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00225A8-1126-4D4D-B30D-6CC1BA671E3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<sst xmlns="http://schemas.openxmlformats.org/spreadsheetml/2006/main" xmlns:r="http://schemas.openxmlformats.org/officeDocument/2006/relationships" xmlns:xdr="http://schemas.openxmlformats.org/drawingml/2006/spreadsheetDrawing" count="3718" uniqueCount="372">
  <si>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</si>
  <si>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</si>
  <si>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</si>
  <si>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</si>
  <si>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</si>
  <si>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</si>
  <si>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</si>
  <si>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</si>
  <si>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</si>
  <si>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</si>
  <si>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</si>
  <si>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</si>
  <si>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</si>
  <si>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</si>
  <si>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</si>
  <si>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</si>
  <si>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</si>
  <si>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</si>
  <si>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</si>
  <si>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</si>
  <si>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</si>
  <si>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</si>
  <si>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</si>
  <si>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</si>
  <si>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</si>
  <si>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</si>
  <si>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</si>
  <si>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</si>
  <si>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</si>
  <si>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</si>
  <si>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</si>
  <si>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</si>
  <si>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</si>
  <si>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</si>
  <si>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</si>
  <si>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</si>
  <si>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</si>
  <si>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</si>
  <si>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</si>
  <si>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</si>
  <si>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</si>
  <si>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</si>
  <si>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</si>
  <si>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</si>
  <si>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</si>
  <si>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</si>
  <si>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</si>
  <si>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</si>
  <si>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</si>
  <si>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</si>
  <si>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</si>
  <si>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</si>
  <si>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</si>
  <si>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</si>
  <si>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</si>
  <si>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</si>
  <si>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</si>
  <si>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</si>
  <si>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</si>
  <si>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</si>
  <si>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</si>
  <si>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</si>
  <si>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</si>
  <si>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</si>
  <si>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</si>
  <si>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</si>
  <si>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</si>
  <si>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</si>
  <si>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</si>
  <si>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</si>
  <si>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</si>
  <si>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</si>
  <si>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</si>
  <si>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</si>
  <si>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</si>
  <si>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</si>
  <si>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</si>
  <si>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</si>
  <si>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</si>
  <si>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</si>
  <si>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</si>
  <si>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</si>
  <si>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</si>
  <si>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</si>
  <si>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</si>
  <si>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</si>
  <si>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</si>
  <si>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</si>
  <si>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</si>
  <si>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</si>
  <si>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</si>
  <si>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</si>
  <si>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</si>
  <si>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</si>
  <si>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</si>
  <si>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</si>
  <si>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</si>
  <si>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</si>
  <si>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</si>
  <si>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</si>
  <si>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</si>
  <si>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</si>
  <si>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</si>
  <si>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</si>
  <si>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</si>
  <si>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</si>
  <si>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</si>
  <si>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</si>
  <si>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</si>
  <si>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</si>
  <si>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</si>
  <si>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</si>
  <si>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</si>
  <si>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</si>
  <si>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</si>
  <si>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</si>
  <si>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</si>
  <si>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</si>
  <si>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</si>
  <si>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</si>
  <si>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</si>
  <si>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</si>
  <si>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</si>
  <si>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</si>
  <si>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</si>
  <si>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</si>
  <si>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</si>
  <si>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</si>
  <si>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</si>
  <si>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</si>
  <si>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</si>
  <si>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</si>
  <si>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</si>
  <si>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</si>
  <si>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</si>
  <si>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</si>
  <si>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</si>
  <si>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</si>
  <si>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</si>
  <si>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</si>
  <si>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</si>
  <si>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</si>
  <si>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</si>
  <si>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</si>
  <si>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</si>
  <si>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</si>
  <si>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</si>
  <si>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</si>
  <si>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</si>
  <si>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</si>
  <si>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</si>
  <si>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</si>
  <si>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</si>
  <si>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</si>
  <si>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</si>
  <si>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</si>
  <si>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</si>
  <si>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</si>
  <si>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</si>
  <si>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Rwanda</t>
  </si>
  <si>
    <t>UNESCO UIS (http://data.uis.unesco.org/#)</t>
  </si>
  <si>
    <t>2012 Education Statistical Yearbook</t>
  </si>
  <si>
    <t>Potable water</t>
  </si>
  <si>
    <t>Rainwater harvesting system</t>
  </si>
  <si>
    <t>Tap water supply</t>
  </si>
  <si>
    <t>No water data</t>
  </si>
  <si>
    <t xml:space="preserve">The estimates are not used since EMIS data are available and inconsistent with the UIS data. </t>
  </si>
  <si>
    <t xml:space="preserve">The type of water source is reported as a yes/no question for each type of facility. The total therefore adds up to over 100% and an estimate can not be made without more information. The national estimates are based on the coverage by school level and the number of each type of school. </t>
  </si>
  <si>
    <t xml:space="preserve">The type of water source is reported as a yes/no question for each type of facility. The total therefore adds up to over 100% and an estimate can not be made without more information. The 2017 data drive states that 13% of pre-primary, 35.7% of primary and 36% of secondary schools have an improved drinking water source and reference the 2015 Education Statistical Yearbook, referring to the schools that have access to tap water supply. The national estimates are based on the coverage by school level and the number of each type of school. </t>
  </si>
  <si>
    <t>No</t>
  </si>
  <si>
    <t xml:space="preserve">Basic estimate used </t>
  </si>
  <si>
    <t>No sanitation data</t>
  </si>
  <si>
    <t xml:space="preserve">Sanitation data are reported by total number of toilets, not by school. Estimates are therefore not able to be calculated based on the statistical report. </t>
  </si>
  <si>
    <t>Yes</t>
  </si>
  <si>
    <t xml:space="preserve">No handwashing data. </t>
  </si>
  <si>
    <t>No handwashing data</t>
  </si>
  <si>
    <t>Sanitation data are reported by total number of toilets, not by school. Estimates are therefore not able to be calculated based on the statistical report. The 2016 JMP Data Drive response states that all schools in Rwanda have some sort of improved sanitation facilities. This estimate is not used as it is not confirmed by country consultation or documentation.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</si>
  <si>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</si>
  <si>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</si>
  <si>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</si>
  <si>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</si>
  <si>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</si>
  <si>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</si>
  <si>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</si>
  <si>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</si>
  <si>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</si>
  <si>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</si>
  <si>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</si>
  <si>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</si>
  <si>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</si>
  <si>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</si>
  <si>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</si>
  <si>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UNESCO UIS (http://data.uis.unesco.org/)</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</si>
  <si>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</si>
  <si>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</si>
  <si>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</si>
  <si>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</si>
  <si>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</si>
  <si>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The national estimate is based on weighted coverage in primary and secondary schools using the number of primary and secondary schools from the 2016 EMIS.</t>
  </si>
  <si>
    <t>Primary school data is used to estimate national coverage in the absence of additional information since primary schools comprise a significant portion of schools in the country.</t>
  </si>
  <si>
    <t>single-sex</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</si>
  <si>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</si>
  <si>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</si>
  <si>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</si>
  <si>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</si>
  <si>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</si>
  <si>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</si>
  <si>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</si>
  <si>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</si>
  <si>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</si>
  <si>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</si>
  <si>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</si>
  <si>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</si>
  <si>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</si>
  <si>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</si>
  <si>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</si>
  <si>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</si>
  <si>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</si>
  <si>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</si>
  <si>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</si>
  <si>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</si>
  <si>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</si>
  <si>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</si>
  <si>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</si>
  <si>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</si>
  <si>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</si>
  <si>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</si>
  <si>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N/A</t>
  </si>
  <si>
    <t>National estimate is a weighted average of pre-primary, primary and secondary school data.</t>
  </si>
  <si>
    <t xml:space="preserve">National estimate is a weighted average of pre-primary, primary and secondary school data. Data on single-sex is not reported at the school level. </t>
  </si>
  <si>
    <t>Handwashing facilities</t>
  </si>
  <si>
    <t>Single-sex basic sanitation</t>
  </si>
  <si>
    <t>The secondary school estimate is based on coverage in lower and upper secondary schools and the school age population for each level. The national estimate is based on coverage in primary and secondary schools and the number of schools from the 2018 EMIS.</t>
  </si>
  <si>
    <t>The secondary school estimate is based on coverage in lower and upper secondary schools and the school age population for each level. The national estimate is based on coverage in primary and secondary schools and the number of schools from the 2016 EMIS.</t>
  </si>
  <si>
    <t>Values in grey text are imputed based on linear regression</t>
  </si>
  <si>
    <t xml:space="preserve">The secondary school estimate is based on coverage in lower and upper secondary schools and the school age population for each level. The national estimate is based on coverage in primary and secondary schools and the number of schools from the 2016 EMIS. The estimates are assumed to refer to improved facilities based on EMIS16 and UIS18 data. </t>
  </si>
  <si>
    <t xml:space="preserve">A national estimate is based on coverage in primary schools in the absence of additional information. The estimates are assumed to refer to improved facilities based on EMIS16 and UIS18 data. </t>
  </si>
  <si>
    <t>World Vision Assessment</t>
  </si>
  <si>
    <t>Survey</t>
  </si>
  <si>
    <t>Piped water</t>
  </si>
  <si>
    <t>Borehole</t>
  </si>
  <si>
    <t>Protected dug well</t>
  </si>
  <si>
    <t>Unprotected dug well</t>
  </si>
  <si>
    <t>Protected spring</t>
  </si>
  <si>
    <t>Unprotected spring</t>
  </si>
  <si>
    <t>Rainwater</t>
  </si>
  <si>
    <t>Cart/Truck</t>
  </si>
  <si>
    <t>Bottled or sachet</t>
  </si>
  <si>
    <t>Surface water</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</si>
  <si>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</si>
  <si>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</si>
  <si>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</si>
  <si>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</si>
  <si>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</si>
  <si>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</si>
  <si>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</si>
  <si>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</si>
  <si>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</si>
  <si>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Facility with water </t>
  </si>
  <si>
    <t xml:space="preserve">Facility with soap </t>
  </si>
  <si>
    <t>World Vision evaluation conducted in 2017 randomly selected schools in intervention and control areas. Schools in control areas are considered representative of rural schools given that intervention areas represent a small proportion of districts. Data on no drinking water includes schools where children bring water from home (3.8%). Rural estimates are used for national since over 80% of the population lives in rural areas. Estimates are not used based on comparison to other data sources with much larger sample sizes.</t>
  </si>
  <si>
    <t>The secondary school estimate is based on coverage in lower and upper secondary schools and the school age population for each level. The national estimate is based on coverage in primary and secondary schools and the number of schools from the 2013 EMIS.</t>
  </si>
  <si>
    <t>Basic water</t>
  </si>
  <si>
    <t>The secondary school estimate is based on coverage in lower and upper secondary schools and the school age population for each level. The national estimate is based on coverage in primary and secondary schools and the number of schools from the 2014 EMIS.</t>
  </si>
  <si>
    <t>The secondary school estimate is based on coverage in lower and upper secondary schools and the school age population for each level. The national estimate is based on coverage in primary and secondary schools and the number of schools from the 2015 EMIS.</t>
  </si>
  <si>
    <t xml:space="preserve">The secondary school estimate is based on coverage in lower and upper secondary schools and the school age population for each level. The national estimate is based on coverage in primary and secondary schools and the number of schools from the 2013 EMIS. The estimates are assumed to refer to improved facilities based on EMIS16 and UIS18 data. </t>
  </si>
  <si>
    <t xml:space="preserve">The secondary school estimate is based on coverage in lower and upper secondary schools and the school age population for each level. The national estimate is based on coverage in primary and secondary schools and the number of schools from the 2014 EMIS. The estimates are assumed to refer to improved facilities based on EMIS16 and UIS18 data. </t>
  </si>
  <si>
    <t xml:space="preserve">The secondary school estimate is based on coverage in lower and upper secondary schools and the school age population for each level. The national estimate is based on coverage in primary and secondary schools and the number of schools from the 2015 EMIS. The estimates are assumed to refer to improved facilities based on EMIS16 and UIS18 data. </t>
  </si>
  <si>
    <t>Sanitation data are not reported at the school level (only total number of toilets in the country for male and female students).</t>
  </si>
  <si>
    <t>Rwanda Education Statistics 2018 (MoE, https://mineduc.gov.rw/index.php?id=141)</t>
  </si>
  <si>
    <t>Rwanda Education Statistics 2017 (MoE, https://mineduc.gov.rw/index.php?id=141)</t>
  </si>
  <si>
    <t>Rwanda Education Statistics 2016 (MoE, https://mineduc.gov.rw/index.php?id=141)</t>
  </si>
  <si>
    <t>Rwanda Education Statistics 2015 (MoE, https://mineduc.gov.rw/index.php?id=141)</t>
  </si>
  <si>
    <t>Rwanda Education Statistics 2014 (MoE, https://mineduc.gov.rw/index.php?id=141)</t>
  </si>
  <si>
    <t>Rwanda Education Statistics 2013 (MoE, https://mineduc.gov.rw/index.php?id=141)</t>
  </si>
  <si>
    <t>Rwanda Education Statistics 2012 (MoE, https://mineduc.gov.rw/index.php?id=141)</t>
  </si>
  <si>
    <t>The secondary school estimate is based on coverage in lower and upper secondary schools and the school age population for each level. The national estimate is based on coverage in primary and secondary schools and the number of schools from the 2018 EMIS. The data are not used based on country consultation and comparison with the 2018 EMIS.</t>
  </si>
  <si>
    <t>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Rural estimates are used for national since over 80% of the population lives in rural areas. The estimates are not used based on country consultation unless approved by NISR in future.</t>
  </si>
  <si>
    <t>World Vision evaluation conducted in 2017 randomly selected schools in intervention and control areas. Schools in control areas are considered representative of rural schools given that intervention areas represent a small proportion of districts. Rural estimates are used for national since over 80% of the population lives in rural areas. The estimates are not used based on country consultation unless approved by NISR in future.</t>
  </si>
  <si>
    <t>RWA_2010_UIS</t>
  </si>
  <si>
    <t>RWA_2011_UIS</t>
  </si>
  <si>
    <t>RWA_2012_EMIS</t>
  </si>
  <si>
    <t>RWA_2012_UIS</t>
  </si>
  <si>
    <t>RWA_2013_EMIS</t>
  </si>
  <si>
    <t>RWA_2013_UIS</t>
  </si>
  <si>
    <t>RWA_2014_EMIS</t>
  </si>
  <si>
    <t>RWA_2014_UIS</t>
  </si>
  <si>
    <t>RWA_2015_EMIS</t>
  </si>
  <si>
    <t>RWA_2015_UIS</t>
  </si>
  <si>
    <t>RWA_2016_EMIS</t>
  </si>
  <si>
    <t>RWA_2016_UIS</t>
  </si>
  <si>
    <t>RWA_2017_EMIS</t>
  </si>
  <si>
    <t>RWA_2017_UIS</t>
  </si>
  <si>
    <t>RWA_2017_WV</t>
  </si>
  <si>
    <t>RWA_2018_EMIS</t>
  </si>
  <si>
    <t>RWA_2018_UIS</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</si>
  <si>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</si>
  <si>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</si>
  <si>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</si>
  <si>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</si>
  <si>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</si>
  <si>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</si>
  <si>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</si>
  <si>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</si>
  <si>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</si>
  <si>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</si>
  <si>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</si>
  <si>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</si>
  <si>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</si>
  <si>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</si>
  <si>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</si>
  <si>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</si>
  <si>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</si>
  <si>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</si>
  <si>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</si>
  <si>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</si>
  <si>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</si>
  <si>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</si>
  <si>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</si>
  <si>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</si>
  <si>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</si>
  <si>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RWA_2019_EMIS</t>
  </si>
  <si>
    <t>Rwanda Education Statistics 2019</t>
  </si>
  <si>
    <t>tap water supply</t>
  </si>
  <si>
    <t>rain water harvesting</t>
  </si>
  <si>
    <t>safe drinking water</t>
  </si>
  <si>
    <t>RWA_2019_UIS</t>
  </si>
  <si>
    <t/>
  </si>
  <si>
    <t>2019 EDUCATION STATISTICS</t>
  </si>
  <si>
    <t>The secondary school estimate is based on coverage in lower and upper secondary schools and the school age population for each level. The national estimate is based on coverage in primary and secondary schools and the number of schools from the 2019 EMIS. The data are not used based on country consultation and comparison with the 2019 EMIS.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</si>
  <si>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</si>
  <si>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</si>
  <si>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</si>
  <si>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</si>
  <si>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</si>
  <si>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</si>
  <si>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RWA_2011_EICV</t>
  </si>
  <si>
    <t>2010/11 Integrated Household Living Conditions Survey: Education thematic Report</t>
  </si>
  <si>
    <t>No data</t>
  </si>
  <si>
    <t>RWA_2014_EICV</t>
  </si>
  <si>
    <t>2013/14 Integrated Household Living Conditions Survey: Education thematic Report</t>
  </si>
  <si>
    <t>RWA_2017_EICV</t>
  </si>
  <si>
    <t>2016/17 Integrated Household Living Conditions Survey: Education thematic Report</t>
  </si>
  <si>
    <t>[Definition]</t>
  </si>
  <si>
    <t>RWA_2020_UIS</t>
  </si>
  <si>
    <t xml:space="preserve">The secondary school estimate is based on coverage in lower and upper secondary schools and the school age population for each level. </t>
  </si>
  <si>
    <t>The secondary school estimate is based on coverage in lower and upper secondary schools and the school age population for each level. Set to not be used comparing with other sources.</t>
  </si>
  <si>
    <t>RWA_2021_EMIS</t>
  </si>
  <si>
    <t>2021 EDUCATION STATISTICS</t>
  </si>
  <si>
    <t>RWA_2022_EMIS</t>
  </si>
  <si>
    <t>2022 EDUCATION STATISTICS</t>
  </si>
  <si>
    <t xml:space="preserve">National estimate is a weighted average of pre-primary (weighted average between Pre-Nursery and Nursery), primary and secondary school data. Schools may have more than one water source and are double-counted in the above estimates for rainwater and tap water, therefore, the estimates for improved estimates for rainwater and tap water and are not used. </t>
  </si>
  <si>
    <t xml:space="preserve">National estimate is a weighted average of pre-primary, primary and secondary (secondary and TVET schools) school data. Schools may have more than one water source and are double-counted in the above estimates for rainwater and tap water, therefore, the estimates for improved estimates for rainwater and tap water and are not used. </t>
  </si>
  <si>
    <t xml:space="preserve">National estimate is a weighted average of pre-primary, primary and secondary school data. Schools may have more than one water source and are double-counted in the above estimates for rainwater and tap water, therefore, the estimates for improved estimates for rainwater and tap water and are not used. </t>
  </si>
  <si>
    <t xml:space="preserve">The secondary school estimate is based on coverage in lower and upper secondary schools and the school age population for each level. The national estimate is based on coverage in primary and secondary schools and the number of schools from the 2016 EMIS. The estimates are assumed to refer to improved facilities based on UIS16 and UIS18 data. </t>
  </si>
  <si>
    <t>A national estimate is based on coverage in primary schools in the absence of additional information. Set to not be used since there is primary data for the same year.</t>
  </si>
  <si>
    <t>The secondary school estimate is based on coverage in lower and upper secondary schools and the school age population for each level. The national estimate is based on coverage in primary and secondary schools and the number of schools from the 2018 EMIS.  Set to not be used since there is primary data for the same year.</t>
  </si>
  <si>
    <t>The secondary school estimate is based on coverage in lower and upper secondary schools and the school age population for each level. The national estimate is based on coverage in primary and secondary schools and the number of schools from the 2019 EMIS. Set to not be used since there is primary data for the same year.</t>
  </si>
  <si>
    <t xml:space="preserve">The secondary school estimate is based on coverage in lower and upper secondary schools and the school age population for each level. The national estimate is based on coverage in primary and secondary schools and the number of schools from the 2015 EMIS. The estimates are assumed to refer to improved facilities based on EMIS16 and UIS18 data. Based on comparison with EMIS it is clear that all previous UIS are referring to ‘handwashing facility’ rather than ‘basic’, therefore it is set to not be used. </t>
  </si>
  <si>
    <t xml:space="preserve">The secondary school estimate is based on coverage in lower and upper secondary schools and the school age population for each level. The national estimate is based on coverage in primary and secondary schools and the number of schools from the 2016 EMIS. Based on comparison with EMIS it is clear that all previous UIS are referring to ‘handwashing facility’ rather than ‘basic’, therefore it is set to not be used. </t>
  </si>
  <si>
    <t xml:space="preserve">A national estimate is based on coverage in primary schools in the absence of additional information. Based on comparison with EMIS it is clear that all previous UIS are referring to ‘handwashing facility’ rather than ‘basic’, therefore it is set to not be used.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</si>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</sst>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6" fillId="0" borderId="0" applyNumberFormat="false" applyFill="false" applyBorder="false" applyAlignment="false" applyProtection="false"/>
    <xf numFmtId="0" fontId="19" fillId="0" borderId="237"/>
    <xf numFmtId="0" fontId="15" fillId="0" borderId="237"/>
    <xf numFmtId="0" fontId="19" fillId="0" borderId="237"/>
  </cellStyleXfs>
  <cellXfs count="107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164" fontId="3" fillId="0" borderId="2" xfId="0" applyNumberFormat="true" applyFont="true" applyBorder="true" applyAlignment="true">
      <alignment horizontal="center" vertical="center"/>
    </xf>
    <xf numFmtId="0" fontId="3" fillId="0" borderId="10"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64" fontId="3" fillId="2" borderId="4" xfId="0" applyNumberFormat="true" applyFont="true" applyFill="true" applyBorder="true" applyAlignment="true">
      <alignment horizontal="center" vertical="center"/>
    </xf>
    <xf numFmtId="164" fontId="3" fillId="2" borderId="35" xfId="0" applyNumberFormat="true" applyFont="true" applyFill="true" applyBorder="true" applyAlignment="true">
      <alignment horizontal="center" vertical="center"/>
    </xf>
    <xf numFmtId="1" fontId="1" fillId="0" borderId="63" xfId="0" applyNumberFormat="true" applyFont="true" applyBorder="true" applyAlignment="true">
      <alignment horizontal="center"/>
    </xf>
    <xf numFmtId="0" fontId="4" fillId="2" borderId="64" xfId="0" applyFont="true" applyFill="true" applyBorder="true" applyAlignment="true">
      <alignment vertical="center"/>
    </xf>
    <xf numFmtId="0" fontId="4" fillId="0" borderId="64" xfId="0" applyFont="true" applyFill="true" applyBorder="true" applyAlignment="true">
      <alignment vertical="center"/>
    </xf>
    <xf numFmtId="0" fontId="4" fillId="2" borderId="64" xfId="0" applyFont="true" applyFill="true" applyBorder="true" applyAlignment="true">
      <alignment horizontal="left" vertical="center"/>
    </xf>
    <xf numFmtId="164" fontId="3" fillId="2" borderId="64" xfId="0" applyNumberFormat="true" applyFont="true" applyFill="true" applyBorder="true" applyAlignment="true">
      <alignment horizontal="center" vertical="center"/>
    </xf>
    <xf numFmtId="164" fontId="3" fillId="0" borderId="64" xfId="0" applyNumberFormat="true" applyFont="true" applyFill="true" applyBorder="true" applyAlignment="true">
      <alignment horizontal="center" vertical="center"/>
    </xf>
    <xf numFmtId="0" fontId="3" fillId="2" borderId="64" xfId="0" applyFont="true" applyFill="true" applyBorder="true" applyAlignment="true">
      <alignment horizontal="center"/>
    </xf>
    <xf numFmtId="0" fontId="3" fillId="2" borderId="64" xfId="0" applyFont="true" applyFill="true" applyBorder="true" applyAlignment="true">
      <alignment horizontal="center" vertical="center"/>
    </xf>
    <xf numFmtId="0" fontId="3" fillId="0" borderId="64" xfId="0" applyFont="true" applyBorder="true" applyAlignment="true">
      <alignment horizontal="center" vertical="center" wrapText="true"/>
    </xf>
    <xf numFmtId="0" fontId="3" fillId="0" borderId="25" xfId="0" applyFont="true" applyBorder="true" applyAlignment="true">
      <alignment horizontal="center" vertical="center" wrapText="true"/>
    </xf>
    <xf numFmtId="1" fontId="3" fillId="0" borderId="64" xfId="0" applyNumberFormat="true" applyFont="true" applyFill="true" applyBorder="true" applyAlignment="true">
      <alignment horizontal="center" vertical="center"/>
    </xf>
    <xf numFmtId="0" fontId="1" fillId="0" borderId="64" xfId="0" applyFont="true" applyBorder="true" applyAlignment="true">
      <alignment horizontal="center"/>
    </xf>
    <xf numFmtId="1" fontId="1" fillId="0" borderId="64" xfId="0" applyNumberFormat="true" applyFont="true" applyBorder="true" applyAlignment="true">
      <alignment horizontal="center"/>
    </xf>
    <xf numFmtId="1" fontId="3" fillId="2" borderId="64" xfId="0" applyNumberFormat="true"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6" fillId="29" borderId="65" xfId="0" applyNumberFormat="true" applyFont="true" applyFill="true" applyBorder="true" applyAlignment="true" applyProtection="true">
      <alignment horizontal="center" vertical="center"/>
    </xf>
    <xf numFmtId="1" fontId="67" fillId="30" borderId="66" xfId="0" applyNumberFormat="true" applyFont="true" applyFill="true" applyBorder="true" applyAlignment="true" applyProtection="true">
      <alignment horizontal="center" vertical="center"/>
    </xf>
    <xf numFmtId="164" fontId="73" fillId="36" borderId="67" xfId="0" applyNumberFormat="true" applyFont="true" applyFill="true" applyBorder="true" applyAlignment="true" applyProtection="true">
      <alignment horizontal="center" vertical="center"/>
    </xf>
    <xf numFmtId="0" fontId="74" fillId="37" borderId="68" xfId="0" applyNumberFormat="true" applyFont="true" applyFill="true" applyBorder="true" applyAlignment="true" applyProtection="true">
      <alignment horizontal="center" vertical="center"/>
    </xf>
    <xf numFmtId="0" fontId="75" fillId="38" borderId="69" xfId="0" applyNumberFormat="true" applyFont="true" applyFill="true" applyBorder="true" applyAlignment="true" applyProtection="true">
      <alignment horizontal="center" vertical="center"/>
    </xf>
    <xf numFmtId="0" fontId="76" fillId="39" borderId="70" xfId="0" applyNumberFormat="true" applyFont="true" applyFill="true" applyBorder="true" applyAlignment="true" applyProtection="true">
      <alignment horizontal="center" vertical="center"/>
    </xf>
    <xf numFmtId="0" fontId="77" fillId="40" borderId="71" xfId="0" applyNumberFormat="true" applyFont="true" applyFill="true" applyBorder="true" applyAlignment="true" applyProtection="true">
      <alignment horizontal="center" vertical="center"/>
    </xf>
    <xf numFmtId="0" fontId="19" fillId="0" borderId="72" xfId="12"/>
    <xf numFmtId="0" fontId="3" fillId="41"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41" borderId="72" xfId="14" applyFont="true" applyFill="true" applyBorder="true" applyAlignment="true">
      <alignment horizontal="center"/>
    </xf>
    <xf numFmtId="0" fontId="10" fillId="27" borderId="7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7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7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25" borderId="6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64"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5" fillId="40"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2" fillId="2" borderId="72"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41"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4" xfId="14" applyNumberFormat="true" applyFont="true" applyFill="true" applyBorder="true" applyAlignment="true">
      <alignment horizontal="center" wrapText="true"/>
    </xf>
    <xf numFmtId="164" fontId="8" fillId="27" borderId="74" xfId="14" applyNumberFormat="true" applyFont="true" applyFill="true" applyBorder="true" applyAlignment="true">
      <alignment horizontal="center" wrapText="true"/>
    </xf>
    <xf numFmtId="0" fontId="68" fillId="31" borderId="71" xfId="0" applyNumberFormat="true" applyFont="true" applyFill="true" applyBorder="true" applyAlignment="true" applyProtection="true">
      <alignment horizontal="center" vertical="center"/>
    </xf>
    <xf numFmtId="164" fontId="69" fillId="32" borderId="71" xfId="0" applyNumberFormat="true" applyFont="true" applyFill="true" applyBorder="true" applyAlignment="true" applyProtection="true">
      <alignment horizontal="center" vertical="center"/>
    </xf>
    <xf numFmtId="0" fontId="70" fillId="33" borderId="71" xfId="0" applyNumberFormat="true" applyFont="true" applyFill="true" applyBorder="true" applyAlignment="true" applyProtection="true">
      <alignment horizontal="center" vertical="center"/>
    </xf>
    <xf numFmtId="0" fontId="71" fillId="34" borderId="71" xfId="0" applyNumberFormat="true" applyFont="true" applyFill="true" applyBorder="true" applyAlignment="true" applyProtection="true">
      <alignment horizontal="center" vertical="center"/>
    </xf>
    <xf numFmtId="0" fontId="72" fillId="35"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1" xfId="0" applyFont="true" applyFill="true" applyBorder="true" applyAlignment="true">
      <alignment horizontal="center" vertical="center" wrapText="true"/>
    </xf>
    <xf numFmtId="0" fontId="3" fillId="47" borderId="91"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3" fillId="0" borderId="24" xfId="0" applyFont="true" applyBorder="true" applyAlignment="true">
      <alignment horizontal="left" vertical="center" wrapText="true"/>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164" fontId="127" fillId="78" borderId="122" xfId="0" applyNumberFormat="true" applyFont="true" applyFill="true" applyBorder="true" applyAlignment="true" applyProtection="true">
      <alignment horizontal="center" vertical="center"/>
    </xf>
    <xf numFmtId="0" fontId="128" fillId="79" borderId="123" xfId="0" applyNumberFormat="true" applyFont="true" applyFill="true" applyBorder="true" applyAlignment="true" applyProtection="true">
      <alignment horizontal="center" vertical="center"/>
    </xf>
    <xf numFmtId="164"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0" fontId="133" fillId="84" borderId="128" xfId="0" applyNumberFormat="true" applyFont="true" applyFill="true" applyBorder="true" applyAlignment="true" applyProtection="true">
      <alignment horizontal="center" vertical="center"/>
    </xf>
    <xf numFmtId="164"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0" fontId="138" fillId="89" borderId="133" xfId="0" applyNumberFormat="true" applyFont="true" applyFill="true" applyBorder="true" applyAlignment="true" applyProtection="true">
      <alignment horizontal="center" vertical="center"/>
    </xf>
    <xf numFmtId="164"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0" fontId="143" fillId="94" borderId="138" xfId="0" applyNumberFormat="true" applyFont="true" applyFill="true" applyBorder="true" applyAlignment="true" applyProtection="true">
      <alignment horizontal="center" vertical="center"/>
    </xf>
    <xf numFmtId="164"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0" fontId="148" fillId="99" borderId="143" xfId="0" applyNumberFormat="true" applyFont="true" applyFill="true" applyBorder="true" applyAlignment="true" applyProtection="true">
      <alignment horizontal="center" vertical="center"/>
    </xf>
    <xf numFmtId="164"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0" fontId="153" fillId="104" borderId="148" xfId="0" applyNumberFormat="true" applyFont="true" applyFill="true" applyBorder="true" applyAlignment="true" applyProtection="true">
      <alignment horizontal="center" vertical="center"/>
    </xf>
    <xf numFmtId="164"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0" fontId="158" fillId="109" borderId="153" xfId="0" applyNumberFormat="true" applyFont="true" applyFill="true" applyBorder="true" applyAlignment="true" applyProtection="true">
      <alignment horizontal="center" vertical="center"/>
    </xf>
    <xf numFmtId="164"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0" fontId="163" fillId="114" borderId="158" xfId="0" applyNumberFormat="true" applyFont="true" applyFill="true" applyBorder="true" applyAlignment="true" applyProtection="true">
      <alignment horizontal="center" vertical="center"/>
    </xf>
    <xf numFmtId="164"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0" fontId="168" fillId="119" borderId="163" xfId="0" applyNumberFormat="true" applyFont="true" applyFill="true" applyBorder="true" applyAlignment="true" applyProtection="true">
      <alignment horizontal="center" vertical="center"/>
    </xf>
    <xf numFmtId="164"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0" fontId="173" fillId="124" borderId="168" xfId="0" applyNumberFormat="true" applyFont="true" applyFill="true" applyBorder="true" applyAlignment="true" applyProtection="true">
      <alignment horizontal="center" vertical="center"/>
    </xf>
    <xf numFmtId="164"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0" fontId="178" fillId="129" borderId="173" xfId="0" applyNumberFormat="true" applyFont="true" applyFill="true" applyBorder="true" applyAlignment="true" applyProtection="true">
      <alignment horizontal="center" vertical="center"/>
    </xf>
    <xf numFmtId="164"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0" fontId="183" fillId="134" borderId="178" xfId="0" applyNumberFormat="true" applyFont="true" applyFill="true" applyBorder="true" applyAlignment="true" applyProtection="true">
      <alignment horizontal="center" vertical="center"/>
    </xf>
    <xf numFmtId="164"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0" fontId="188" fillId="139" borderId="183" xfId="0" applyNumberFormat="true" applyFont="true" applyFill="true" applyBorder="true" applyAlignment="true" applyProtection="true">
      <alignment horizontal="center" vertical="center"/>
    </xf>
    <xf numFmtId="164"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0" fontId="193" fillId="144" borderId="188" xfId="0" applyNumberFormat="true" applyFont="true" applyFill="true" applyBorder="true" applyAlignment="true" applyProtection="true">
      <alignment horizontal="center" vertical="center"/>
    </xf>
    <xf numFmtId="164"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0" fontId="198" fillId="149" borderId="193" xfId="0" applyNumberFormat="true" applyFont="true" applyFill="true" applyBorder="true" applyAlignment="true" applyProtection="true">
      <alignment horizontal="center" vertical="center"/>
    </xf>
    <xf numFmtId="164"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0" fontId="203" fillId="154" borderId="198" xfId="0" applyNumberFormat="true" applyFont="true" applyFill="true" applyBorder="true" applyAlignment="true" applyProtection="true">
      <alignment horizontal="center" vertical="center"/>
    </xf>
    <xf numFmtId="164"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0" fontId="208" fillId="159" borderId="203" xfId="0" applyNumberFormat="true" applyFont="true" applyFill="true" applyBorder="true" applyAlignment="true" applyProtection="true">
      <alignment horizontal="center" vertical="center"/>
    </xf>
    <xf numFmtId="164"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0" fontId="213" fillId="164" borderId="208" xfId="0" applyNumberFormat="true" applyFont="true" applyFill="true" applyBorder="true" applyAlignment="true" applyProtection="true">
      <alignment horizontal="center" vertical="center"/>
    </xf>
    <xf numFmtId="164"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0" fontId="218" fillId="169" borderId="213" xfId="0" applyNumberFormat="true" applyFont="true" applyFill="true" applyBorder="true" applyAlignment="true" applyProtection="true">
      <alignment horizontal="center" vertical="center"/>
    </xf>
    <xf numFmtId="164"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0" fontId="223" fillId="174" borderId="218" xfId="0" applyNumberFormat="true" applyFont="true" applyFill="true" applyBorder="true" applyAlignment="true" applyProtection="true">
      <alignment horizontal="center" vertical="center"/>
    </xf>
    <xf numFmtId="164"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0" fontId="228" fillId="179" borderId="223" xfId="0" applyNumberFormat="true" applyFont="true" applyFill="true" applyBorder="true" applyAlignment="true" applyProtection="true">
      <alignment horizontal="center" vertical="center"/>
    </xf>
    <xf numFmtId="164"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0" fontId="233" fillId="184" borderId="228" xfId="0" applyNumberFormat="true" applyFont="true" applyFill="true" applyBorder="true" applyAlignment="true" applyProtection="true">
      <alignment horizontal="center" vertical="center"/>
    </xf>
    <xf numFmtId="164"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0"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242" fillId="0" borderId="237"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8" fillId="2" borderId="237" xfId="20" applyFont="true" applyFill="true"/>
    <xf numFmtId="0" fontId="26" fillId="2" borderId="237" xfId="20" applyFont="true" applyFill="true"/>
    <xf numFmtId="0" fontId="79" fillId="2" borderId="237" xfId="20" applyFont="true" applyFill="true"/>
    <xf numFmtId="0" fontId="64"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5"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9" xfId="20" applyFont="true" applyFill="true" applyBorder="true" applyAlignment="true">
      <alignment horizontal="center"/>
    </xf>
    <xf numFmtId="0" fontId="16" fillId="2" borderId="237" xfId="20" applyFont="true" applyFill="true" applyAlignment="true">
      <alignment horizontal="center"/>
    </xf>
    <xf numFmtId="0" fontId="16" fillId="2" borderId="85"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9"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0" xfId="20" applyNumberFormat="true" applyFont="true" applyFill="true" applyBorder="true" applyAlignment="true">
      <alignment horizontal="center"/>
    </xf>
    <xf numFmtId="0" fontId="16" fillId="2" borderId="81" xfId="20" applyFont="true" applyFill="true" applyBorder="true" applyAlignment="true">
      <alignment horizontal="center"/>
    </xf>
    <xf numFmtId="1" fontId="16" fillId="2" borderId="86" xfId="20" applyNumberFormat="true" applyFont="true" applyFill="true" applyBorder="true" applyAlignment="true">
      <alignment horizontal="center"/>
    </xf>
    <xf numFmtId="0" fontId="16" fillId="2" borderId="87" xfId="20" applyFont="true" applyFill="true" applyBorder="true" applyAlignment="true">
      <alignment horizontal="center"/>
    </xf>
    <xf numFmtId="1" fontId="16" fillId="2" borderId="90"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7" xfId="20" applyFont="true" applyFill="true" applyBorder="true"/>
    <xf numFmtId="165" fontId="3" fillId="2" borderId="237" xfId="21" applyNumberFormat="true" applyFont="true" applyFill="true" applyAlignment="true">
      <alignment horizontal="center"/>
    </xf>
    <xf numFmtId="0" fontId="16" fillId="2" borderId="82" xfId="20" applyFont="true" applyFill="true" applyBorder="true"/>
    <xf numFmtId="0" fontId="16" fillId="2" borderId="88" xfId="20" applyFont="true" applyFill="true" applyBorder="true"/>
    <xf numFmtId="165" fontId="3" fillId="2" borderId="18" xfId="21" applyNumberFormat="true" applyFont="true" applyFill="true" applyBorder="true" applyAlignment="true">
      <alignment horizontal="center"/>
    </xf>
    <xf numFmtId="0" fontId="16" fillId="2" borderId="76" xfId="20" applyFont="true" applyFill="true" applyBorder="true"/>
    <xf numFmtId="0" fontId="16" fillId="2" borderId="83" xfId="20" applyFont="true" applyFill="true" applyBorder="true"/>
    <xf numFmtId="0" fontId="16" fillId="2" borderId="59" xfId="20" applyFont="true" applyFill="true" applyBorder="true"/>
    <xf numFmtId="0" fontId="16" fillId="2" borderId="83" xfId="20" applyFont="true" applyFill="true" applyBorder="true" applyAlignment="true">
      <alignment horizontal="left"/>
    </xf>
    <xf numFmtId="0" fontId="16" fillId="2" borderId="59" xfId="20" applyFont="true" applyFill="true" applyBorder="true" applyAlignment="true">
      <alignment horizontal="left"/>
    </xf>
    <xf numFmtId="0" fontId="16" fillId="2" borderId="78" xfId="20" applyFont="true" applyFill="true" applyBorder="true"/>
    <xf numFmtId="165" fontId="3" fillId="2" borderId="30" xfId="20" applyNumberFormat="true" applyFont="true" applyFill="true" applyBorder="true" applyAlignment="true">
      <alignment horizontal="center"/>
    </xf>
    <xf numFmtId="0" fontId="16" fillId="2" borderId="84"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3" fillId="42" borderId="237"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237" xfId="22" applyFont="true" applyFill="true" applyAlignment="true">
      <alignment horizontal="left" vertical="center" wrapText="true"/>
    </xf>
    <xf numFmtId="0" fontId="243"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1" xfId="0" applyNumberFormat="true" applyFont="true" applyBorder="true" applyAlignment="true" applyProtection="true">
      <alignment horizontal="general" vertical="bottom" textRotation="0" wrapText="false" indent="0" shrinkToFit="false"/>
      <protection locked="true" hidden="false"/>
    </xf>
    <xf numFmtId="0" fontId="797"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F8DC-40B2-8022-5D4C17AC973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DC-40B2-8022-5D4C17AC973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DC-40B2-8022-5D4C17AC973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DC-40B2-8022-5D4C17AC973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DC-40B2-8022-5D4C17AC973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DC-40B2-8022-5D4C17AC973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DC-40B2-8022-5D4C17AC973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F8DC-40B2-8022-5D4C17AC973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F8DC-40B2-8022-5D4C17AC973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9-F8DC-40B2-8022-5D4C17AC973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10-4BA3-87E1-74BDAE0291F9}"/>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10-4BA3-87E1-74BDAE0291F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10-4BA3-87E1-74BDAE0291F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10-4BA3-87E1-74BDAE0291F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10-4BA3-87E1-74BDAE0291F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10-4BA3-87E1-74BDAE0291F9}"/>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10-4BA3-87E1-74BDAE0291F9}"/>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10-4BA3-87E1-74BDAE0291F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C8-4158-9002-95671831DBC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93-49FC-9A1B-752E6267E21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93-49FC-9A1B-752E6267E21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93-49FC-9A1B-752E6267E21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93-49FC-9A1B-752E6267E21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93-49FC-9A1B-752E6267E21E}"/>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093-49FC-9A1B-752E6267E21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AE-4FE3-8A7A-3B99F038181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AE-4FE3-8A7A-3B99F038181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AE-4FE3-8A7A-3B99F038181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41-4094-8CCF-B230646B7A6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41-4094-8CCF-B230646B7A6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9D-4D1D-B040-F1E967B4097C}"/>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9D-4D1D-B040-F1E967B4097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9D-4D1D-B040-F1E967B4097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0B-4632-BFDB-F598B2531EF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AB-43AD-8DA6-091CA16EB6E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AB-43AD-8DA6-091CA16EB6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44.6</c:v>
                </c:pt>
                <c:pt idx="8">
                  <c:v>44.6</c:v>
                </c:pt>
                <c:pt idx="9">
                  <c:v>44.6</c:v>
                </c:pt>
                <c:pt idx="10">
                  <c:v>44.6</c:v>
                </c:pt>
                <c:pt idx="11">
                  <c:v>44.6</c:v>
                </c:pt>
                <c:pt idx="12">
                  <c:v>46.4</c:v>
                </c:pt>
                <c:pt idx="13">
                  <c:v>48.3</c:v>
                </c:pt>
                <c:pt idx="14">
                  <c:v>50.2</c:v>
                </c:pt>
                <c:pt idx="15">
                  <c:v>52</c:v>
                </c:pt>
                <c:pt idx="16">
                  <c:v>53.9</c:v>
                </c:pt>
                <c:pt idx="17">
                  <c:v>55.8</c:v>
                </c:pt>
                <c:pt idx="18">
                  <c:v>57.7</c:v>
                </c:pt>
                <c:pt idx="19">
                  <c:v>59.5</c:v>
                </c:pt>
                <c:pt idx="20">
                  <c:v>61.4</c:v>
                </c:pt>
                <c:pt idx="21">
                  <c:v>63.3</c:v>
                </c:pt>
                <c:pt idx="22">
                  <c:v>65.2</c:v>
                </c:pt>
                <c:pt idx="23">
                  <c:v>67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C8-4158-9002-95671831DBC8}"/>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C8-4158-9002-95671831DBC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C8-4158-9002-95671831DBC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C8-4158-9002-95671831DBC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C8-4158-9002-95671831DBC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C8-4158-9002-95671831DBC8}"/>
                </c:ext>
              </c:extLst>
            </c:dLbl>
            <c:dLbl>
              <c:idx val="7"/>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CC8-4158-9002-95671831DB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CC8-4158-9002-95671831DBC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093-49FC-9A1B-752E6267E21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093-49FC-9A1B-752E6267E21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093-49FC-9A1B-752E6267E21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093-49FC-9A1B-752E6267E21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093-49FC-9A1B-752E6267E21E}"/>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093-49FC-9A1B-752E6267E21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AE-4FE3-8A7A-3B99F038181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AE-4FE3-8A7A-3B99F038181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AE-4FE3-8A7A-3B99F038181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41-4094-8CCF-B230646B7A6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41-4094-8CCF-B230646B7A6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9D-4D1D-B040-F1E967B4097C}"/>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9D-4D1D-B040-F1E967B4097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9D-4D1D-B040-F1E967B4097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0B-4632-BFDB-F598B2531EF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AB-43AD-8DA6-091CA16EB6E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EAB-43AD-8DA6-091CA16EB6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46.8</c:v>
                </c:pt>
                <c:pt idx="7">
                  <c:v>#N/A</c:v>
                </c:pt>
                <c:pt idx="8">
                  <c:v>#N/A</c:v>
                </c:pt>
                <c:pt idx="9">
                  <c:v>46.8</c:v>
                </c:pt>
                <c:pt idx="10">
                  <c:v>#N/A</c:v>
                </c:pt>
                <c:pt idx="11">
                  <c:v>48.1</c:v>
                </c:pt>
                <c:pt idx="12">
                  <c:v>#N/A</c:v>
                </c:pt>
                <c:pt idx="13">
                  <c:v>50.68</c:v>
                </c:pt>
                <c:pt idx="14">
                  <c:v>#N/A</c:v>
                </c:pt>
                <c:pt idx="15">
                  <c:v>58.5</c:v>
                </c:pt>
                <c:pt idx="16">
                  <c:v>#N/A</c:v>
                </c:pt>
                <c:pt idx="17">
                  <c:v>#N/A</c:v>
                </c:pt>
                <c:pt idx="18">
                  <c:v>71.899999999999991</c:v>
                </c:pt>
                <c:pt idx="19">
                  <c:v>#N/A</c:v>
                </c:pt>
                <c:pt idx="20">
                  <c:v>72.293886707795849</c:v>
                </c:pt>
                <c:pt idx="21">
                  <c:v>#N/A</c:v>
                </c:pt>
                <c:pt idx="22">
                  <c:v>57.580082312618401</c:v>
                </c:pt>
                <c:pt idx="23">
                  <c:v>49.8</c:v>
                </c:pt>
                <c:pt idx="24">
                  <c:v>64.86411442995373</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1510-4BA3-87E1-74BDAE0291F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10-4BA3-87E1-74BDAE0291F9}"/>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10-4BA3-87E1-74BDAE0291F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510-4BA3-87E1-74BDAE0291F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510-4BA3-87E1-74BDAE0291F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510-4BA3-87E1-74BDAE0291F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510-4BA3-87E1-74BDAE0291F9}"/>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510-4BA3-87E1-74BDAE0291F9}"/>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510-4BA3-87E1-74BDAE0291F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CC8-4158-9002-95671831DBC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93-49FC-9A1B-752E6267E21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93-49FC-9A1B-752E6267E21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93-49FC-9A1B-752E6267E21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93-49FC-9A1B-752E6267E21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93-49FC-9A1B-752E6267E21E}"/>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93-49FC-9A1B-752E6267E21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AE-4FE3-8A7A-3B99F038181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AE-4FE3-8A7A-3B99F038181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AE-4FE3-8A7A-3B99F038181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41-4094-8CCF-B230646B7A6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41-4094-8CCF-B230646B7A6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9D-4D1D-B040-F1E967B4097C}"/>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9D-4D1D-B040-F1E967B4097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9D-4D1D-B040-F1E967B4097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0B-4632-BFDB-F598B2531EF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AB-43AD-8DA6-091CA16EB6E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AB-43AD-8DA6-091CA16EB6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2-1510-4BA3-87E1-74BDAE0291F9}"/>
            </c:ext>
          </c:extLst>
        </c:ser>
        <c:dLbls>
          <c:showLegendKey val="0"/>
          <c:showVal val="0"/>
          <c:showCatName val="0"/>
          <c:showSerName val="0"/>
          <c:showPercent val="0"/>
          <c:showBubbleSize val="0"/>
        </c:dLbls>
        <c:axId val="84824832"/>
        <c:axId val="84826368"/>
      </c:scatterChart>
      <c:valAx>
        <c:axId val="84824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6368"/>
        <c:crosses val="autoZero"/>
        <c:crossBetween val="midCat"/>
        <c:majorUnit val="5"/>
      </c:valAx>
      <c:valAx>
        <c:axId val="84826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48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1A-49E9-BD6A-051FE1BC7B3E}"/>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1A-49E9-BD6A-051FE1BC7B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1A-49E9-BD6A-051FE1BC7B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1A-49E9-BD6A-051FE1BC7B3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1A-49E9-BD6A-051FE1BC7B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1A-49E9-BD6A-051FE1BC7B3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1A-49E9-BD6A-051FE1BC7B3E}"/>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1A-49E9-BD6A-051FE1BC7B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AD-4F83-AB4C-6C556457DB9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4C-4753-B903-4871B9B26BA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4C-4753-B903-4871B9B26BA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4C-4753-B903-4871B9B26BA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4C-4753-B903-4871B9B26BA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64C-4753-B903-4871B9B26BA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64C-4753-B903-4871B9B26BA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00-472A-AFFE-EE9835019BC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00-472A-AFFE-EE9835019BCC}"/>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00-472A-AFFE-EE9835019BC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52-4B00-9DAA-47FB6DE4277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52-4B00-9DAA-47FB6DE4277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32-4AA5-9E59-0DD0D6CAC39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32-4AA5-9E59-0DD0D6CAC39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32-4AA5-9E59-0DD0D6CAC39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FA-4CC3-A5E3-4C40A33325D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78-4B94-89F6-914CEA30DD6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78-4B94-89F6-914CEA30D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5.7</c:v>
                </c:pt>
                <c:pt idx="12">
                  <c:v>5.7</c:v>
                </c:pt>
                <c:pt idx="13">
                  <c:v>5.7</c:v>
                </c:pt>
                <c:pt idx="14">
                  <c:v>5.7</c:v>
                </c:pt>
                <c:pt idx="15">
                  <c:v>5.7</c:v>
                </c:pt>
                <c:pt idx="16">
                  <c:v>11.8</c:v>
                </c:pt>
                <c:pt idx="17">
                  <c:v>18</c:v>
                </c:pt>
                <c:pt idx="18">
                  <c:v>24.1</c:v>
                </c:pt>
                <c:pt idx="19">
                  <c:v>30.2</c:v>
                </c:pt>
                <c:pt idx="20">
                  <c:v>36.299999999999997</c:v>
                </c:pt>
                <c:pt idx="21">
                  <c:v>42.4</c:v>
                </c:pt>
                <c:pt idx="22">
                  <c:v>48.6</c:v>
                </c:pt>
                <c:pt idx="23">
                  <c:v>54.7</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1A-49E9-BD6A-051FE1BC7B3E}"/>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51A-49E9-BD6A-051FE1BC7B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51A-49E9-BD6A-051FE1BC7B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51A-49E9-BD6A-051FE1BC7B3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51A-49E9-BD6A-051FE1BC7B3E}"/>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51A-49E9-BD6A-051FE1BC7B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AD-4F83-AB4C-6C556457DB9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64C-4753-B903-4871B9B26BA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64C-4753-B903-4871B9B26BA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64C-4753-B903-4871B9B26BA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64C-4753-B903-4871B9B26BA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64C-4753-B903-4871B9B26BA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64C-4753-B903-4871B9B26BA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00-472A-AFFE-EE9835019BC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00-472A-AFFE-EE9835019BCC}"/>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00-472A-AFFE-EE9835019BC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52-4B00-9DAA-47FB6DE4277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52-4B00-9DAA-47FB6DE4277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32-4AA5-9E59-0DD0D6CAC39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32-4AA5-9E59-0DD0D6CAC39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32-4AA5-9E59-0DD0D6CAC39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FA-4CC3-A5E3-4C40A33325D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78-4B94-89F6-914CEA30DD6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678-4B94-89F6-914CEA30D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19</c:v>
                </c:pt>
                <c:pt idx="16">
                  <c:v>#N/A</c:v>
                </c:pt>
                <c:pt idx="17">
                  <c:v>#N/A</c:v>
                </c:pt>
                <c:pt idx="18">
                  <c:v>27.500000000000004</c:v>
                </c:pt>
                <c:pt idx="19">
                  <c:v>#N/A</c:v>
                </c:pt>
                <c:pt idx="20">
                  <c:v>27.080270508673919</c:v>
                </c:pt>
                <c:pt idx="21">
                  <c:v>#N/A</c:v>
                </c:pt>
                <c:pt idx="22">
                  <c:v>#N/A</c:v>
                </c:pt>
                <c:pt idx="23">
                  <c:v>32.846930280957331</c:v>
                </c:pt>
                <c:pt idx="24">
                  <c:v>56.8</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C51A-49E9-BD6A-051FE1BC7B3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51A-49E9-BD6A-051FE1BC7B3E}"/>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51A-49E9-BD6A-051FE1BC7B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51A-49E9-BD6A-051FE1BC7B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51A-49E9-BD6A-051FE1BC7B3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51A-49E9-BD6A-051FE1BC7B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51A-49E9-BD6A-051FE1BC7B3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51A-49E9-BD6A-051FE1BC7B3E}"/>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51A-49E9-BD6A-051FE1BC7B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AD-4F83-AB4C-6C556457DB9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4C-4753-B903-4871B9B26BA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4C-4753-B903-4871B9B26BA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4C-4753-B903-4871B9B26BA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4C-4753-B903-4871B9B26BA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4C-4753-B903-4871B9B26BA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4C-4753-B903-4871B9B26BA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00-472A-AFFE-EE9835019BC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00-472A-AFFE-EE9835019BCC}"/>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00-472A-AFFE-EE9835019BC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52-4B00-9DAA-47FB6DE4277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52-4B00-9DAA-47FB6DE4277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32-4AA5-9E59-0DD0D6CAC39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32-4AA5-9E59-0DD0D6CAC39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32-4AA5-9E59-0DD0D6CAC39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FA-4CC3-A5E3-4C40A33325D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78-4B94-89F6-914CEA30DD6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78-4B94-89F6-914CEA30D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C51A-49E9-BD6A-051FE1BC7B3E}"/>
            </c:ext>
          </c:extLst>
        </c:ser>
        <c:dLbls>
          <c:showLegendKey val="0"/>
          <c:showVal val="0"/>
          <c:showCatName val="0"/>
          <c:showSerName val="0"/>
          <c:showPercent val="0"/>
          <c:showBubbleSize val="0"/>
        </c:dLbls>
        <c:axId val="85525632"/>
        <c:axId val="85527168"/>
      </c:scatterChart>
      <c:valAx>
        <c:axId val="85525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7168"/>
        <c:crosses val="autoZero"/>
        <c:crossBetween val="midCat"/>
        <c:majorUnit val="5"/>
      </c:valAx>
      <c:valAx>
        <c:axId val="85527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56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51-46E2-A0DF-B5E5B50B3BFF}"/>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51-46E2-A0DF-B5E5B50B3BF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51-46E2-A0DF-B5E5B50B3BF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51-46E2-A0DF-B5E5B50B3BF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51-46E2-A0DF-B5E5B50B3B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51-46E2-A0DF-B5E5B50B3BFF}"/>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51-46E2-A0DF-B5E5B50B3BFF}"/>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51-46E2-A0DF-B5E5B50B3BF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EA-4B14-831F-C8E3A1EDA8C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8D-4BF4-9875-4596BF86D82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08D-4BF4-9875-4596BF86D82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08D-4BF4-9875-4596BF86D82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08D-4BF4-9875-4596BF86D82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08D-4BF4-9875-4596BF86D829}"/>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08D-4BF4-9875-4596BF86D82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E9-4CD2-95B2-8E95ECDC726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E9-4CD2-95B2-8E95ECDC726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E9-4CD2-95B2-8E95ECDC72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CB-470B-B108-DB306475E3F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CB-470B-B108-DB306475E3F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0F-485A-9E24-FC2D3C502271}"/>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0F-485A-9E24-FC2D3C50227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0F-485A-9E24-FC2D3C50227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7E-40B6-AFEB-27391795199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DE-476C-ACA8-D0AF6F3DFCA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DE-476C-ACA8-D0AF6F3DFC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33.4</c:v>
                </c:pt>
                <c:pt idx="8">
                  <c:v>33.4</c:v>
                </c:pt>
                <c:pt idx="9">
                  <c:v>33.4</c:v>
                </c:pt>
                <c:pt idx="10">
                  <c:v>33.4</c:v>
                </c:pt>
                <c:pt idx="11">
                  <c:v>33.4</c:v>
                </c:pt>
                <c:pt idx="12">
                  <c:v>35</c:v>
                </c:pt>
                <c:pt idx="13">
                  <c:v>36.700000000000003</c:v>
                </c:pt>
                <c:pt idx="14">
                  <c:v>38.299999999999997</c:v>
                </c:pt>
                <c:pt idx="15">
                  <c:v>40</c:v>
                </c:pt>
                <c:pt idx="16">
                  <c:v>41.6</c:v>
                </c:pt>
                <c:pt idx="17">
                  <c:v>43.3</c:v>
                </c:pt>
                <c:pt idx="18">
                  <c:v>44.9</c:v>
                </c:pt>
                <c:pt idx="19">
                  <c:v>46.6</c:v>
                </c:pt>
                <c:pt idx="20">
                  <c:v>48.2</c:v>
                </c:pt>
                <c:pt idx="21">
                  <c:v>49.9</c:v>
                </c:pt>
                <c:pt idx="22">
                  <c:v>51.5</c:v>
                </c:pt>
                <c:pt idx="23">
                  <c:v>53.1</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51-46E2-A0DF-B5E5B50B3BFF}"/>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51-46E2-A0DF-B5E5B50B3BF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A51-46E2-A0DF-B5E5B50B3B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A51-46E2-A0DF-B5E5B50B3BFF}"/>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A51-46E2-A0DF-B5E5B50B3BFF}"/>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A51-46E2-A0DF-B5E5B50B3BF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EA-4B14-831F-C8E3A1EDA8C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08D-4BF4-9875-4596BF86D82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08D-4BF4-9875-4596BF86D82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08D-4BF4-9875-4596BF86D82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08D-4BF4-9875-4596BF86D82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08D-4BF4-9875-4596BF86D829}"/>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08D-4BF4-9875-4596BF86D82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E9-4CD2-95B2-8E95ECDC726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E9-4CD2-95B2-8E95ECDC726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E9-4CD2-95B2-8E95ECDC72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CB-470B-B108-DB306475E3F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CB-470B-B108-DB306475E3F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0F-485A-9E24-FC2D3C502271}"/>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0F-485A-9E24-FC2D3C50227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0F-485A-9E24-FC2D3C50227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7E-40B6-AFEB-27391795199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DE-476C-ACA8-D0AF6F3DFCA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DE-476C-ACA8-D0AF6F3DFC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35.6</c:v>
                </c:pt>
                <c:pt idx="7">
                  <c:v>#N/A</c:v>
                </c:pt>
                <c:pt idx="8">
                  <c:v>#N/A</c:v>
                </c:pt>
                <c:pt idx="9">
                  <c:v>37.5</c:v>
                </c:pt>
                <c:pt idx="10">
                  <c:v>#N/A</c:v>
                </c:pt>
                <c:pt idx="11">
                  <c:v>39</c:v>
                </c:pt>
                <c:pt idx="12">
                  <c:v>#N/A</c:v>
                </c:pt>
                <c:pt idx="13">
                  <c:v>38.67</c:v>
                </c:pt>
                <c:pt idx="14">
                  <c:v>#N/A</c:v>
                </c:pt>
                <c:pt idx="15">
                  <c:v>45.5</c:v>
                </c:pt>
                <c:pt idx="16">
                  <c:v>#N/A</c:v>
                </c:pt>
                <c:pt idx="17">
                  <c:v>#N/A</c:v>
                </c:pt>
                <c:pt idx="18">
                  <c:v>53.6</c:v>
                </c:pt>
                <c:pt idx="19">
                  <c:v>#N/A</c:v>
                </c:pt>
                <c:pt idx="20">
                  <c:v>51.840594393785885</c:v>
                </c:pt>
                <c:pt idx="21">
                  <c:v>#N/A</c:v>
                </c:pt>
                <c:pt idx="22">
                  <c:v>41.8</c:v>
                </c:pt>
                <c:pt idx="23">
                  <c:v>41.8</c:v>
                </c:pt>
                <c:pt idx="24">
                  <c:v>55.600000000000009</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1-1A51-46E2-A0DF-B5E5B50B3BF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A51-46E2-A0DF-B5E5B50B3BFF}"/>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A51-46E2-A0DF-B5E5B50B3BF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A51-46E2-A0DF-B5E5B50B3BF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A51-46E2-A0DF-B5E5B50B3BF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A51-46E2-A0DF-B5E5B50B3B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A51-46E2-A0DF-B5E5B50B3BFF}"/>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A51-46E2-A0DF-B5E5B50B3BFF}"/>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A51-46E2-A0DF-B5E5B50B3BF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EA-4B14-831F-C8E3A1EDA8C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8D-4BF4-9875-4596BF86D82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8D-4BF4-9875-4596BF86D82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8D-4BF4-9875-4596BF86D82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8D-4BF4-9875-4596BF86D82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8D-4BF4-9875-4596BF86D829}"/>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8D-4BF4-9875-4596BF86D82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E9-4CD2-95B2-8E95ECDC726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E9-4CD2-95B2-8E95ECDC726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E9-4CD2-95B2-8E95ECDC72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CB-470B-B108-DB306475E3F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CB-470B-B108-DB306475E3F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0F-485A-9E24-FC2D3C502271}"/>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0F-485A-9E24-FC2D3C50227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0F-485A-9E24-FC2D3C50227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7E-40B6-AFEB-27391795199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DE-476C-ACA8-D0AF6F3DFCA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DE-476C-ACA8-D0AF6F3DFC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1A51-46E2-A0DF-B5E5B50B3BFF}"/>
            </c:ext>
          </c:extLst>
        </c:ser>
        <c:dLbls>
          <c:showLegendKey val="0"/>
          <c:showVal val="0"/>
          <c:showCatName val="0"/>
          <c:showSerName val="0"/>
          <c:showPercent val="0"/>
          <c:showBubbleSize val="0"/>
        </c:dLbls>
        <c:axId val="85674240"/>
        <c:axId val="85684224"/>
      </c:scatterChart>
      <c:valAx>
        <c:axId val="85674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224"/>
        <c:crosses val="autoZero"/>
        <c:crossBetween val="midCat"/>
        <c:majorUnit val="5"/>
      </c:valAx>
      <c:valAx>
        <c:axId val="856842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42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2A-468D-80F3-6F6244C61FA2}"/>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2A-468D-80F3-6F6244C61FA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2A-468D-80F3-6F6244C61F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2A-468D-80F3-6F6244C61FA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2A-468D-80F3-6F6244C61F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2A-468D-80F3-6F6244C61FA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2A-468D-80F3-6F6244C61FA2}"/>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AB-4E4D-8A2E-2557D4E6625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AB-4E4D-8A2E-2557D4E6625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72-48B0-93F7-8C7F09F5E3B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72-48B0-93F7-8C7F09F5E3B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72-48B0-93F7-8C7F09F5E3B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72-48B0-93F7-8C7F09F5E3B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72-48B0-93F7-8C7F09F5E3B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472-48B0-93F7-8C7F09F5E3B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F0-4395-8278-EF87797812D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F0-4395-8278-EF87797812D3}"/>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F0-4395-8278-EF87797812D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1-40D3-B3D6-4781B2485BE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31-40D3-B3D6-4781B2485BE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0D-4CDF-905A-F942CE3FFEE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0D-4CDF-905A-F942CE3FFEE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0D-4CDF-905A-F942CE3FFEE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21-4664-89C1-F28A21B0533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FA-4839-89AA-C4C0253C482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FA-4839-89AA-C4C0253C48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92.949999999999989</c:v>
                </c:pt>
                <c:pt idx="2">
                  <c:v>#N/A</c:v>
                </c:pt>
                <c:pt idx="3">
                  <c:v>#N/A</c:v>
                </c:pt>
                <c:pt idx="4">
                  <c:v>#N/A</c:v>
                </c:pt>
                <c:pt idx="5">
                  <c:v>#N/A</c:v>
                </c:pt>
                <c:pt idx="6">
                  <c:v>82.1</c:v>
                </c:pt>
                <c:pt idx="7">
                  <c:v>89.1</c:v>
                </c:pt>
                <c:pt idx="8">
                  <c:v>#N/A</c:v>
                </c:pt>
                <c:pt idx="9">
                  <c:v>82.5</c:v>
                </c:pt>
                <c:pt idx="10">
                  <c:v>#N/A</c:v>
                </c:pt>
                <c:pt idx="11">
                  <c:v>83.2</c:v>
                </c:pt>
                <c:pt idx="12">
                  <c:v>#N/A</c:v>
                </c:pt>
                <c:pt idx="13">
                  <c:v>83.92</c:v>
                </c:pt>
                <c:pt idx="14">
                  <c:v>93.6</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87.4</c:v>
                </c:pt>
                <c:pt idx="6">
                  <c:v>87.4</c:v>
                </c:pt>
                <c:pt idx="7">
                  <c:v>87.4</c:v>
                </c:pt>
                <c:pt idx="8">
                  <c:v>87.4</c:v>
                </c:pt>
                <c:pt idx="9">
                  <c:v>87.4</c:v>
                </c:pt>
                <c:pt idx="10">
                  <c:v>87.3</c:v>
                </c:pt>
                <c:pt idx="11">
                  <c:v>87.1</c:v>
                </c:pt>
                <c:pt idx="12">
                  <c:v>87</c:v>
                </c:pt>
                <c:pt idx="13">
                  <c:v>86.9</c:v>
                </c:pt>
                <c:pt idx="14">
                  <c:v>86.8</c:v>
                </c:pt>
                <c:pt idx="15">
                  <c:v>86.7</c:v>
                </c:pt>
                <c:pt idx="16">
                  <c:v>86.6</c:v>
                </c:pt>
                <c:pt idx="17">
                  <c:v>86.5</c:v>
                </c:pt>
                <c:pt idx="18">
                  <c:v>86.3</c:v>
                </c:pt>
                <c:pt idx="19">
                  <c:v>86.2</c:v>
                </c:pt>
                <c:pt idx="20">
                  <c:v>86.2</c:v>
                </c:pt>
                <c:pt idx="21">
                  <c:v>86.2</c:v>
                </c:pt>
                <c:pt idx="22">
                  <c:v>86.2</c:v>
                </c:pt>
                <c:pt idx="23">
                  <c:v>86.2</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73.400000000000006</c:v>
                </c:pt>
                <c:pt idx="13">
                  <c:v>73.400000000000006</c:v>
                </c:pt>
                <c:pt idx="14">
                  <c:v>73.400000000000006</c:v>
                </c:pt>
                <c:pt idx="15">
                  <c:v>73.400000000000006</c:v>
                </c:pt>
                <c:pt idx="16">
                  <c:v>73.400000000000006</c:v>
                </c:pt>
                <c:pt idx="17">
                  <c:v>73.400000000000006</c:v>
                </c:pt>
                <c:pt idx="18">
                  <c:v>73.400000000000006</c:v>
                </c:pt>
                <c:pt idx="19">
                  <c:v>73.400000000000006</c:v>
                </c:pt>
                <c:pt idx="20">
                  <c:v>73.400000000000006</c:v>
                </c:pt>
                <c:pt idx="21">
                  <c:v>73.400000000000006</c:v>
                </c:pt>
                <c:pt idx="22">
                  <c:v>73.400000000000006</c:v>
                </c:pt>
                <c:pt idx="23">
                  <c:v>73.400000000000006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2A-468D-80F3-6F6244C61FA2}"/>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2A-468D-80F3-6F6244C61FA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2A-468D-80F3-6F6244C61F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2A-468D-80F3-6F6244C61F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22A-468D-80F3-6F6244C61FA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22A-468D-80F3-6F6244C61FA2}"/>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22A-468D-80F3-6F6244C61FA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AB-4E4D-8A2E-2557D4E6625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472-48B0-93F7-8C7F09F5E3B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472-48B0-93F7-8C7F09F5E3B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472-48B0-93F7-8C7F09F5E3B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472-48B0-93F7-8C7F09F5E3B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472-48B0-93F7-8C7F09F5E3B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472-48B0-93F7-8C7F09F5E3B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F0-4395-8278-EF87797812D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F0-4395-8278-EF87797812D3}"/>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F0-4395-8278-EF87797812D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31-40D3-B3D6-4781B2485BE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31-40D3-B3D6-4781B2485BE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0D-4CDF-905A-F942CE3FFEE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0D-4CDF-905A-F942CE3FFEE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0D-4CDF-905A-F942CE3FFEE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21-4664-89C1-F28A21B0533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FA-4839-89AA-C4C0253C482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FA-4839-89AA-C4C0253C48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73.077081003457877</c:v>
                </c:pt>
                <c:pt idx="20">
                  <c:v>#N/A</c:v>
                </c:pt>
                <c:pt idx="21">
                  <c:v>72.014895735061856</c:v>
                </c:pt>
                <c:pt idx="22">
                  <c:v>74.969258303378112</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99.7</c:v>
                </c:pt>
                <c:pt idx="13">
                  <c:v>99.4</c:v>
                </c:pt>
                <c:pt idx="14">
                  <c:v>99.1</c:v>
                </c:pt>
                <c:pt idx="15">
                  <c:v>98.7</c:v>
                </c:pt>
                <c:pt idx="16">
                  <c:v>98.4</c:v>
                </c:pt>
                <c:pt idx="17">
                  <c:v>98.1</c:v>
                </c:pt>
                <c:pt idx="18">
                  <c:v>97.8</c:v>
                </c:pt>
                <c:pt idx="19">
                  <c:v>97.5</c:v>
                </c:pt>
                <c:pt idx="20">
                  <c:v>97.5</c:v>
                </c:pt>
                <c:pt idx="21">
                  <c:v>97.5</c:v>
                </c:pt>
                <c:pt idx="22">
                  <c:v>97.5</c:v>
                </c:pt>
                <c:pt idx="23">
                  <c:v>97.5</c:v>
                </c:pt>
              </c:numCache>
            </c:numRef>
          </c:yVal>
          <c:smooth val="0"/>
          <c:extLst>
            <c:ext xmlns:c16="http://schemas.microsoft.com/office/drawing/2014/chart" uri="{C3380CC4-5D6E-409C-BE32-E72D297353CC}">
              <c16:uniqueId val="{0000000F-922A-468D-80F3-6F6244C61FA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22A-468D-80F3-6F6244C61FA2}"/>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22A-468D-80F3-6F6244C61FA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22A-468D-80F3-6F6244C61F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22A-468D-80F3-6F6244C61FA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22A-468D-80F3-6F6244C61F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22A-468D-80F3-6F6244C61FA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22A-468D-80F3-6F6244C61FA2}"/>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22A-468D-80F3-6F6244C61FA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AB-4E4D-8A2E-2557D4E6625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72-48B0-93F7-8C7F09F5E3B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72-48B0-93F7-8C7F09F5E3B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72-48B0-93F7-8C7F09F5E3B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72-48B0-93F7-8C7F09F5E3B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72-48B0-93F7-8C7F09F5E3B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72-48B0-93F7-8C7F09F5E3B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F0-4395-8278-EF87797812D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F0-4395-8278-EF87797812D3}"/>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F0-4395-8278-EF87797812D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31-40D3-B3D6-4781B2485BE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31-40D3-B3D6-4781B2485BE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0D-4CDF-905A-F942CE3FFEE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0D-4CDF-905A-F942CE3FFEE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0D-4CDF-905A-F942CE3FFEE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21-4664-89C1-F28A21B0533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FA-4839-89AA-C4C0253C482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FA-4839-89AA-C4C0253C48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98.1</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8-922A-468D-80F3-6F6244C61FA2}"/>
            </c:ext>
          </c:extLst>
        </c:ser>
        <c:dLbls>
          <c:showLegendKey val="0"/>
          <c:showVal val="0"/>
          <c:showCatName val="0"/>
          <c:showSerName val="0"/>
          <c:showPercent val="0"/>
          <c:showBubbleSize val="0"/>
        </c:dLbls>
        <c:axId val="86461056"/>
        <c:axId val="86471040"/>
      </c:scatterChart>
      <c:valAx>
        <c:axId val="86461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040"/>
        <c:crosses val="autoZero"/>
        <c:crossBetween val="midCat"/>
        <c:majorUnit val="5"/>
      </c:valAx>
      <c:valAx>
        <c:axId val="86471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610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C7-4665-9713-909A1A422710}"/>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C7-4665-9713-909A1A42271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C7-4665-9713-909A1A42271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C7-4665-9713-909A1A42271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C7-4665-9713-909A1A42271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C7-4665-9713-909A1A42271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C7-4665-9713-909A1A422710}"/>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F4-415A-A0AE-A6300AD38A8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F4-415A-A0AE-A6300AD38A8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06-42D6-B1BC-22CC4F1D0F0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06-42D6-B1BC-22CC4F1D0F0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06-42D6-B1BC-22CC4F1D0F0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06-42D6-B1BC-22CC4F1D0F0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06-42D6-B1BC-22CC4F1D0F0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06-42D6-B1BC-22CC4F1D0F0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10-4D46-AB5E-369A6CC0CA5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10-4D46-AB5E-369A6CC0CA5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10-4D46-AB5E-369A6CC0CA5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9F-4651-8E64-8449CA53186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9F-4651-8E64-8449CA53186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DC-43A5-8344-D33A81CED63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DC-43A5-8344-D33A81CED63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DC-43A5-8344-D33A81CED63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AC-489E-8CF9-9DC4836D8CB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09-4A9F-8272-7A5C9837DF80}"/>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09-4A9F-8272-7A5C9837DF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86.9</c:v>
                </c:pt>
                <c:pt idx="2">
                  <c:v>#N/A</c:v>
                </c:pt>
                <c:pt idx="3">
                  <c:v>#N/A</c:v>
                </c:pt>
                <c:pt idx="4">
                  <c:v>#N/A</c:v>
                </c:pt>
                <c:pt idx="5">
                  <c:v>#N/A</c:v>
                </c:pt>
                <c:pt idx="6">
                  <c:v>#N/A</c:v>
                </c:pt>
                <c:pt idx="7">
                  <c:v>87.4</c:v>
                </c:pt>
                <c:pt idx="8">
                  <c:v>#N/A</c:v>
                </c:pt>
                <c:pt idx="9">
                  <c:v>#N/A</c:v>
                </c:pt>
                <c:pt idx="10">
                  <c:v>#N/A</c:v>
                </c:pt>
                <c:pt idx="11">
                  <c:v>#N/A</c:v>
                </c:pt>
                <c:pt idx="12">
                  <c:v>#N/A</c:v>
                </c:pt>
                <c:pt idx="13">
                  <c:v>#N/A</c:v>
                </c:pt>
                <c:pt idx="14">
                  <c:v>92.100000000000009</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84.5</c:v>
                </c:pt>
                <c:pt idx="6">
                  <c:v>84.5</c:v>
                </c:pt>
                <c:pt idx="7">
                  <c:v>84.5</c:v>
                </c:pt>
                <c:pt idx="8">
                  <c:v>84.5</c:v>
                </c:pt>
                <c:pt idx="9">
                  <c:v>84.5</c:v>
                </c:pt>
                <c:pt idx="10">
                  <c:v>85.3</c:v>
                </c:pt>
                <c:pt idx="11">
                  <c:v>86.2</c:v>
                </c:pt>
                <c:pt idx="12">
                  <c:v>87.1</c:v>
                </c:pt>
                <c:pt idx="13">
                  <c:v>87.9</c:v>
                </c:pt>
                <c:pt idx="14">
                  <c:v>88.8</c:v>
                </c:pt>
                <c:pt idx="15">
                  <c:v>89.7</c:v>
                </c:pt>
                <c:pt idx="16">
                  <c:v>90.5</c:v>
                </c:pt>
                <c:pt idx="17">
                  <c:v>91.4</c:v>
                </c:pt>
                <c:pt idx="18">
                  <c:v>92.3</c:v>
                </c:pt>
                <c:pt idx="19">
                  <c:v>93.1</c:v>
                </c:pt>
                <c:pt idx="20">
                  <c:v>93.1</c:v>
                </c:pt>
                <c:pt idx="21">
                  <c:v>93.1</c:v>
                </c:pt>
                <c:pt idx="22">
                  <c:v>93.1</c:v>
                </c:pt>
                <c:pt idx="23">
                  <c:v>93.1</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C7-4665-9713-909A1A422710}"/>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C7-4665-9713-909A1A42271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C7-4665-9713-909A1A42271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C7-4665-9713-909A1A42271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C7-4665-9713-909A1A422710}"/>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C7-4665-9713-909A1A42271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F4-415A-A0AE-A6300AD38A8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06-42D6-B1BC-22CC4F1D0F0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06-42D6-B1BC-22CC4F1D0F0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706-42D6-B1BC-22CC4F1D0F0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706-42D6-B1BC-22CC4F1D0F0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706-42D6-B1BC-22CC4F1D0F0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706-42D6-B1BC-22CC4F1D0F0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10-4D46-AB5E-369A6CC0CA5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10-4D46-AB5E-369A6CC0CA5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10-4D46-AB5E-369A6CC0CA5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9F-4651-8E64-8449CA53186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9F-4651-8E64-8449CA53186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DC-43A5-8344-D33A81CED63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DC-43A5-8344-D33A81CED63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DC-43A5-8344-D33A81CED63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AC-489E-8CF9-9DC4836D8CB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09-4A9F-8272-7A5C9837DF80}"/>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309-4A9F-8272-7A5C9837DF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87.9</c:v>
                </c:pt>
                <c:pt idx="14">
                  <c:v>88.8</c:v>
                </c:pt>
                <c:pt idx="15">
                  <c:v>89.7</c:v>
                </c:pt>
                <c:pt idx="16">
                  <c:v>90.5</c:v>
                </c:pt>
                <c:pt idx="17">
                  <c:v>91.4</c:v>
                </c:pt>
                <c:pt idx="18">
                  <c:v>92.3</c:v>
                </c:pt>
                <c:pt idx="19">
                  <c:v>93.1</c:v>
                </c:pt>
                <c:pt idx="20">
                  <c:v>93.1</c:v>
                </c:pt>
                <c:pt idx="21">
                  <c:v>93.1</c:v>
                </c:pt>
                <c:pt idx="22">
                  <c:v>#N/A</c:v>
                </c:pt>
                <c:pt idx="23">
                  <c:v>#N/A</c:v>
                </c:pt>
              </c:numCache>
            </c:numRef>
          </c:yVal>
          <c:smooth val="0"/>
          <c:extLst>
            <c:ext xmlns:c16="http://schemas.microsoft.com/office/drawing/2014/chart" uri="{C3380CC4-5D6E-409C-BE32-E72D297353CC}">
              <c16:uniqueId val="{0000000F-A6C7-4665-9713-909A1A42271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C7-4665-9713-909A1A422710}"/>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C7-4665-9713-909A1A42271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6C7-4665-9713-909A1A42271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C7-4665-9713-909A1A42271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6C7-4665-9713-909A1A42271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6C7-4665-9713-909A1A42271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6C7-4665-9713-909A1A422710}"/>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6C7-4665-9713-909A1A42271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F4-415A-A0AE-A6300AD38A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06-42D6-B1BC-22CC4F1D0F0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06-42D6-B1BC-22CC4F1D0F0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06-42D6-B1BC-22CC4F1D0F0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06-42D6-B1BC-22CC4F1D0F0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06-42D6-B1BC-22CC4F1D0F0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06-42D6-B1BC-22CC4F1D0F0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10-4D46-AB5E-369A6CC0CA5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10-4D46-AB5E-369A6CC0CA5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10-4D46-AB5E-369A6CC0CA5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9F-4651-8E64-8449CA53186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9F-4651-8E64-8449CA53186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DC-43A5-8344-D33A81CED63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DC-43A5-8344-D33A81CED63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DC-43A5-8344-D33A81CED63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AC-489E-8CF9-9DC4836D8CB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09-4A9F-8272-7A5C9837DF80}"/>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09-4A9F-8272-7A5C9837DF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72.3</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8-A6C7-4665-9713-909A1A422710}"/>
            </c:ext>
          </c:extLst>
        </c:ser>
        <c:dLbls>
          <c:showLegendKey val="0"/>
          <c:showVal val="0"/>
          <c:showCatName val="0"/>
          <c:showSerName val="0"/>
          <c:showPercent val="0"/>
          <c:showBubbleSize val="0"/>
        </c:dLbls>
        <c:axId val="86531456"/>
        <c:axId val="86553728"/>
      </c:scatterChart>
      <c:valAx>
        <c:axId val="86531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3728"/>
        <c:crosses val="autoZero"/>
        <c:crossBetween val="midCat"/>
        <c:majorUnit val="5"/>
      </c:valAx>
      <c:valAx>
        <c:axId val="865537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4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29-4473-82C0-CF1827516876}"/>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29-4473-82C0-CF182751687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29-4473-82C0-CF182751687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29-4473-82C0-CF182751687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29-4473-82C0-CF1827516876}"/>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29-4473-82C0-CF1827516876}"/>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5C-4358-A422-11F8E724AB7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5C-4358-A422-11F8E724AB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3C-4984-8A6C-6EB5F2CC472B}"/>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3C-4984-8A6C-6EB5F2CC472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3C-4984-8A6C-6EB5F2CC472B}"/>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3C-4984-8A6C-6EB5F2CC472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63C-4984-8A6C-6EB5F2CC472B}"/>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63C-4984-8A6C-6EB5F2CC472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D7-4F97-A6AB-E79BC59E680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D7-4F97-A6AB-E79BC59E6809}"/>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D7-4F97-A6AB-E79BC59E680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5D-4768-8A40-0BC1D33AD18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5D-4768-8A40-0BC1D33AD18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46-461F-8265-149BFC7B008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46-461F-8265-149BFC7B0084}"/>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46-461F-8265-149BFC7B008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9C-4240-8CA1-6F1C918D2F0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08-4492-BBEB-8AF54C42E5C7}"/>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08-4492-BBEB-8AF54C42E5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86</c:v>
                </c:pt>
                <c:pt idx="2">
                  <c:v>#N/A</c:v>
                </c:pt>
                <c:pt idx="3">
                  <c:v>#N/A</c:v>
                </c:pt>
                <c:pt idx="4">
                  <c:v>#N/A</c:v>
                </c:pt>
                <c:pt idx="5">
                  <c:v>#N/A</c:v>
                </c:pt>
                <c:pt idx="6">
                  <c:v>90.5</c:v>
                </c:pt>
                <c:pt idx="7">
                  <c:v>89.9</c:v>
                </c:pt>
                <c:pt idx="8">
                  <c:v>#N/A</c:v>
                </c:pt>
                <c:pt idx="9">
                  <c:v>91.1</c:v>
                </c:pt>
                <c:pt idx="10">
                  <c:v>#N/A</c:v>
                </c:pt>
                <c:pt idx="11">
                  <c:v>91</c:v>
                </c:pt>
                <c:pt idx="12">
                  <c:v>#N/A</c:v>
                </c:pt>
                <c:pt idx="13">
                  <c:v>90.85</c:v>
                </c:pt>
                <c:pt idx="14">
                  <c:v>92.5</c:v>
                </c:pt>
                <c:pt idx="15">
                  <c:v>#N/A</c:v>
                </c:pt>
                <c:pt idx="16">
                  <c:v>83.87209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88.3</c:v>
                </c:pt>
                <c:pt idx="6">
                  <c:v>88.3</c:v>
                </c:pt>
                <c:pt idx="7">
                  <c:v>88.3</c:v>
                </c:pt>
                <c:pt idx="8">
                  <c:v>88.3</c:v>
                </c:pt>
                <c:pt idx="9">
                  <c:v>88.3</c:v>
                </c:pt>
                <c:pt idx="10">
                  <c:v>88.5</c:v>
                </c:pt>
                <c:pt idx="11">
                  <c:v>88.7</c:v>
                </c:pt>
                <c:pt idx="12">
                  <c:v>88.9</c:v>
                </c:pt>
                <c:pt idx="13">
                  <c:v>89.1</c:v>
                </c:pt>
                <c:pt idx="14">
                  <c:v>89.3</c:v>
                </c:pt>
                <c:pt idx="15">
                  <c:v>89.5</c:v>
                </c:pt>
                <c:pt idx="16">
                  <c:v>89.7</c:v>
                </c:pt>
                <c:pt idx="17">
                  <c:v>89.9</c:v>
                </c:pt>
                <c:pt idx="18">
                  <c:v>90.1</c:v>
                </c:pt>
                <c:pt idx="19">
                  <c:v>90.3</c:v>
                </c:pt>
                <c:pt idx="20">
                  <c:v>90.3</c:v>
                </c:pt>
                <c:pt idx="21">
                  <c:v>90.3</c:v>
                </c:pt>
                <c:pt idx="22">
                  <c:v>90.3</c:v>
                </c:pt>
                <c:pt idx="23">
                  <c:v>90.3</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67.400000000000006</c:v>
                </c:pt>
                <c:pt idx="13">
                  <c:v>67.400000000000006</c:v>
                </c:pt>
                <c:pt idx="14">
                  <c:v>67.400000000000006</c:v>
                </c:pt>
                <c:pt idx="15">
                  <c:v>67.400000000000006</c:v>
                </c:pt>
                <c:pt idx="16">
                  <c:v>67.400000000000006</c:v>
                </c:pt>
                <c:pt idx="17">
                  <c:v>67.400000000000006</c:v>
                </c:pt>
                <c:pt idx="18">
                  <c:v>67.400000000000006</c:v>
                </c:pt>
                <c:pt idx="19">
                  <c:v>67.400000000000006</c:v>
                </c:pt>
                <c:pt idx="20">
                  <c:v>67.400000000000006</c:v>
                </c:pt>
                <c:pt idx="21">
                  <c:v>67.400000000000006</c:v>
                </c:pt>
                <c:pt idx="22">
                  <c:v>67.400000000000006</c:v>
                </c:pt>
                <c:pt idx="23">
                  <c:v>67.400000000000006</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29-4473-82C0-CF1827516876}"/>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29-4473-82C0-CF182751687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29-4473-82C0-CF182751687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429-4473-82C0-CF1827516876}"/>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429-4473-82C0-CF1827516876}"/>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429-4473-82C0-CF182751687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5C-4358-A422-11F8E724AB7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63C-4984-8A6C-6EB5F2CC472B}"/>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63C-4984-8A6C-6EB5F2CC472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63C-4984-8A6C-6EB5F2CC472B}"/>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63C-4984-8A6C-6EB5F2CC472B}"/>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63C-4984-8A6C-6EB5F2CC472B}"/>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63C-4984-8A6C-6EB5F2CC472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D7-4F97-A6AB-E79BC59E680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0D7-4F97-A6AB-E79BC59E6809}"/>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0D7-4F97-A6AB-E79BC59E680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5D-4768-8A40-0BC1D33AD18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5D-4768-8A40-0BC1D33AD18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46-461F-8265-149BFC7B008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46-461F-8265-149BFC7B0084}"/>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46-461F-8265-149BFC7B008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9C-4240-8CA1-6F1C918D2F0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08-4492-BBEB-8AF54C42E5C7}"/>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08-4492-BBEB-8AF54C42E5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60.742519999999999</c:v>
                </c:pt>
                <c:pt idx="20">
                  <c:v>#N/A</c:v>
                </c:pt>
                <c:pt idx="21">
                  <c:v>71.428569999999993</c:v>
                </c:pt>
                <c:pt idx="22">
                  <c:v>70.12</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99.9</c:v>
                </c:pt>
                <c:pt idx="12">
                  <c:v>99.5</c:v>
                </c:pt>
                <c:pt idx="13">
                  <c:v>99</c:v>
                </c:pt>
                <c:pt idx="14">
                  <c:v>98.5</c:v>
                </c:pt>
                <c:pt idx="15">
                  <c:v>98</c:v>
                </c:pt>
                <c:pt idx="16">
                  <c:v>97.5</c:v>
                </c:pt>
                <c:pt idx="17">
                  <c:v>97.1</c:v>
                </c:pt>
                <c:pt idx="18">
                  <c:v>96.6</c:v>
                </c:pt>
                <c:pt idx="19">
                  <c:v>96.1</c:v>
                </c:pt>
                <c:pt idx="20">
                  <c:v>96.1</c:v>
                </c:pt>
                <c:pt idx="21">
                  <c:v>96.1</c:v>
                </c:pt>
                <c:pt idx="22">
                  <c:v>96.1</c:v>
                </c:pt>
                <c:pt idx="23">
                  <c:v>96.1</c:v>
                </c:pt>
              </c:numCache>
            </c:numRef>
          </c:yVal>
          <c:smooth val="0"/>
          <c:extLst>
            <c:ext xmlns:c16="http://schemas.microsoft.com/office/drawing/2014/chart" uri="{C3380CC4-5D6E-409C-BE32-E72D297353CC}">
              <c16:uniqueId val="{0000000F-F429-4473-82C0-CF182751687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429-4473-82C0-CF1827516876}"/>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429-4473-82C0-CF182751687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429-4473-82C0-CF182751687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429-4473-82C0-CF182751687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429-4473-82C0-CF182751687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429-4473-82C0-CF1827516876}"/>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429-4473-82C0-CF1827516876}"/>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429-4473-82C0-CF182751687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5C-4358-A422-11F8E724AB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3C-4984-8A6C-6EB5F2CC472B}"/>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3C-4984-8A6C-6EB5F2CC472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3C-4984-8A6C-6EB5F2CC472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3C-4984-8A6C-6EB5F2CC472B}"/>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3C-4984-8A6C-6EB5F2CC472B}"/>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3C-4984-8A6C-6EB5F2CC472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D7-4F97-A6AB-E79BC59E680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D7-4F97-A6AB-E79BC59E6809}"/>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D7-4F97-A6AB-E79BC59E680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5D-4768-8A40-0BC1D33AD18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5D-4768-8A40-0BC1D33AD18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46-461F-8265-149BFC7B008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46-461F-8265-149BFC7B0084}"/>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46-461F-8265-149BFC7B008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9C-4240-8CA1-6F1C918D2F0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08-4492-BBEB-8AF54C42E5C7}"/>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08-4492-BBEB-8AF54C42E5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100</c:v>
                </c:pt>
                <c:pt idx="3">
                  <c:v>#N/A</c:v>
                </c:pt>
                <c:pt idx="4">
                  <c:v>100</c:v>
                </c:pt>
                <c:pt idx="5">
                  <c:v>#N/A</c:v>
                </c:pt>
                <c:pt idx="6">
                  <c:v>#N/A</c:v>
                </c:pt>
                <c:pt idx="7">
                  <c:v>#N/A</c:v>
                </c:pt>
                <c:pt idx="8">
                  <c:v>#N/A</c:v>
                </c:pt>
                <c:pt idx="9">
                  <c:v>#N/A</c:v>
                </c:pt>
                <c:pt idx="10">
                  <c:v>#N/A</c:v>
                </c:pt>
                <c:pt idx="11">
                  <c:v>#N/A</c:v>
                </c:pt>
                <c:pt idx="12">
                  <c:v>#N/A</c:v>
                </c:pt>
                <c:pt idx="13">
                  <c:v>#N/A</c:v>
                </c:pt>
                <c:pt idx="14">
                  <c:v>#N/A</c:v>
                </c:pt>
                <c:pt idx="15">
                  <c:v>96.899999999999991</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8-F429-4473-82C0-CF1827516876}"/>
            </c:ext>
          </c:extLst>
        </c:ser>
        <c:dLbls>
          <c:showLegendKey val="0"/>
          <c:showVal val="0"/>
          <c:showCatName val="0"/>
          <c:showSerName val="0"/>
          <c:showPercent val="0"/>
          <c:showBubbleSize val="0"/>
        </c:dLbls>
        <c:axId val="89383680"/>
        <c:axId val="89385216"/>
      </c:scatterChart>
      <c:valAx>
        <c:axId val="89383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5216"/>
        <c:crosses val="autoZero"/>
        <c:crossBetween val="midCat"/>
        <c:majorUnit val="5"/>
      </c:valAx>
      <c:valAx>
        <c:axId val="8938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6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42.3</c:v>
                </c:pt>
                <c:pt idx="12">
                  <c:v>42.3</c:v>
                </c:pt>
                <c:pt idx="13">
                  <c:v>42.3</c:v>
                </c:pt>
                <c:pt idx="14">
                  <c:v>42.3</c:v>
                </c:pt>
                <c:pt idx="15">
                  <c:v>42.3</c:v>
                </c:pt>
                <c:pt idx="16">
                  <c:v>50.4</c:v>
                </c:pt>
                <c:pt idx="17">
                  <c:v>58.5</c:v>
                </c:pt>
                <c:pt idx="18">
                  <c:v>66.5</c:v>
                </c:pt>
                <c:pt idx="19">
                  <c:v>74.599999999999994</c:v>
                </c:pt>
                <c:pt idx="20">
                  <c:v>82.7</c:v>
                </c:pt>
                <c:pt idx="21">
                  <c:v>90.8</c:v>
                </c:pt>
                <c:pt idx="22">
                  <c:v>98.8</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F0-4082-8554-CAD395E71BA9}"/>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F0-4082-8554-CAD395E71BA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F0-4082-8554-CAD395E71BA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F0-4082-8554-CAD395E71BA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F0-4082-8554-CAD395E71BA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F0-4082-8554-CAD395E71BA9}"/>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F0-4082-8554-CAD395E71BA9}"/>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F0-4082-8554-CAD395E71BA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22-4223-ADB5-0DC5FE3E945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87-489E-879F-A6AC6B07B70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87-489E-879F-A6AC6B07B70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87-489E-879F-A6AC6B07B70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87-489E-879F-A6AC6B07B70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87-489E-879F-A6AC6B07B708}"/>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87-489E-879F-A6AC6B07B70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73-4F32-BC36-4503FFBB225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73-4F32-BC36-4503FFBB2255}"/>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73-4F32-BC36-4503FFBB225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76-4D9B-B569-1E42E7A5566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76-4D9B-B569-1E42E7A5566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3A-45E9-A0CF-C87BCD192C5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3A-45E9-A0CF-C87BCD192C5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3A-45E9-A0CF-C87BCD192C5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AA-4D30-A6B9-C8D919A227E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C7-45D2-9AAD-58EE71AAC56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C7-45D2-9AAD-58EE71AAC5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66.675587958607707</c:v>
                </c:pt>
                <c:pt idx="16">
                  <c:v>#N/A</c:v>
                </c:pt>
                <c:pt idx="17">
                  <c:v>#N/A</c:v>
                </c:pt>
                <c:pt idx="18">
                  <c:v>69.568647398843936</c:v>
                </c:pt>
                <c:pt idx="19">
                  <c:v>#N/A</c:v>
                </c:pt>
                <c:pt idx="20">
                  <c:v>53.799877225291588</c:v>
                </c:pt>
                <c:pt idx="21">
                  <c:v>#N/A</c:v>
                </c:pt>
                <c:pt idx="22">
                  <c:v>#N/A</c:v>
                </c:pt>
                <c:pt idx="23">
                  <c:v>100</c:v>
                </c:pt>
                <c:pt idx="24">
                  <c:v>99.185358444714453</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F0-4082-8554-CAD395E71BA9}"/>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F0-4082-8554-CAD395E71BA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F0-4082-8554-CAD395E71BA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4F0-4082-8554-CAD395E71BA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4F0-4082-8554-CAD395E71BA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4F0-4082-8554-CAD395E71BA9}"/>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4F0-4082-8554-CAD395E71BA9}"/>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4F0-4082-8554-CAD395E71BA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22-4223-ADB5-0DC5FE3E945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87-489E-879F-A6AC6B07B70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87-489E-879F-A6AC6B07B70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87-489E-879F-A6AC6B07B70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C87-489E-879F-A6AC6B07B70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C87-489E-879F-A6AC6B07B708}"/>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C87-489E-879F-A6AC6B07B70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73-4F32-BC36-4503FFBB225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73-4F32-BC36-4503FFBB2255}"/>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73-4F32-BC36-4503FFBB225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76-4D9B-B569-1E42E7A5566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76-4D9B-B569-1E42E7A5566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3A-45E9-A0CF-C87BCD192C5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3A-45E9-A0CF-C87BCD192C5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3A-45E9-A0CF-C87BCD192C5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AA-4D30-A6B9-C8D919A227E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C7-45D2-9AAD-58EE71AAC56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C7-45D2-9AAD-58EE71AAC5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4F0-4082-8554-CAD395E71BA9}"/>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4F0-4082-8554-CAD395E71BA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4F0-4082-8554-CAD395E71BA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4F0-4082-8554-CAD395E71BA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4F0-4082-8554-CAD395E71BA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4F0-4082-8554-CAD395E71BA9}"/>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4F0-4082-8554-CAD395E71BA9}"/>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4F0-4082-8554-CAD395E71BA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22-4223-ADB5-0DC5FE3E945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87-489E-879F-A6AC6B07B70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87-489E-879F-A6AC6B07B70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87-489E-879F-A6AC6B07B70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87-489E-879F-A6AC6B07B70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87-489E-879F-A6AC6B07B708}"/>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87-489E-879F-A6AC6B07B70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73-4F32-BC36-4503FFBB225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73-4F32-BC36-4503FFBB2255}"/>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73-4F32-BC36-4503FFBB225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76-4D9B-B569-1E42E7A5566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76-4D9B-B569-1E42E7A5566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3A-45E9-A0CF-C87BCD192C5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3A-45E9-A0CF-C87BCD192C5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3A-45E9-A0CF-C87BCD192C5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AA-4D30-A6B9-C8D919A227E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C7-45D2-9AAD-58EE71AAC56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C7-45D2-9AAD-58EE71AAC5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414912"/>
        <c:axId val="91416448"/>
      </c:scatterChart>
      <c:valAx>
        <c:axId val="91414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6448"/>
        <c:crosses val="autoZero"/>
        <c:crossBetween val="midCat"/>
        <c:majorUnit val="5"/>
      </c:valAx>
      <c:valAx>
        <c:axId val="91416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49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21-4F66-BAFA-249532E24FC7}"/>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21-4F66-BAFA-249532E24FC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21-4F66-BAFA-249532E24FC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21-4F66-BAFA-249532E24FC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21-4F66-BAFA-249532E24FC7}"/>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21-4F66-BAFA-249532E24FC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5D-49CF-AA0E-8FEAABD29AB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C63-4DD5-B8F4-1D45725C120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C63-4DD5-B8F4-1D45725C120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C63-4DD5-B8F4-1D45725C120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C63-4DD5-B8F4-1D45725C120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C63-4DD5-B8F4-1D45725C1206}"/>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C63-4DD5-B8F4-1D45725C120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33-4401-93A5-44DEC7C62D9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733-4401-93A5-44DEC7C62D97}"/>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733-4401-93A5-44DEC7C62D9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FD-4E5B-B2AB-2BF5A042A8D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1FD-4E5B-B2AB-2BF5A042A8D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7B-4CCC-8ED3-757A0638171C}"/>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7B-4CCC-8ED3-757A0638171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D7B-4CCC-8ED3-757A0638171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58-4EE4-BAE8-348941FF20C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66-4576-8171-511774789BF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F66-4576-8171-511774789B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21-4F66-BAFA-249532E24FC7}"/>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21-4F66-BAFA-249532E24FC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21-4F66-BAFA-249532E24FC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21-4F66-BAFA-249532E24FC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21-4F66-BAFA-249532E24FC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F21-4F66-BAFA-249532E24FC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F21-4F66-BAFA-249532E24FC7}"/>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F21-4F66-BAFA-249532E24FC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5D-49CF-AA0E-8FEAABD29AB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C63-4DD5-B8F4-1D45725C120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C63-4DD5-B8F4-1D45725C120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C63-4DD5-B8F4-1D45725C120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C63-4DD5-B8F4-1D45725C120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C63-4DD5-B8F4-1D45725C1206}"/>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C63-4DD5-B8F4-1D45725C120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33-4401-93A5-44DEC7C62D9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33-4401-93A5-44DEC7C62D97}"/>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33-4401-93A5-44DEC7C62D9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FD-4E5B-B2AB-2BF5A042A8D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FD-4E5B-B2AB-2BF5A042A8D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7B-4CCC-8ED3-757A0638171C}"/>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7B-4CCC-8ED3-757A0638171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7B-4CCC-8ED3-757A0638171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58-4EE4-BAE8-348941FF20C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66-4576-8171-511774789BF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66-4576-8171-511774789B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F21-4F66-BAFA-249532E24FC7}"/>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F21-4F66-BAFA-249532E24FC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F21-4F66-BAFA-249532E24FC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F21-4F66-BAFA-249532E24FC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F21-4F66-BAFA-249532E24FC7}"/>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F21-4F66-BAFA-249532E24FC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5D-49CF-AA0E-8FEAABD29AB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63-4DD5-B8F4-1D45725C120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63-4DD5-B8F4-1D45725C120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63-4DD5-B8F4-1D45725C120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63-4DD5-B8F4-1D45725C120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C63-4DD5-B8F4-1D45725C1206}"/>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C63-4DD5-B8F4-1D45725C120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33-4401-93A5-44DEC7C62D9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33-4401-93A5-44DEC7C62D97}"/>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33-4401-93A5-44DEC7C62D9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FD-4E5B-B2AB-2BF5A042A8D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FD-4E5B-B2AB-2BF5A042A8D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7B-4CCC-8ED3-757A0638171C}"/>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7B-4CCC-8ED3-757A0638171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7B-4CCC-8ED3-757A0638171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58-4EE4-BAE8-348941FF20C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66-4576-8171-511774789BF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66-4576-8171-511774789B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941120"/>
        <c:axId val="91942912"/>
      </c:scatterChart>
      <c:valAx>
        <c:axId val="91941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2912"/>
        <c:crosses val="autoZero"/>
        <c:crossBetween val="midCat"/>
        <c:majorUnit val="5"/>
      </c:valAx>
      <c:valAx>
        <c:axId val="91942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1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32-49E3-A2D6-83006C0F0DC0}"/>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32-49E3-A2D6-83006C0F0D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32-49E3-A2D6-83006C0F0D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32-49E3-A2D6-83006C0F0DC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32-49E3-A2D6-83006C0F0DC0}"/>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32-49E3-A2D6-83006C0F0DC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81-4448-A9DF-FEB5FEA0B88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E2C-4F7F-81A2-E0480CAFBF8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E2C-4F7F-81A2-E0480CAFBF8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E2C-4F7F-81A2-E0480CAFBF8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E2C-4F7F-81A2-E0480CAFBF8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E2C-4F7F-81A2-E0480CAFBF8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E2C-4F7F-81A2-E0480CAFBF8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AD-4320-8306-D1C005C70FE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AD-4320-8306-D1C005C70FE6}"/>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AD-4320-8306-D1C005C70FE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5E-4815-A779-936ECA91B93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5E-4815-A779-936ECA91B93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ED-4A93-B2A7-9CB839E73E5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ED-4A93-B2A7-9CB839E73E5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ED-4A93-B2A7-9CB839E73E5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3D-4237-B207-E89F8636191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18-4F9E-934B-8F9F6320F55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18-4F9E-934B-8F9F6320F5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32-49E3-A2D6-83006C0F0DC0}"/>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32-49E3-A2D6-83006C0F0DC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32-49E3-A2D6-83006C0F0D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32-49E3-A2D6-83006C0F0DC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32-49E3-A2D6-83006C0F0D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B32-49E3-A2D6-83006C0F0DC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32-49E3-A2D6-83006C0F0DC0}"/>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B32-49E3-A2D6-83006C0F0DC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81-4448-A9DF-FEB5FEA0B88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2C-4F7F-81A2-E0480CAFBF8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2C-4F7F-81A2-E0480CAFBF8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E2C-4F7F-81A2-E0480CAFBF8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E2C-4F7F-81A2-E0480CAFBF8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E2C-4F7F-81A2-E0480CAFBF8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E2C-4F7F-81A2-E0480CAFBF8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AD-4320-8306-D1C005C70FE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AD-4320-8306-D1C005C70FE6}"/>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AD-4320-8306-D1C005C70FE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5E-4815-A779-936ECA91B93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5E-4815-A779-936ECA91B93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ED-4A93-B2A7-9CB839E73E5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ED-4A93-B2A7-9CB839E73E5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ED-4A93-B2A7-9CB839E73E5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3D-4237-B207-E89F8636191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18-4F9E-934B-8F9F6320F55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218-4F9E-934B-8F9F6320F5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B32-49E3-A2D6-83006C0F0DC0}"/>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B32-49E3-A2D6-83006C0F0D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B32-49E3-A2D6-83006C0F0D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B32-49E3-A2D6-83006C0F0DC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B32-49E3-A2D6-83006C0F0DC0}"/>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B32-49E3-A2D6-83006C0F0DC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81-4448-A9DF-FEB5FEA0B88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2C-4F7F-81A2-E0480CAFBF8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2C-4F7F-81A2-E0480CAFBF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2C-4F7F-81A2-E0480CAFBF8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2C-4F7F-81A2-E0480CAFBF8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2C-4F7F-81A2-E0480CAFBF8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2C-4F7F-81A2-E0480CAFBF8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AD-4320-8306-D1C005C70FE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AD-4320-8306-D1C005C70FE6}"/>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AD-4320-8306-D1C005C70FE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5E-4815-A779-936ECA91B93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5E-4815-A779-936ECA91B93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ED-4A93-B2A7-9CB839E73E5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ED-4A93-B2A7-9CB839E73E5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ED-4A93-B2A7-9CB839E73E5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3D-4237-B207-E89F8636191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18-4F9E-934B-8F9F6320F55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18-4F9E-934B-8F9F6320F5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3618176"/>
        <c:axId val="93619712"/>
      </c:scatterChart>
      <c:valAx>
        <c:axId val="93618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9712"/>
        <c:crosses val="autoZero"/>
        <c:crossBetween val="midCat"/>
        <c:majorUnit val="5"/>
      </c:valAx>
      <c:valAx>
        <c:axId val="9361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81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7C-4110-A630-C9F20DC6EC3E}"/>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7C-4110-A630-C9F20DC6EC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7C-4110-A630-C9F20DC6EC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7C-4110-A630-C9F20DC6EC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7C-4110-A630-C9F20DC6EC3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7C-4110-A630-C9F20DC6EC3E}"/>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7C-4110-A630-C9F20DC6EC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68-4EBE-A8DB-9C0EB6BFC4F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5C8-4609-B15C-6823449460E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5C8-4609-B15C-6823449460EF}"/>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5C8-4609-B15C-6823449460EF}"/>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5C8-4609-B15C-6823449460E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5C8-4609-B15C-6823449460EF}"/>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5C8-4609-B15C-6823449460E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91-48F4-9B2C-43C13DE0F8E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91-48F4-9B2C-43C13DE0F8E7}"/>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91-48F4-9B2C-43C13DE0F8E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93-4E92-BE74-331D38F8A5A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93-4E92-BE74-331D38F8A5A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8D-4601-BE6F-A6E25AEE1CD7}"/>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8D-4601-BE6F-A6E25AEE1CD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8D-4601-BE6F-A6E25AEE1CD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B9-498E-8932-0960A51E449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C9-449F-BB9E-313C1FDF398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4C9-449F-BB9E-313C1FDF39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7C-4110-A630-C9F20DC6EC3E}"/>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7C-4110-A630-C9F20DC6EC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7C-4110-A630-C9F20DC6EC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7C-4110-A630-C9F20DC6EC3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C7C-4110-A630-C9F20DC6EC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C7C-4110-A630-C9F20DC6EC3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C7C-4110-A630-C9F20DC6EC3E}"/>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C7C-4110-A630-C9F20DC6EC3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68-4EBE-A8DB-9C0EB6BFC4F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C8-4609-B15C-6823449460E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C8-4609-B15C-6823449460E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C8-4609-B15C-6823449460EF}"/>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5C8-4609-B15C-6823449460E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5C8-4609-B15C-6823449460EF}"/>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5C8-4609-B15C-6823449460E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91-48F4-9B2C-43C13DE0F8E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91-48F4-9B2C-43C13DE0F8E7}"/>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91-48F4-9B2C-43C13DE0F8E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3-4E92-BE74-331D38F8A5A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93-4E92-BE74-331D38F8A5A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8D-4601-BE6F-A6E25AEE1CD7}"/>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8D-4601-BE6F-A6E25AEE1CD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8D-4601-BE6F-A6E25AEE1CD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B9-498E-8932-0960A51E449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C9-449F-BB9E-313C1FDF398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C9-449F-BB9E-313C1FDF39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56.7</c:v>
                </c:pt>
                <c:pt idx="12">
                  <c:v>56.7</c:v>
                </c:pt>
                <c:pt idx="13">
                  <c:v>56.7</c:v>
                </c:pt>
                <c:pt idx="14">
                  <c:v>56.7</c:v>
                </c:pt>
                <c:pt idx="15">
                  <c:v>56.7</c:v>
                </c:pt>
                <c:pt idx="16">
                  <c:v>63.2</c:v>
                </c:pt>
                <c:pt idx="17">
                  <c:v>69.599999999999994</c:v>
                </c:pt>
                <c:pt idx="18">
                  <c:v>76</c:v>
                </c:pt>
                <c:pt idx="19">
                  <c:v>82.4</c:v>
                </c:pt>
                <c:pt idx="20">
                  <c:v>88.8</c:v>
                </c:pt>
                <c:pt idx="21">
                  <c:v>95.2</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C7C-4110-A630-C9F20DC6EC3E}"/>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C7C-4110-A630-C9F20DC6EC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C7C-4110-A630-C9F20DC6EC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C7C-4110-A630-C9F20DC6EC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C7C-4110-A630-C9F20DC6EC3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C7C-4110-A630-C9F20DC6EC3E}"/>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C7C-4110-A630-C9F20DC6EC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68-4EBE-A8DB-9C0EB6BFC4F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C8-4609-B15C-6823449460E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C8-4609-B15C-6823449460EF}"/>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C8-4609-B15C-6823449460E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C8-4609-B15C-6823449460E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C8-4609-B15C-6823449460EF}"/>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C8-4609-B15C-6823449460E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91-48F4-9B2C-43C13DE0F8E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91-48F4-9B2C-43C13DE0F8E7}"/>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91-48F4-9B2C-43C13DE0F8E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93-4E92-BE74-331D38F8A5A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93-4E92-BE74-331D38F8A5A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8D-4601-BE6F-A6E25AEE1CD7}"/>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8D-4601-BE6F-A6E25AEE1CD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8D-4601-BE6F-A6E25AEE1CD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B9-498E-8932-0960A51E449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C9-449F-BB9E-313C1FDF398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C9-449F-BB9E-313C1FDF39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70.599999999999994</c:v>
                </c:pt>
                <c:pt idx="16">
                  <c:v>#N/A</c:v>
                </c:pt>
                <c:pt idx="17">
                  <c:v>#N/A</c:v>
                </c:pt>
                <c:pt idx="18">
                  <c:v>76.900000000000006</c:v>
                </c:pt>
                <c:pt idx="19">
                  <c:v>#N/A</c:v>
                </c:pt>
                <c:pt idx="20">
                  <c:v>77.902411665731904</c:v>
                </c:pt>
                <c:pt idx="21">
                  <c:v>#N/A</c:v>
                </c:pt>
                <c:pt idx="22">
                  <c:v>#N/A</c:v>
                </c:pt>
                <c:pt idx="23">
                  <c:v>100</c:v>
                </c:pt>
                <c:pt idx="24">
                  <c:v>99.464493058477061</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4184192"/>
        <c:axId val="94185728"/>
      </c:scatterChart>
      <c:valAx>
        <c:axId val="94184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5728"/>
        <c:crosses val="autoZero"/>
        <c:crossBetween val="midCat"/>
        <c:majorUnit val="5"/>
      </c:valAx>
      <c:valAx>
        <c:axId val="9418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4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BD4-4380-81D2-948EB3530255}"/>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54.051177760000002</c:v>
                </c:pt>
                <c:pt idx="1">
                  <c:v>1E-10</c:v>
                </c:pt>
                <c:pt idx="2">
                  <c:v>1E-10</c:v>
                </c:pt>
                <c:pt idx="3">
                  <c:v>54.685598810000002</c:v>
                </c:pt>
                <c:pt idx="4">
                  <c:v>53.148118879999998</c:v>
                </c:pt>
                <c:pt idx="5">
                  <c:v>67.039111730000002</c:v>
                </c:pt>
              </c:numCache>
            </c:numRef>
          </c:val>
          <c:extLst>
            <c:ext xmlns:c16="http://schemas.microsoft.com/office/drawing/2014/chart" uri="{C3380CC4-5D6E-409C-BE32-E72D297353CC}">
              <c16:uniqueId val="{00000002-9BD4-4380-81D2-948EB3530255}"/>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9BD4-4380-81D2-948EB3530255}"/>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45.948822239999998</c:v>
                </c:pt>
                <c:pt idx="1">
                  <c:v>100</c:v>
                </c:pt>
                <c:pt idx="2">
                  <c:v>100</c:v>
                </c:pt>
                <c:pt idx="3">
                  <c:v>45.314401189999998</c:v>
                </c:pt>
                <c:pt idx="4">
                  <c:v>46.851881120000002</c:v>
                </c:pt>
                <c:pt idx="5">
                  <c:v>32.960888269999998</c:v>
                </c:pt>
              </c:numCache>
            </c:numRef>
          </c:val>
          <c:extLst>
            <c:ext xmlns:c16="http://schemas.microsoft.com/office/drawing/2014/chart" uri="{C3380CC4-5D6E-409C-BE32-E72D297353CC}">
              <c16:uniqueId val="{00000004-9BD4-4380-81D2-948EB3530255}"/>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9BD4-4380-81D2-948EB3530255}"/>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E6-461E-8385-D41D1E39CA6C}"/>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E6-461E-8385-D41D1E39CA6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E6-461E-8385-D41D1E39CA6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E6-461E-8385-D41D1E39CA6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E6-461E-8385-D41D1E39CA6C}"/>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E6-461E-8385-D41D1E39CA6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E3-48DB-BBDD-A24AC8B753F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EE-4556-99FE-454605EEB8D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EE-4556-99FE-454605EEB8D1}"/>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EE-4556-99FE-454605EEB8D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8EE-4556-99FE-454605EEB8D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8EE-4556-99FE-454605EEB8D1}"/>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8EE-4556-99FE-454605EEB8D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1D-4BB5-91D6-A935D791940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1D-4BB5-91D6-A935D791940A}"/>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1D-4BB5-91D6-A935D791940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67-42D3-8C4B-6DE3338FC52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67-42D3-8C4B-6DE3338FC52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B0-4D5E-8B35-81DC8BFD052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8B0-4D5E-8B35-81DC8BFD052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8B0-4D5E-8B35-81DC8BFD052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2C-4D6C-ABA8-D163665CDE3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A7-468E-9B7D-0292F9D75D2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A7-468E-9B7D-0292F9D75D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E6-461E-8385-D41D1E39CA6C}"/>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E6-461E-8385-D41D1E39CA6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E6-461E-8385-D41D1E39CA6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E6-461E-8385-D41D1E39CA6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E6-461E-8385-D41D1E39CA6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6E6-461E-8385-D41D1E39CA6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6E6-461E-8385-D41D1E39CA6C}"/>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6E6-461E-8385-D41D1E39CA6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E3-48DB-BBDD-A24AC8B753F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EE-4556-99FE-454605EEB8D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EE-4556-99FE-454605EEB8D1}"/>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EE-4556-99FE-454605EEB8D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EE-4556-99FE-454605EEB8D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EE-4556-99FE-454605EEB8D1}"/>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EE-4556-99FE-454605EEB8D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1D-4BB5-91D6-A935D791940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1D-4BB5-91D6-A935D791940A}"/>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1D-4BB5-91D6-A935D791940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67-42D3-8C4B-6DE3338FC52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67-42D3-8C4B-6DE3338FC52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B0-4D5E-8B35-81DC8BFD052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8B0-4D5E-8B35-81DC8BFD052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8B0-4D5E-8B35-81DC8BFD052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2C-4D6C-ABA8-D163665CDE3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A7-468E-9B7D-0292F9D75D2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A7-468E-9B7D-0292F9D75D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13.2</c:v>
                </c:pt>
                <c:pt idx="18">
                  <c:v>31.1</c:v>
                </c:pt>
                <c:pt idx="19">
                  <c:v>49</c:v>
                </c:pt>
                <c:pt idx="20">
                  <c:v>66.900000000000006</c:v>
                </c:pt>
                <c:pt idx="21">
                  <c:v>84.8</c:v>
                </c:pt>
                <c:pt idx="22">
                  <c:v>100</c:v>
                </c:pt>
                <c:pt idx="23">
                  <c:v>100</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6E6-461E-8385-D41D1E39CA6C}"/>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6E6-461E-8385-D41D1E39CA6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6E6-461E-8385-D41D1E39CA6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6E6-461E-8385-D41D1E39CA6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6E6-461E-8385-D41D1E39CA6C}"/>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6E6-461E-8385-D41D1E39CA6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E3-48DB-BBDD-A24AC8B753F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EE-4556-99FE-454605EEB8D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EE-4556-99FE-454605EEB8D1}"/>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EE-4556-99FE-454605EEB8D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EE-4556-99FE-454605EEB8D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EE-4556-99FE-454605EEB8D1}"/>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EE-4556-99FE-454605EEB8D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1D-4BB5-91D6-A935D791940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1D-4BB5-91D6-A935D791940A}"/>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1D-4BB5-91D6-A935D791940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67-42D3-8C4B-6DE3338FC52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67-42D3-8C4B-6DE3338FC52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B0-4D5E-8B35-81DC8BFD052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B0-4D5E-8B35-81DC8BFD052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B0-4D5E-8B35-81DC8BFD052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2C-4D6C-ABA8-D163665CDE3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A7-468E-9B7D-0292F9D75D2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A7-468E-9B7D-0292F9D75D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24</c:v>
                </c:pt>
                <c:pt idx="16">
                  <c:v>#N/A</c:v>
                </c:pt>
                <c:pt idx="17">
                  <c:v>#N/A</c:v>
                </c:pt>
                <c:pt idx="18">
                  <c:v>28.599999999999998</c:v>
                </c:pt>
                <c:pt idx="19">
                  <c:v>#N/A</c:v>
                </c:pt>
                <c:pt idx="20">
                  <c:v>29.256101146721551</c:v>
                </c:pt>
                <c:pt idx="21">
                  <c:v>#N/A</c:v>
                </c:pt>
                <c:pt idx="22">
                  <c:v>#N/A</c:v>
                </c:pt>
                <c:pt idx="23">
                  <c:v>100</c:v>
                </c:pt>
                <c:pt idx="24">
                  <c:v>98.9</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4382720"/>
        <c:axId val="94392704"/>
      </c:scatterChart>
      <c:valAx>
        <c:axId val="94382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92704"/>
        <c:crosses val="autoZero"/>
        <c:crossBetween val="midCat"/>
        <c:majorUnit val="5"/>
      </c:valAx>
      <c:valAx>
        <c:axId val="94392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827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49-467D-881F-FF6A70678805}"/>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49-467D-881F-FF6A7067880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49-467D-881F-FF6A7067880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49-467D-881F-FF6A70678805}"/>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49-467D-881F-FF6A70678805}"/>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49-467D-881F-FF6A7067880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A0-4200-A93F-8A2B632C5ED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C4B-4183-A22C-761489883E1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C4B-4183-A22C-761489883E1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C4B-4183-A22C-761489883E1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C4B-4183-A22C-761489883E14}"/>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C4B-4183-A22C-761489883E14}"/>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C4B-4183-A22C-761489883E1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8C-417F-ACD8-2BBD459DF96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78C-417F-ACD8-2BBD459DF96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78C-417F-ACD8-2BBD459DF9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88-47DD-8DCD-0106E808432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88-47DD-8DCD-0106E808432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B9-4746-A989-8EF10430995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B9-4746-A989-8EF10430995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DB9-4746-A989-8EF10430995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0F-44DE-A85C-89FBFF10387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22-4A4E-829E-B1536105A67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922-4A4E-829E-B1536105A6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49-467D-881F-FF6A70678805}"/>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49-467D-881F-FF6A7067880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49-467D-881F-FF6A7067880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849-467D-881F-FF6A7067880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849-467D-881F-FF6A7067880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849-467D-881F-FF6A70678805}"/>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849-467D-881F-FF6A70678805}"/>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849-467D-881F-FF6A7067880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A0-4200-A93F-8A2B632C5ED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C4B-4183-A22C-761489883E1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C4B-4183-A22C-761489883E1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C4B-4183-A22C-761489883E1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C4B-4183-A22C-761489883E1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C4B-4183-A22C-761489883E14}"/>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C4B-4183-A22C-761489883E1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8C-417F-ACD8-2BBD459DF96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8C-417F-ACD8-2BBD459DF96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8C-417F-ACD8-2BBD459DF9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88-47DD-8DCD-0106E808432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88-47DD-8DCD-0106E808432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B9-4746-A989-8EF10430995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B9-4746-A989-8EF10430995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B9-4746-A989-8EF10430995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0F-44DE-A85C-89FBFF10387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22-4A4E-829E-B1536105A67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22-4A4E-829E-B1536105A6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42.9</c:v>
                </c:pt>
                <c:pt idx="12">
                  <c:v>42.9</c:v>
                </c:pt>
                <c:pt idx="13">
                  <c:v>42.9</c:v>
                </c:pt>
                <c:pt idx="14">
                  <c:v>42.9</c:v>
                </c:pt>
                <c:pt idx="15">
                  <c:v>42.9</c:v>
                </c:pt>
                <c:pt idx="16">
                  <c:v>51.2</c:v>
                </c:pt>
                <c:pt idx="17">
                  <c:v>59.5</c:v>
                </c:pt>
                <c:pt idx="18">
                  <c:v>67.900000000000006</c:v>
                </c:pt>
                <c:pt idx="19">
                  <c:v>76.2</c:v>
                </c:pt>
                <c:pt idx="20">
                  <c:v>84.5</c:v>
                </c:pt>
                <c:pt idx="21">
                  <c:v>92.8</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849-467D-881F-FF6A70678805}"/>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849-467D-881F-FF6A7067880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849-467D-881F-FF6A7067880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849-467D-881F-FF6A7067880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849-467D-881F-FF6A70678805}"/>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849-467D-881F-FF6A70678805}"/>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849-467D-881F-FF6A7067880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A0-4200-A93F-8A2B632C5ED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4B-4183-A22C-761489883E1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4B-4183-A22C-761489883E1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4B-4183-A22C-761489883E1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4B-4183-A22C-761489883E14}"/>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C4B-4183-A22C-761489883E14}"/>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C4B-4183-A22C-761489883E1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8C-417F-ACD8-2BBD459DF96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8C-417F-ACD8-2BBD459DF96D}"/>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8C-417F-ACD8-2BBD459DF9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88-47DD-8DCD-0106E808432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88-47DD-8DCD-0106E808432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B9-4746-A989-8EF10430995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B9-4746-A989-8EF10430995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B9-4746-A989-8EF10430995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0F-44DE-A85C-89FBFF10387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22-4A4E-829E-B1536105A67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22-4A4E-829E-B1536105A6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64.8</c:v>
                </c:pt>
                <c:pt idx="16">
                  <c:v>#N/A</c:v>
                </c:pt>
                <c:pt idx="17">
                  <c:v>#N/A</c:v>
                </c:pt>
                <c:pt idx="18">
                  <c:v>66</c:v>
                </c:pt>
                <c:pt idx="19">
                  <c:v>#N/A</c:v>
                </c:pt>
                <c:pt idx="20">
                  <c:v>67.477203647416417</c:v>
                </c:pt>
                <c:pt idx="21">
                  <c:v>#N/A</c:v>
                </c:pt>
                <c:pt idx="22">
                  <c:v>#N/A</c:v>
                </c:pt>
                <c:pt idx="23">
                  <c:v>100</c:v>
                </c:pt>
                <c:pt idx="24">
                  <c:v>99.3</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5617408"/>
        <c:axId val="95618944"/>
      </c:scatterChart>
      <c:valAx>
        <c:axId val="9561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18944"/>
        <c:crosses val="autoZero"/>
        <c:crossBetween val="midCat"/>
        <c:majorUnit val="5"/>
      </c:valAx>
      <c:valAx>
        <c:axId val="95618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174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69.604606700000005</c:v>
                </c:pt>
                <c:pt idx="1">
                  <c:v>1E-10</c:v>
                </c:pt>
                <c:pt idx="2">
                  <c:v>1E-10</c:v>
                </c:pt>
                <c:pt idx="3">
                  <c:v>1E-10</c:v>
                </c:pt>
                <c:pt idx="4">
                  <c:v>67.430363330000006</c:v>
                </c:pt>
                <c:pt idx="5">
                  <c:v>73.353745009999997</c:v>
                </c:pt>
              </c:numCache>
            </c:numRef>
          </c:val>
          <c:extLst>
            <c:ext xmlns:c16="http://schemas.microsoft.com/office/drawing/2014/chart" uri="{C3380CC4-5D6E-409C-BE32-E72D297353CC}">
              <c16:uniqueId val="{00000000-FAE0-45C4-BC75-B8FAA44B2E5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19.537529930000002</c:v>
                </c:pt>
                <c:pt idx="1">
                  <c:v>1E-10</c:v>
                </c:pt>
                <c:pt idx="2">
                  <c:v>1E-10</c:v>
                </c:pt>
                <c:pt idx="3">
                  <c:v>1E-10</c:v>
                </c:pt>
                <c:pt idx="4">
                  <c:v>22.912089259999998</c:v>
                </c:pt>
                <c:pt idx="5">
                  <c:v>12.88131596</c:v>
                </c:pt>
              </c:numCache>
            </c:numRef>
          </c:val>
          <c:extLst>
            <c:ext xmlns:c16="http://schemas.microsoft.com/office/drawing/2014/chart" uri="{C3380CC4-5D6E-409C-BE32-E72D297353CC}">
              <c16:uniqueId val="{00000001-FAE0-45C4-BC75-B8FAA44B2E5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94.766666670000006</c:v>
                </c:pt>
                <c:pt idx="2">
                  <c:v>95.466666669999995</c:v>
                </c:pt>
                <c:pt idx="3">
                  <c:v>93.133333329999999</c:v>
                </c:pt>
                <c:pt idx="4">
                  <c:v>0</c:v>
                </c:pt>
                <c:pt idx="5">
                  <c:v>0</c:v>
                </c:pt>
              </c:numCache>
            </c:numRef>
          </c:val>
          <c:extLst>
            <c:ext xmlns:c16="http://schemas.microsoft.com/office/drawing/2014/chart" uri="{C3380CC4-5D6E-409C-BE32-E72D297353CC}">
              <c16:uniqueId val="{00000002-FAE0-45C4-BC75-B8FAA44B2E5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10.85786337</c:v>
                </c:pt>
                <c:pt idx="1">
                  <c:v>5.233333333</c:v>
                </c:pt>
                <c:pt idx="2">
                  <c:v>4.5333333329999999</c:v>
                </c:pt>
                <c:pt idx="3">
                  <c:v>6.8666666669999996</c:v>
                </c:pt>
                <c:pt idx="4">
                  <c:v>9.6575474060000008</c:v>
                </c:pt>
                <c:pt idx="5">
                  <c:v>13.76493902</c:v>
                </c:pt>
              </c:numCache>
            </c:numRef>
          </c:val>
          <c:extLst>
            <c:ext xmlns:c16="http://schemas.microsoft.com/office/drawing/2014/chart" uri="{C3380CC4-5D6E-409C-BE32-E72D297353CC}">
              <c16:uniqueId val="{00000003-FAE0-45C4-BC75-B8FAA44B2E5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A0E-41C7-95AC-065E073E96C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0E-41C7-95AC-065E073E96CF}"/>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0E-41C7-95AC-065E073E96C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0E-41C7-95AC-065E073E96C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0E-41C7-95AC-065E073E96C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0E-41C7-95AC-065E073E96C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0E-41C7-95AC-065E073E96CF}"/>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0E-41C7-95AC-065E073E96CF}"/>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0E-41C7-95AC-065E073E96C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93-4CB5-ABE9-61A75553FF0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DB-4C13-8E73-7AA68BAD606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DB-4C13-8E73-7AA68BAD606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DB-4C13-8E73-7AA68BAD606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DB-4C13-8E73-7AA68BAD606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DB-4C13-8E73-7AA68BAD6068}"/>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DB-4C13-8E73-7AA68BAD606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AB-4844-BBEB-3B0D20DA5D1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AB-4844-BBEB-3B0D20DA5D1A}"/>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AB-4844-BBEB-3B0D20DA5D1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95-4F55-B9BB-8551E67013D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95-4F55-B9BB-8551E67013D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00-4EF2-8DDB-14881909C5D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00-4EF2-8DDB-14881909C5D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00-4EF2-8DDB-14881909C5D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B7-445A-B23E-302AE724923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53-4B35-8F17-48E1CCC7AF5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53-4B35-8F17-48E1CCC7AF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FA0E-41C7-95AC-065E073E96CF}"/>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A0E-41C7-95AC-065E073E96CF}"/>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93-4CB5-ABE9-61A75553FF03}"/>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DB-4C13-8E73-7AA68BAD6068}"/>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DB-4C13-8E73-7AA68BAD6068}"/>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DB-4C13-8E73-7AA68BAD6068}"/>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DB-4C13-8E73-7AA68BAD6068}"/>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DB-4C13-8E73-7AA68BAD6068}"/>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DB-4C13-8E73-7AA68BAD6068}"/>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AB-4844-BBEB-3B0D20DA5D1A}"/>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AB-4844-BBEB-3B0D20DA5D1A}"/>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AB-4844-BBEB-3B0D20DA5D1A}"/>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95-4F55-B9BB-8551E67013DF}"/>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95-4F55-B9BB-8551E67013DF}"/>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00-4EF2-8DDB-14881909C5DE}"/>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00-4EF2-8DDB-14881909C5DE}"/>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00-4EF2-8DDB-14881909C5DE}"/>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B7-445A-B23E-302AE724923A}"/>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2-5453-4B35-8F17-48E1CCC7AF51}"/>
                </c:ext>
              </c:extLst>
            </c:dLbl>
            <c:dLbl>
              <c:idx val="25"/>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5453-4B35-8F17-48E1CCC7AF5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38.299999999999997</c:v>
                </c:pt>
                <c:pt idx="8">
                  <c:v>38.299999999999997</c:v>
                </c:pt>
                <c:pt idx="9">
                  <c:v>38.299999999999997</c:v>
                </c:pt>
                <c:pt idx="10">
                  <c:v>38.299999999999997</c:v>
                </c:pt>
                <c:pt idx="11">
                  <c:v>38.299999999999997</c:v>
                </c:pt>
                <c:pt idx="12">
                  <c:v>39.700000000000003</c:v>
                </c:pt>
                <c:pt idx="13">
                  <c:v>41</c:v>
                </c:pt>
                <c:pt idx="14">
                  <c:v>42.3</c:v>
                </c:pt>
                <c:pt idx="15">
                  <c:v>43.6</c:v>
                </c:pt>
                <c:pt idx="16">
                  <c:v>44.9</c:v>
                </c:pt>
                <c:pt idx="17">
                  <c:v>46.2</c:v>
                </c:pt>
                <c:pt idx="18">
                  <c:v>47.5</c:v>
                </c:pt>
                <c:pt idx="19">
                  <c:v>48.8</c:v>
                </c:pt>
                <c:pt idx="20">
                  <c:v>50.1</c:v>
                </c:pt>
                <c:pt idx="21">
                  <c:v>51.4</c:v>
                </c:pt>
                <c:pt idx="22">
                  <c:v>52.7</c:v>
                </c:pt>
                <c:pt idx="23">
                  <c:v>54.1</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A0E-41C7-95AC-065E073E96CF}"/>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A0E-41C7-95AC-065E073E96C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A0E-41C7-95AC-065E073E96C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A0E-41C7-95AC-065E073E96C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A0E-41C7-95AC-065E073E96C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A0E-41C7-95AC-065E073E96CF}"/>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A0E-41C7-95AC-065E073E96CF}"/>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A0E-41C7-95AC-065E073E96C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93-4CB5-ABE9-61A75553FF0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9DB-4C13-8E73-7AA68BAD606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9DB-4C13-8E73-7AA68BAD606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9DB-4C13-8E73-7AA68BAD606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9DB-4C13-8E73-7AA68BAD606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9DB-4C13-8E73-7AA68BAD6068}"/>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9DB-4C13-8E73-7AA68BAD606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AB-4844-BBEB-3B0D20DA5D1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AB-4844-BBEB-3B0D20DA5D1A}"/>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AB-4844-BBEB-3B0D20DA5D1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95-4F55-B9BB-8551E67013D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95-4F55-B9BB-8551E67013D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00-4EF2-8DDB-14881909C5D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00-4EF2-8DDB-14881909C5D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00-4EF2-8DDB-14881909C5D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B7-445A-B23E-302AE724923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53-4B35-8F17-48E1CCC7AF5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53-4B35-8F17-48E1CCC7AF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39.651637764932559</c:v>
                </c:pt>
                <c:pt idx="7">
                  <c:v>#N/A</c:v>
                </c:pt>
                <c:pt idx="8">
                  <c:v>#N/A</c:v>
                </c:pt>
                <c:pt idx="9">
                  <c:v>40.842462192816633</c:v>
                </c:pt>
                <c:pt idx="10">
                  <c:v>#N/A</c:v>
                </c:pt>
                <c:pt idx="11">
                  <c:v>42.269220023282884</c:v>
                </c:pt>
                <c:pt idx="12">
                  <c:v>#N/A</c:v>
                </c:pt>
                <c:pt idx="13">
                  <c:v>42.952488114104597</c:v>
                </c:pt>
                <c:pt idx="14">
                  <c:v>#N/A</c:v>
                </c:pt>
                <c:pt idx="15">
                  <c:v>49.70390404515522</c:v>
                </c:pt>
                <c:pt idx="16">
                  <c:v>#N/A</c:v>
                </c:pt>
                <c:pt idx="17">
                  <c:v>#N/A</c:v>
                </c:pt>
                <c:pt idx="18">
                  <c:v>59.591398843930634</c:v>
                </c:pt>
                <c:pt idx="19">
                  <c:v>#N/A</c:v>
                </c:pt>
                <c:pt idx="20">
                  <c:v>45.979128299570291</c:v>
                </c:pt>
                <c:pt idx="21">
                  <c:v>#N/A</c:v>
                </c:pt>
                <c:pt idx="22">
                  <c:v>49.167472656564577</c:v>
                </c:pt>
                <c:pt idx="23">
                  <c:v>40.085638079606063</c:v>
                </c:pt>
                <c:pt idx="24">
                  <c:v>58.292426083434592</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3591808"/>
        <c:axId val="94520064"/>
      </c:scatterChart>
      <c:valAx>
        <c:axId val="93591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0064"/>
        <c:crosses val="autoZero"/>
        <c:crossBetween val="midCat"/>
        <c:majorUnit val="5"/>
      </c:valAx>
      <c:valAx>
        <c:axId val="94520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359180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1A-42FA-A888-013BC4E909E0}"/>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1A-42FA-A888-013BC4E909E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1A-42FA-A888-013BC4E909E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1A-42FA-A888-013BC4E909E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1A-42FA-A888-013BC4E909E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1A-42FA-A888-013BC4E909E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1A-42FA-A888-013BC4E909E0}"/>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1A-42FA-A888-013BC4E909E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1DD-4037-8956-AFC53A104B0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80-4C0C-87E0-CC2040537EF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80-4C0C-87E0-CC2040537EF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80-4C0C-87E0-CC2040537EF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80-4C0C-87E0-CC2040537EF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80-4C0C-87E0-CC2040537EF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680-4C0C-87E0-CC2040537EF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BA-4D8E-9D4D-A666A2D0CD7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BA-4D8E-9D4D-A666A2D0CD76}"/>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BA-4D8E-9D4D-A666A2D0CD7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C5-4E1D-836C-35553411218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C5-4E1D-836C-35553411218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F9-4789-9E98-E33A7B02809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F9-4789-9E98-E33A7B02809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F9-4789-9E98-E33A7B02809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AA-4B01-8CC7-ABFB6B785A2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10-4D62-8421-3A8642D4C15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10-4D62-8421-3A8642D4C1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1A-42FA-A888-013BC4E909E0}"/>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1A-42FA-A888-013BC4E909E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1A-42FA-A888-013BC4E909E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1A-42FA-A888-013BC4E909E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1A-42FA-A888-013BC4E909E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1A-42FA-A888-013BC4E909E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1A-42FA-A888-013BC4E909E0}"/>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1A-42FA-A888-013BC4E909E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DD-4037-8956-AFC53A104B0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680-4C0C-87E0-CC2040537EF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680-4C0C-87E0-CC2040537EF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680-4C0C-87E0-CC2040537EF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680-4C0C-87E0-CC2040537EF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680-4C0C-87E0-CC2040537EF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680-4C0C-87E0-CC2040537EF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BA-4D8E-9D4D-A666A2D0CD7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BA-4D8E-9D4D-A666A2D0CD76}"/>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BA-4D8E-9D4D-A666A2D0CD7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C5-4E1D-836C-35553411218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C5-4E1D-836C-35553411218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F9-4789-9E98-E33A7B02809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F9-4789-9E98-E33A7B02809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F9-4789-9E98-E33A7B02809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AA-4B01-8CC7-ABFB6B785A2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10-4D62-8421-3A8642D4C15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10-4D62-8421-3A8642D4C1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701A-42FA-A888-013BC4E909E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1A-42FA-A888-013BC4E909E0}"/>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1A-42FA-A888-013BC4E909E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1A-42FA-A888-013BC4E909E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1A-42FA-A888-013BC4E909E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1A-42FA-A888-013BC4E909E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1A-42FA-A888-013BC4E909E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1A-42FA-A888-013BC4E909E0}"/>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1A-42FA-A888-013BC4E909E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DD-4037-8956-AFC53A104B0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80-4C0C-87E0-CC2040537EF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80-4C0C-87E0-CC2040537EF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80-4C0C-87E0-CC2040537EF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80-4C0C-87E0-CC2040537EF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80-4C0C-87E0-CC2040537EF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80-4C0C-87E0-CC2040537EF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BA-4D8E-9D4D-A666A2D0CD7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BA-4D8E-9D4D-A666A2D0CD76}"/>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BA-4D8E-9D4D-A666A2D0CD7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C5-4E1D-836C-35553411218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C5-4E1D-836C-35553411218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F9-4789-9E98-E33A7B02809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F9-4789-9E98-E33A7B02809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F9-4789-9E98-E33A7B02809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AA-4B01-8CC7-ABFB6B785A2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10-4D62-8421-3A8642D4C15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10-4D62-8421-3A8642D4C1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701A-42FA-A888-013BC4E909E0}"/>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43-45F5-9FAF-E0F011BE36E3}"/>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43-45F5-9FAF-E0F011BE36E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43-45F5-9FAF-E0F011BE36E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43-45F5-9FAF-E0F011BE36E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43-45F5-9FAF-E0F011BE36E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43-45F5-9FAF-E0F011BE36E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43-45F5-9FAF-E0F011BE36E3}"/>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43-45F5-9FAF-E0F011BE36E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39-4F1B-9AF7-D9355A0B8BE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54-4DAA-956F-C305E5F83A5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54-4DAA-956F-C305E5F83A5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54-4DAA-956F-C305E5F83A5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54-4DAA-956F-C305E5F83A57}"/>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54-4DAA-956F-C305E5F83A57}"/>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54-4DAA-956F-C305E5F83A5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D1-4CFC-86F7-63B050867DB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D1-4CFC-86F7-63B050867DB5}"/>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D1-4CFC-86F7-63B050867DB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EE-496D-ABB6-F8BA4F696A0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EE-496D-ABB6-F8BA4F696A0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27-449F-A2BE-4BBF1E33D25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27-449F-A2BE-4BBF1E33D25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27-449F-A2BE-4BBF1E33D25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80-4273-8071-0F5D284BA0F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DD-4D0A-8C87-DFE7FB3FBEC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DD-4D0A-8C87-DFE7FB3FBE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43-45F5-9FAF-E0F011BE36E3}"/>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43-45F5-9FAF-E0F011BE36E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43-45F5-9FAF-E0F011BE36E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43-45F5-9FAF-E0F011BE36E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043-45F5-9FAF-E0F011BE36E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043-45F5-9FAF-E0F011BE36E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043-45F5-9FAF-E0F011BE36E3}"/>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043-45F5-9FAF-E0F011BE36E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39-4F1B-9AF7-D9355A0B8BE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54-4DAA-956F-C305E5F83A5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54-4DAA-956F-C305E5F83A5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54-4DAA-956F-C305E5F83A5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54-4DAA-956F-C305E5F83A57}"/>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54-4DAA-956F-C305E5F83A57}"/>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54-4DAA-956F-C305E5F83A5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D1-4CFC-86F7-63B050867DB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D1-4CFC-86F7-63B050867DB5}"/>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D1-4CFC-86F7-63B050867DB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EE-496D-ABB6-F8BA4F696A0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EE-496D-ABB6-F8BA4F696A0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27-449F-A2BE-4BBF1E33D25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27-449F-A2BE-4BBF1E33D25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27-449F-A2BE-4BBF1E33D25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80-4273-8071-0F5D284BA0F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DD-4D0A-8C87-DFE7FB3FBEC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DD-4D0A-8C87-DFE7FB3FBE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4043-45F5-9FAF-E0F011BE36E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043-45F5-9FAF-E0F011BE36E3}"/>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043-45F5-9FAF-E0F011BE36E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043-45F5-9FAF-E0F011BE36E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043-45F5-9FAF-E0F011BE36E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043-45F5-9FAF-E0F011BE36E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043-45F5-9FAF-E0F011BE36E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043-45F5-9FAF-E0F011BE36E3}"/>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043-45F5-9FAF-E0F011BE36E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39-4F1B-9AF7-D9355A0B8BE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54-4DAA-956F-C305E5F83A5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54-4DAA-956F-C305E5F83A5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54-4DAA-956F-C305E5F83A5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54-4DAA-956F-C305E5F83A57}"/>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54-4DAA-956F-C305E5F83A57}"/>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54-4DAA-956F-C305E5F83A5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D1-4CFC-86F7-63B050867DB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D1-4CFC-86F7-63B050867DB5}"/>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D1-4CFC-86F7-63B050867DB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AEE-496D-ABB6-F8BA4F696A0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EE-496D-ABB6-F8BA4F696A0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27-449F-A2BE-4BBF1E33D25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27-449F-A2BE-4BBF1E33D25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27-449F-A2BE-4BBF1E33D25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80-4273-8071-0F5D284BA0F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DD-4D0A-8C87-DFE7FB3FBEC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DD-4D0A-8C87-DFE7FB3FBE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4043-45F5-9FAF-E0F011BE36E3}"/>
            </c:ext>
          </c:extLst>
        </c:ser>
        <c:dLbls>
          <c:showLegendKey val="0"/>
          <c:showVal val="0"/>
          <c:showCatName val="0"/>
          <c:showSerName val="0"/>
          <c:showPercent val="0"/>
          <c:showBubbleSize val="0"/>
        </c:dLbls>
        <c:axId val="162350976"/>
        <c:axId val="162857344"/>
      </c:scatterChart>
      <c:valAx>
        <c:axId val="1623509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5"/>
      </c:valAx>
      <c:valAx>
        <c:axId val="162857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99.5</c:v>
                </c:pt>
                <c:pt idx="13">
                  <c:v>99.1</c:v>
                </c:pt>
                <c:pt idx="14">
                  <c:v>98.7</c:v>
                </c:pt>
                <c:pt idx="15">
                  <c:v>98.3</c:v>
                </c:pt>
                <c:pt idx="16">
                  <c:v>97.8</c:v>
                </c:pt>
                <c:pt idx="17">
                  <c:v>97.4</c:v>
                </c:pt>
                <c:pt idx="18">
                  <c:v>97</c:v>
                </c:pt>
                <c:pt idx="19">
                  <c:v>96.6</c:v>
                </c:pt>
                <c:pt idx="20">
                  <c:v>96.6</c:v>
                </c:pt>
                <c:pt idx="21">
                  <c:v>96.6</c:v>
                </c:pt>
                <c:pt idx="22">
                  <c:v>96.6</c:v>
                </c:pt>
                <c:pt idx="23">
                  <c:v>96.6</c:v>
                </c:pt>
              </c:numCache>
            </c:numRef>
          </c:yVal>
          <c:smooth val="0"/>
          <c:extLst>
            <c:ext xmlns:c16="http://schemas.microsoft.com/office/drawing/2014/chart" uri="{C3380CC4-5D6E-409C-BE32-E72D297353CC}">
              <c16:uniqueId val="{00000000-5F17-4B0E-AD95-F85CADCF826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17-4B0E-AD95-F85CADCF826A}"/>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17-4B0E-AD95-F85CADCF826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17-4B0E-AD95-F85CADCF826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17-4B0E-AD95-F85CADCF826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17-4B0E-AD95-F85CADCF826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17-4B0E-AD95-F85CADCF826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17-4B0E-AD95-F85CADCF826A}"/>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17-4B0E-AD95-F85CADCF826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7B-4E8F-AC10-3E800270DC0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9F-48B0-A8F4-B38285CE9CB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9F-48B0-A8F4-B38285CE9CB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9F-48B0-A8F4-B38285CE9CB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9F-48B0-A8F4-B38285CE9CB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9F-48B0-A8F4-B38285CE9CB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9F-48B0-A8F4-B38285CE9CB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85-450D-A3BA-C3990B85DE9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85-450D-A3BA-C3990B85DE95}"/>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85-450D-A3BA-C3990B85DE9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09-4C52-B67C-CE84524DD46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09-4C52-B67C-CE84524DD46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23-4B7A-8C1D-9EE5BCAF28D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23-4B7A-8C1D-9EE5BCAF28D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23-4B7A-8C1D-9EE5BCAF28D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E6-48D7-A7EB-8F7DC3634E8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19-4062-A7C6-5C7B72AFB07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19-4062-A7C6-5C7B72AFB0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100</c:v>
                </c:pt>
                <c:pt idx="3">
                  <c:v>#N/A</c:v>
                </c:pt>
                <c:pt idx="4">
                  <c:v>100</c:v>
                </c:pt>
                <c:pt idx="5">
                  <c:v>#N/A</c:v>
                </c:pt>
                <c:pt idx="6">
                  <c:v>#N/A</c:v>
                </c:pt>
                <c:pt idx="7">
                  <c:v>#N/A</c:v>
                </c:pt>
                <c:pt idx="8">
                  <c:v>#N/A</c:v>
                </c:pt>
                <c:pt idx="9">
                  <c:v>#N/A</c:v>
                </c:pt>
                <c:pt idx="10">
                  <c:v>#N/A</c:v>
                </c:pt>
                <c:pt idx="11">
                  <c:v>#N/A</c:v>
                </c:pt>
                <c:pt idx="12">
                  <c:v>#N/A</c:v>
                </c:pt>
                <c:pt idx="13">
                  <c:v>#N/A</c:v>
                </c:pt>
                <c:pt idx="14">
                  <c:v>#N/A</c:v>
                </c:pt>
                <c:pt idx="15">
                  <c:v>97.288052681091244</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F17-4B0E-AD95-F85CADCF826A}"/>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87.4</c:v>
                </c:pt>
                <c:pt idx="6">
                  <c:v>87.4</c:v>
                </c:pt>
                <c:pt idx="7">
                  <c:v>87.4</c:v>
                </c:pt>
                <c:pt idx="8">
                  <c:v>87.4</c:v>
                </c:pt>
                <c:pt idx="9">
                  <c:v>87.4</c:v>
                </c:pt>
                <c:pt idx="10">
                  <c:v>87.5</c:v>
                </c:pt>
                <c:pt idx="11">
                  <c:v>87.7</c:v>
                </c:pt>
                <c:pt idx="12">
                  <c:v>87.9</c:v>
                </c:pt>
                <c:pt idx="13">
                  <c:v>88.1</c:v>
                </c:pt>
                <c:pt idx="14">
                  <c:v>88.3</c:v>
                </c:pt>
                <c:pt idx="15">
                  <c:v>88.4</c:v>
                </c:pt>
                <c:pt idx="16">
                  <c:v>88.6</c:v>
                </c:pt>
                <c:pt idx="17">
                  <c:v>88.8</c:v>
                </c:pt>
                <c:pt idx="18">
                  <c:v>89</c:v>
                </c:pt>
                <c:pt idx="19">
                  <c:v>89.1</c:v>
                </c:pt>
                <c:pt idx="20">
                  <c:v>89.1</c:v>
                </c:pt>
                <c:pt idx="21">
                  <c:v>89.1</c:v>
                </c:pt>
                <c:pt idx="22">
                  <c:v>89.1</c:v>
                </c:pt>
                <c:pt idx="23">
                  <c:v>89.1</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87.1</c:v>
                </c:pt>
                <c:pt idx="2">
                  <c:v>#N/A</c:v>
                </c:pt>
                <c:pt idx="3">
                  <c:v>#N/A</c:v>
                </c:pt>
                <c:pt idx="4">
                  <c:v>#N/A</c:v>
                </c:pt>
                <c:pt idx="5">
                  <c:v>#N/A</c:v>
                </c:pt>
                <c:pt idx="6">
                  <c:v>87.461271676300584</c:v>
                </c:pt>
                <c:pt idx="7">
                  <c:v>90.8</c:v>
                </c:pt>
                <c:pt idx="8">
                  <c:v>#N/A</c:v>
                </c:pt>
                <c:pt idx="9">
                  <c:v>87.988921001926784</c:v>
                </c:pt>
                <c:pt idx="10">
                  <c:v>#N/A</c:v>
                </c:pt>
                <c:pt idx="11">
                  <c:v>88.178323699421966</c:v>
                </c:pt>
                <c:pt idx="12">
                  <c:v>#N/A</c:v>
                </c:pt>
                <c:pt idx="13">
                  <c:v>88.378922345483346</c:v>
                </c:pt>
                <c:pt idx="14">
                  <c:v>93.115430000000003</c:v>
                </c:pt>
                <c:pt idx="15">
                  <c:v>#N/A</c:v>
                </c:pt>
                <c:pt idx="16">
                  <c:v>83.87209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69.599999999999994</c:v>
                </c:pt>
                <c:pt idx="13">
                  <c:v>69.599999999999994</c:v>
                </c:pt>
                <c:pt idx="14">
                  <c:v>69.599999999999994</c:v>
                </c:pt>
                <c:pt idx="15">
                  <c:v>69.599999999999994</c:v>
                </c:pt>
                <c:pt idx="16">
                  <c:v>69.599999999999994</c:v>
                </c:pt>
                <c:pt idx="17">
                  <c:v>69.599999999999994</c:v>
                </c:pt>
                <c:pt idx="18">
                  <c:v>69.599999999999994</c:v>
                </c:pt>
                <c:pt idx="19">
                  <c:v>69.599999999999994</c:v>
                </c:pt>
                <c:pt idx="20">
                  <c:v>69.599999999999994</c:v>
                </c:pt>
                <c:pt idx="21">
                  <c:v>69.599999999999994</c:v>
                </c:pt>
                <c:pt idx="22">
                  <c:v>69.599999999999994</c:v>
                </c:pt>
                <c:pt idx="23">
                  <c:v>69.599999999999994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17-4B0E-AD95-F85CADCF826A}"/>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17-4B0E-AD95-F85CADCF826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17-4B0E-AD95-F85CADCF826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17-4B0E-AD95-F85CADCF826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F17-4B0E-AD95-F85CADCF826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F17-4B0E-AD95-F85CADCF826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F17-4B0E-AD95-F85CADCF826A}"/>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F17-4B0E-AD95-F85CADCF826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7B-4E8F-AC10-3E800270DC04}"/>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9F-48B0-A8F4-B38285CE9CB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9F-48B0-A8F4-B38285CE9CB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9F-48B0-A8F4-B38285CE9CB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9F-48B0-A8F4-B38285CE9CB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9F-48B0-A8F4-B38285CE9CBC}"/>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9F-48B0-A8F4-B38285CE9CB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85-450D-A3BA-C3990B85DE9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85-450D-A3BA-C3990B85DE95}"/>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85-450D-A3BA-C3990B85DE9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09-4C52-B67C-CE84524DD46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09-4C52-B67C-CE84524DD46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23-4B7A-8C1D-9EE5BCAF28D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23-4B7A-8C1D-9EE5BCAF28D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23-4B7A-8C1D-9EE5BCAF28D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E6-48D7-A7EB-8F7DC3634E8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19-4062-A7C6-5C7B72AFB07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19-4062-A7C6-5C7B72AFB0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64.780841012924014</c:v>
                </c:pt>
                <c:pt idx="20">
                  <c:v>#N/A</c:v>
                </c:pt>
                <c:pt idx="21">
                  <c:v>71.648936523106087</c:v>
                </c:pt>
                <c:pt idx="22">
                  <c:v>72.384042559916708</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1151104"/>
        <c:axId val="385105920"/>
      </c:scatterChart>
      <c:valAx>
        <c:axId val="381151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5920"/>
        <c:crosses val="autoZero"/>
        <c:crossBetween val="midCat"/>
        <c:majorUnit val="5"/>
      </c:valAx>
      <c:valAx>
        <c:axId val="385105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110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94.1</c:v>
                </c:pt>
                <c:pt idx="6">
                  <c:v>94.1</c:v>
                </c:pt>
                <c:pt idx="7">
                  <c:v>94.1</c:v>
                </c:pt>
                <c:pt idx="8">
                  <c:v>94.1</c:v>
                </c:pt>
                <c:pt idx="9">
                  <c:v>94.1</c:v>
                </c:pt>
                <c:pt idx="10">
                  <c:v>94.2</c:v>
                </c:pt>
                <c:pt idx="11">
                  <c:v>94.2</c:v>
                </c:pt>
                <c:pt idx="12">
                  <c:v>94.3</c:v>
                </c:pt>
                <c:pt idx="13">
                  <c:v>94.4</c:v>
                </c:pt>
                <c:pt idx="14">
                  <c:v>94.4</c:v>
                </c:pt>
                <c:pt idx="15">
                  <c:v>94.5</c:v>
                </c:pt>
                <c:pt idx="16">
                  <c:v>94.6</c:v>
                </c:pt>
                <c:pt idx="17">
                  <c:v>94.6</c:v>
                </c:pt>
                <c:pt idx="18">
                  <c:v>94.7</c:v>
                </c:pt>
                <c:pt idx="19">
                  <c:v>94.8</c:v>
                </c:pt>
                <c:pt idx="20">
                  <c:v>94.8</c:v>
                </c:pt>
                <c:pt idx="21">
                  <c:v>94.8</c:v>
                </c:pt>
                <c:pt idx="22">
                  <c:v>94.8</c:v>
                </c:pt>
                <c:pt idx="23">
                  <c:v>94.8</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D5-43B7-99FC-88B47C149071}"/>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D5-43B7-99FC-88B47C14907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D5-43B7-99FC-88B47C14907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D5-43B7-99FC-88B47C14907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D5-43B7-99FC-88B47C14907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D5-43B7-99FC-88B47C14907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D5-43B7-99FC-88B47C149071}"/>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D5-43B7-99FC-88B47C14907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26-4837-AC60-4DA7147DF7D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F2-4247-A3CB-52DFDF2756F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F2-4247-A3CB-52DFDF2756F1}"/>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F2-4247-A3CB-52DFDF2756F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1F2-4247-A3CB-52DFDF2756F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F2-4247-A3CB-52DFDF2756F1}"/>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1F2-4247-A3CB-52DFDF2756F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AC-4904-8BD1-83E3F12FE76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AC-4904-8BD1-83E3F12FE764}"/>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AC-4904-8BD1-83E3F12FE76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1C-41F4-BD2C-9AC8A9B04AC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1C-41F4-BD2C-9AC8A9B04AC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46-490B-9E20-ADF8BFB7689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46-490B-9E20-ADF8BFB7689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D46-490B-9E20-ADF8BFB7689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FF-4430-AB87-964F8419693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9C-4E41-AA76-EEA9621097D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9C-4E41-AA76-EEA9621097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93.8</c:v>
                </c:pt>
                <c:pt idx="2">
                  <c:v>#N/A</c:v>
                </c:pt>
                <c:pt idx="3">
                  <c:v>#N/A</c:v>
                </c:pt>
                <c:pt idx="4">
                  <c:v>#N/A</c:v>
                </c:pt>
                <c:pt idx="5">
                  <c:v>#N/A</c:v>
                </c:pt>
                <c:pt idx="6">
                  <c:v>#N/A</c:v>
                </c:pt>
                <c:pt idx="7">
                  <c:v>95.3</c:v>
                </c:pt>
                <c:pt idx="8">
                  <c:v>#N/A</c:v>
                </c:pt>
                <c:pt idx="9">
                  <c:v>#N/A</c:v>
                </c:pt>
                <c:pt idx="10">
                  <c:v>#N/A</c:v>
                </c:pt>
                <c:pt idx="11">
                  <c:v>#N/A</c:v>
                </c:pt>
                <c:pt idx="12">
                  <c:v>#N/A</c:v>
                </c:pt>
                <c:pt idx="13">
                  <c:v>#N/A</c:v>
                </c:pt>
                <c:pt idx="14">
                  <c:v>94.2</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D5-43B7-99FC-88B47C149071}"/>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D5-43B7-99FC-88B47C14907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D5-43B7-99FC-88B47C14907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3D5-43B7-99FC-88B47C149071}"/>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3D5-43B7-99FC-88B47C14907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26-4837-AC60-4DA7147DF7D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1F2-4247-A3CB-52DFDF2756F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F2-4247-A3CB-52DFDF2756F1}"/>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F2-4247-A3CB-52DFDF2756F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1F2-4247-A3CB-52DFDF2756F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1F2-4247-A3CB-52DFDF2756F1}"/>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1F2-4247-A3CB-52DFDF2756F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AC-4904-8BD1-83E3F12FE76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AC-4904-8BD1-83E3F12FE764}"/>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AC-4904-8BD1-83E3F12FE76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1C-41F4-BD2C-9AC8A9B04AC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1C-41F4-BD2C-9AC8A9B04AC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D46-490B-9E20-ADF8BFB7689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D46-490B-9E20-ADF8BFB7689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D46-490B-9E20-ADF8BFB7689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FF-4430-AB87-964F8419693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9C-4E41-AA76-EEA9621097D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9C-4E41-AA76-EEA9621097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B3D5-43B7-99FC-88B47C14907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3D5-43B7-99FC-88B47C149071}"/>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3D5-43B7-99FC-88B47C14907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3D5-43B7-99FC-88B47C14907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3D5-43B7-99FC-88B47C14907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3D5-43B7-99FC-88B47C14907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3D5-43B7-99FC-88B47C14907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3D5-43B7-99FC-88B47C149071}"/>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3D5-43B7-99FC-88B47C14907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26-4837-AC60-4DA7147DF7D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F2-4247-A3CB-52DFDF2756F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F2-4247-A3CB-52DFDF2756F1}"/>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F2-4247-A3CB-52DFDF2756F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F2-4247-A3CB-52DFDF2756F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F2-4247-A3CB-52DFDF2756F1}"/>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F2-4247-A3CB-52DFDF2756F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AC-4904-8BD1-83E3F12FE76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AC-4904-8BD1-83E3F12FE764}"/>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AC-4904-8BD1-83E3F12FE76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1C-41F4-BD2C-9AC8A9B04AC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1C-41F4-BD2C-9AC8A9B04AC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46-490B-9E20-ADF8BFB7689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46-490B-9E20-ADF8BFB7689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46-490B-9E20-ADF8BFB7689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FF-4430-AB87-964F8419693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9C-4E41-AA76-EEA9621097D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9C-4E41-AA76-EEA9621097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B3D5-43B7-99FC-88B47C149071}"/>
            </c:ext>
          </c:extLst>
        </c:ser>
        <c:dLbls>
          <c:showLegendKey val="0"/>
          <c:showVal val="0"/>
          <c:showCatName val="0"/>
          <c:showSerName val="0"/>
          <c:showPercent val="0"/>
          <c:showBubbleSize val="0"/>
        </c:dLbls>
        <c:axId val="75111040"/>
        <c:axId val="75116928"/>
      </c:scatterChart>
      <c:valAx>
        <c:axId val="7511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928"/>
        <c:crosses val="autoZero"/>
        <c:crossBetween val="midCat"/>
        <c:majorUnit val="5"/>
      </c:valAx>
      <c:valAx>
        <c:axId val="7511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10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83.5</c:v>
                </c:pt>
                <c:pt idx="6">
                  <c:v>83.5</c:v>
                </c:pt>
                <c:pt idx="7">
                  <c:v>83.5</c:v>
                </c:pt>
                <c:pt idx="8">
                  <c:v>83.5</c:v>
                </c:pt>
                <c:pt idx="9">
                  <c:v>83.5</c:v>
                </c:pt>
                <c:pt idx="10">
                  <c:v>84.7</c:v>
                </c:pt>
                <c:pt idx="11">
                  <c:v>85.9</c:v>
                </c:pt>
                <c:pt idx="12">
                  <c:v>87.1</c:v>
                </c:pt>
                <c:pt idx="13">
                  <c:v>88.3</c:v>
                </c:pt>
                <c:pt idx="14">
                  <c:v>89.5</c:v>
                </c:pt>
                <c:pt idx="15">
                  <c:v>90.7</c:v>
                </c:pt>
                <c:pt idx="16">
                  <c:v>91.9</c:v>
                </c:pt>
                <c:pt idx="17">
                  <c:v>93.1</c:v>
                </c:pt>
                <c:pt idx="18">
                  <c:v>94.3</c:v>
                </c:pt>
                <c:pt idx="19">
                  <c:v>95.5</c:v>
                </c:pt>
                <c:pt idx="20">
                  <c:v>95.5</c:v>
                </c:pt>
                <c:pt idx="21">
                  <c:v>95.5</c:v>
                </c:pt>
                <c:pt idx="22">
                  <c:v>95.5</c:v>
                </c:pt>
                <c:pt idx="23">
                  <c:v>95.5</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11-423C-9EBB-C0236A901DE1}"/>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11-423C-9EBB-C0236A901DE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11-423C-9EBB-C0236A901DE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11-423C-9EBB-C0236A901DE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11-423C-9EBB-C0236A901D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11-423C-9EBB-C0236A901DE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11-423C-9EBB-C0236A901DE1}"/>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B2-4E0B-AE61-8C21364B409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B2-4E0B-AE61-8C21364B409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92-4DF3-A404-E38F763326C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92-4DF3-A404-E38F763326C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92-4DF3-A404-E38F763326C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92-4DF3-A404-E38F763326C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F92-4DF3-A404-E38F763326C2}"/>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F92-4DF3-A404-E38F763326C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E3-4696-869A-D2B3B60D8E5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E3-4696-869A-D2B3B60D8E5F}"/>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E3-4696-869A-D2B3B60D8E5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66-4F7E-B06F-B89E723A9D7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66-4F7E-B06F-B89E723A9D7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99-475B-A61C-C60196D7BEE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99-475B-A61C-C60196D7BEE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99-475B-A61C-C60196D7BEE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77-457A-9573-AB6002D36FE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0C-4C4C-9641-EAC1DF68C08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0C-4C4C-9641-EAC1DF68C0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85.7</c:v>
                </c:pt>
                <c:pt idx="2">
                  <c:v>#N/A</c:v>
                </c:pt>
                <c:pt idx="3">
                  <c:v>#N/A</c:v>
                </c:pt>
                <c:pt idx="4">
                  <c:v>#N/A</c:v>
                </c:pt>
                <c:pt idx="5">
                  <c:v>#N/A</c:v>
                </c:pt>
                <c:pt idx="6">
                  <c:v>#N/A</c:v>
                </c:pt>
                <c:pt idx="7">
                  <c:v>89.8</c:v>
                </c:pt>
                <c:pt idx="8">
                  <c:v>#N/A</c:v>
                </c:pt>
                <c:pt idx="9">
                  <c:v>#N/A</c:v>
                </c:pt>
                <c:pt idx="10">
                  <c:v>#N/A</c:v>
                </c:pt>
                <c:pt idx="11">
                  <c:v>#N/A</c:v>
                </c:pt>
                <c:pt idx="12">
                  <c:v>#N/A</c:v>
                </c:pt>
                <c:pt idx="13">
                  <c:v>#N/A</c:v>
                </c:pt>
                <c:pt idx="14">
                  <c:v>92.9</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11-423C-9EBB-C0236A901DE1}"/>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311-423C-9EBB-C0236A901D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311-423C-9EBB-C0236A901DE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311-423C-9EBB-C0236A901DE1}"/>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311-423C-9EBB-C0236A901DE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B2-4E0B-AE61-8C21364B409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F92-4DF3-A404-E38F763326C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F92-4DF3-A404-E38F763326C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F92-4DF3-A404-E38F763326C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F92-4DF3-A404-E38F763326C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F92-4DF3-A404-E38F763326C2}"/>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F92-4DF3-A404-E38F763326C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E3-4696-869A-D2B3B60D8E5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E3-4696-869A-D2B3B60D8E5F}"/>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E3-4696-869A-D2B3B60D8E5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66-4F7E-B06F-B89E723A9D7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66-4F7E-B06F-B89E723A9D7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99-475B-A61C-C60196D7BEE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99-475B-A61C-C60196D7BEE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99-475B-A61C-C60196D7BEE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77-457A-9573-AB6002D36FE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0C-4C4C-9641-EAC1DF68C08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20C-4C4C-9641-EAC1DF68C0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F-5311-423C-9EBB-C0236A901DE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311-423C-9EBB-C0236A901DE1}"/>
                </c:ext>
              </c:extLst>
            </c:dLbl>
            <c:dLbl>
              <c:idx val="1"/>
              <c:tx>
                <c:rich>
                  <a:bodyPr/>
                  <a:lstStyle/>
                  <a:p>
                    <a:pPr>
                      <a:defRPr sz="600" b="0" i="0">
                        <a:solidFill>
                          <a:srgbClr val="000000"/>
                        </a:solidFill>
                        <a:latin typeface="Arial"/>
                        <a:ea typeface="Arial"/>
                        <a:cs typeface="Arial"/>
                      </a:defRPr>
                    </a:pPr>
                    <a:r>
                      <a:rPr lang="en-US" sz="600"/>
                      <a:t>EICV</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311-423C-9EBB-C0236A901DE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311-423C-9EBB-C0236A901DE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311-423C-9EBB-C0236A901DE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311-423C-9EBB-C0236A901D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311-423C-9EBB-C0236A901DE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311-423C-9EBB-C0236A901DE1}"/>
                </c:ext>
              </c:extLst>
            </c:dLbl>
            <c:dLbl>
              <c:idx val="7"/>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311-423C-9EBB-C0236A901DE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B2-4E0B-AE61-8C21364B409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92-4DF3-A404-E38F763326C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92-4DF3-A404-E38F763326C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92-4DF3-A404-E38F763326C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92-4DF3-A404-E38F763326C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92-4DF3-A404-E38F763326C2}"/>
                </c:ext>
              </c:extLst>
            </c:dLbl>
            <c:dLbl>
              <c:idx val="14"/>
              <c:tx>
                <c:rich>
                  <a:bodyPr/>
                  <a:lstStyle/>
                  <a:p>
                    <a:pPr>
                      <a:defRPr sz="600" b="0" i="0">
                        <a:solidFill>
                          <a:srgbClr val="000000"/>
                        </a:solidFill>
                        <a:latin typeface="Arial"/>
                        <a:ea typeface="Arial"/>
                        <a:cs typeface="Arial"/>
                      </a:defRPr>
                    </a:pPr>
                    <a:r>
                      <a:rPr lang="en-US" sz="600"/>
                      <a:t>EICV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92-4DF3-A404-E38F763326C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E3-4696-869A-D2B3B60D8E5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E3-4696-869A-D2B3B60D8E5F}"/>
                </c:ext>
              </c:extLst>
            </c:dLbl>
            <c:dLbl>
              <c:idx val="17"/>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E3-4696-869A-D2B3B60D8E5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66-4F7E-B06F-B89E723A9D7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66-4F7E-B06F-B89E723A9D7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99-475B-A61C-C60196D7BEE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99-475B-A61C-C60196D7BEE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99-475B-A61C-C60196D7BEE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77-457A-9573-AB6002D36FE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0C-4C4C-9641-EAC1DF68C08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0C-4C4C-9641-EAC1DF68C0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2011</c:v>
                </c:pt>
                <c:pt idx="3">
                  <c:v>2012</c:v>
                </c:pt>
                <c:pt idx="4">
                  <c:v>2012</c:v>
                </c:pt>
                <c:pt idx="5">
                  <c:v>2013</c:v>
                </c:pt>
                <c:pt idx="6">
                  <c:v>2013</c:v>
                </c:pt>
                <c:pt idx="7">
                  <c:v>2014</c:v>
                </c:pt>
                <c:pt idx="8">
                  <c:v>2014</c:v>
                </c:pt>
                <c:pt idx="9">
                  <c:v>2014</c:v>
                </c:pt>
                <c:pt idx="10">
                  <c:v>2015</c:v>
                </c:pt>
                <c:pt idx="11">
                  <c:v>2015</c:v>
                </c:pt>
                <c:pt idx="12">
                  <c:v>2016</c:v>
                </c:pt>
                <c:pt idx="13">
                  <c:v>2016</c:v>
                </c:pt>
                <c:pt idx="14">
                  <c:v>2017</c:v>
                </c:pt>
                <c:pt idx="15">
                  <c:v>2017</c:v>
                </c:pt>
                <c:pt idx="16">
                  <c:v>2017</c:v>
                </c:pt>
                <c:pt idx="17">
                  <c:v>2017</c:v>
                </c:pt>
                <c:pt idx="18">
                  <c:v>2018</c:v>
                </c:pt>
                <c:pt idx="19">
                  <c:v>2018</c:v>
                </c:pt>
                <c:pt idx="20">
                  <c:v>2019</c:v>
                </c:pt>
                <c:pt idx="21">
                  <c:v>2019</c:v>
                </c:pt>
                <c:pt idx="22">
                  <c:v>2020</c:v>
                </c:pt>
                <c:pt idx="23">
                  <c:v>2021</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8-5311-423C-9EBB-C0236A901DE1}"/>
            </c:ext>
          </c:extLst>
        </c:ser>
        <c:dLbls>
          <c:showLegendKey val="0"/>
          <c:showVal val="0"/>
          <c:showCatName val="0"/>
          <c:showSerName val="0"/>
          <c:showPercent val="0"/>
          <c:showBubbleSize val="0"/>
        </c:dLbls>
        <c:axId val="84460288"/>
        <c:axId val="84461824"/>
      </c:scatterChart>
      <c:valAx>
        <c:axId val="84460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824"/>
        <c:crosses val="autoZero"/>
        <c:crossBetween val="midCat"/>
        <c:majorUnit val="5"/>
      </c:valAx>
      <c:valAx>
        <c:axId val="84461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02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9A2A714-1595-4AB5-877F-8C2FBE61AEB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06E83BA-1D8B-4ECA-B3D7-004182D5F08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F7430B9-A04B-47DE-B96D-9C8D0410A40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BA015D0B-9EE7-4C33-8EFD-E42B636D33A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7B92CD5-40C3-46AD-BE76-DE8FBCB037E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7F4211D-AEB2-44F9-B90A-9AC5DC62F3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3A84409-E4DD-49EF-A932-15B8A33B31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348B861-7E0D-4D1F-B1A7-A2CA18B7A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D40F15B-9746-44F9-ACE4-14EB61F5141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677B9E4-7B21-4C0B-9F8D-A3CC4D494A2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947C752-399B-424D-84F0-E2EEB9FFC9D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9D2BEC06-E397-48FD-978C-669CC9B4FDF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6E17FE5-3902-474F-9F97-AC777CE055F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AE7FB97-3F80-42D9-A4DE-69A9ED3D60C0}"/>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BEB65E5-8B40-4C68-A982-D09BB53A970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D6573-0E84-42D7-8859-DC344DB561F6}">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7" customWidth="true"/>
    <col min="2" max="2" width="2.375" style="307" customWidth="true"/>
    <col min="3" max="3" width="58" style="307" customWidth="true"/>
    <col min="4" max="4" width="7.75" style="307" customWidth="true"/>
    <col min="5" max="16384" width="7.75" style="307"/>
  </cols>
  <sheetData>
    <row xmlns:x14ac="http://schemas.microsoft.com/office/spreadsheetml/2009/9/ac" r="1" ht="29.25" customHeight="true" x14ac:dyDescent="0.25">
      <c r="A1" s="304"/>
      <c r="B1" s="305"/>
      <c r="C1" s="305"/>
      <c r="D1" s="305"/>
      <c r="E1" s="306"/>
      <c r="F1" s="306"/>
      <c r="G1" s="306"/>
      <c r="H1" s="306"/>
      <c r="I1" s="306"/>
      <c r="J1" s="306"/>
      <c r="K1" s="306"/>
      <c r="L1" s="306"/>
      <c r="M1" s="306"/>
      <c r="N1" s="306"/>
      <c r="O1" s="306"/>
      <c r="P1" s="306"/>
      <c r="Q1" s="306"/>
      <c r="R1" s="306"/>
    </row>
    <row xmlns:x14ac="http://schemas.microsoft.com/office/spreadsheetml/2009/9/ac" r="2" ht="23.25" x14ac:dyDescent="0.35">
      <c r="A2" s="305"/>
      <c r="B2" s="305"/>
      <c r="C2" s="308"/>
      <c r="D2" s="305"/>
      <c r="E2" s="306"/>
      <c r="F2" s="306"/>
      <c r="G2" s="305"/>
      <c r="H2" s="306"/>
      <c r="I2" s="306"/>
      <c r="J2" s="306"/>
      <c r="K2" s="306"/>
      <c r="L2" s="306"/>
      <c r="M2" s="306"/>
      <c r="N2" s="306"/>
      <c r="O2" s="306"/>
      <c r="P2" s="306"/>
      <c r="Q2" s="306"/>
      <c r="R2" s="306"/>
    </row>
    <row xmlns:x14ac="http://schemas.microsoft.com/office/spreadsheetml/2009/9/ac" r="3" ht="15" x14ac:dyDescent="0.2">
      <c r="A3" s="305"/>
      <c r="B3" s="305"/>
      <c r="C3" s="305"/>
      <c r="D3" s="305"/>
      <c r="F3" s="305"/>
      <c r="G3" s="305"/>
      <c r="H3" s="309"/>
      <c r="I3" s="309"/>
      <c r="J3" s="309"/>
      <c r="K3" s="309"/>
      <c r="L3" s="306"/>
      <c r="M3" s="306"/>
      <c r="N3" s="306"/>
      <c r="O3" s="306"/>
      <c r="P3" s="306"/>
      <c r="Q3" s="306"/>
      <c r="R3" s="306"/>
    </row>
    <row xmlns:x14ac="http://schemas.microsoft.com/office/spreadsheetml/2009/9/ac" r="4" ht="40.5" x14ac:dyDescent="0.2">
      <c r="A4" s="305"/>
      <c r="B4" s="305"/>
      <c r="C4" s="310" t="s">
        <v>144</v>
      </c>
      <c r="D4" s="305"/>
      <c r="E4" s="311"/>
      <c r="F4" s="306"/>
      <c r="G4" s="305"/>
      <c r="H4" s="306"/>
      <c r="I4" s="306"/>
      <c r="J4" s="306"/>
      <c r="K4" s="306"/>
      <c r="L4" s="306"/>
      <c r="M4" s="306"/>
      <c r="N4" s="306"/>
      <c r="O4" s="306"/>
      <c r="P4" s="306"/>
      <c r="Q4" s="306"/>
      <c r="R4" s="306"/>
    </row>
    <row xmlns:x14ac="http://schemas.microsoft.com/office/spreadsheetml/2009/9/ac" r="5" ht="20.25" x14ac:dyDescent="0.2">
      <c r="A5" s="305"/>
      <c r="B5" s="305"/>
      <c r="C5" s="312"/>
      <c r="D5" s="305"/>
      <c r="E5" s="311"/>
      <c r="F5" s="306"/>
      <c r="G5" s="305"/>
      <c r="H5" s="306"/>
      <c r="I5" s="306"/>
      <c r="J5" s="306"/>
      <c r="K5" s="306"/>
      <c r="L5" s="306"/>
      <c r="M5" s="306"/>
      <c r="N5" s="306"/>
      <c r="O5" s="306"/>
      <c r="P5" s="306"/>
      <c r="Q5" s="306"/>
      <c r="R5" s="306"/>
    </row>
    <row xmlns:x14ac="http://schemas.microsoft.com/office/spreadsheetml/2009/9/ac" r="6" ht="15" x14ac:dyDescent="0.2">
      <c r="A6" s="305"/>
      <c r="B6" s="305"/>
      <c r="C6" s="313" t="s">
        <v>151</v>
      </c>
      <c r="D6" s="306"/>
      <c r="E6" s="306"/>
      <c r="F6" s="306"/>
      <c r="G6" s="306"/>
      <c r="H6" s="306"/>
      <c r="I6" s="306"/>
      <c r="J6" s="306"/>
      <c r="K6" s="306"/>
      <c r="L6" s="306"/>
      <c r="M6" s="306"/>
      <c r="N6" s="306"/>
      <c r="O6" s="306"/>
      <c r="P6" s="306"/>
      <c r="Q6" s="306"/>
      <c r="R6" s="306"/>
    </row>
    <row xmlns:x14ac="http://schemas.microsoft.com/office/spreadsheetml/2009/9/ac" r="7" ht="26.25" x14ac:dyDescent="0.4">
      <c r="A7" s="305"/>
      <c r="B7" s="305"/>
      <c r="C7" s="314" t="str">
        <f>+'Water Data'!D1</f>
        <v>Rwanda</v>
      </c>
      <c r="D7" s="306"/>
      <c r="E7" s="306"/>
      <c r="F7" s="306"/>
      <c r="G7" s="306"/>
      <c r="H7" s="306"/>
      <c r="I7" s="306"/>
      <c r="J7" s="306"/>
      <c r="K7" s="306"/>
      <c r="L7" s="306"/>
      <c r="M7" s="306"/>
      <c r="N7" s="306"/>
      <c r="O7" s="306"/>
      <c r="P7" s="306"/>
      <c r="Q7" s="306"/>
      <c r="R7" s="306"/>
    </row>
    <row xmlns:x14ac="http://schemas.microsoft.com/office/spreadsheetml/2009/9/ac" r="8" ht="15" x14ac:dyDescent="0.2">
      <c r="A8" s="305"/>
      <c r="B8" s="305"/>
      <c r="C8" s="305"/>
      <c r="D8" s="306"/>
      <c r="E8" s="306"/>
      <c r="F8" s="306"/>
      <c r="G8" s="306"/>
      <c r="H8" s="306"/>
      <c r="I8" s="306"/>
      <c r="J8" s="306"/>
      <c r="K8" s="306"/>
      <c r="L8" s="306"/>
      <c r="M8" s="306"/>
      <c r="N8" s="306"/>
      <c r="O8" s="306"/>
      <c r="P8" s="306"/>
      <c r="Q8" s="306"/>
      <c r="R8" s="306"/>
    </row>
    <row xmlns:x14ac="http://schemas.microsoft.com/office/spreadsheetml/2009/9/ac" r="9" ht="15" x14ac:dyDescent="0.2">
      <c r="A9" s="305"/>
      <c r="B9" s="305"/>
      <c r="C9" s="315" t="s">
        <v>361</v>
      </c>
      <c r="D9" s="306"/>
      <c r="E9" s="306"/>
      <c r="F9" s="306"/>
      <c r="G9" s="306"/>
      <c r="H9" s="306"/>
      <c r="I9" s="306"/>
      <c r="J9" s="306"/>
      <c r="K9" s="306"/>
      <c r="L9" s="306"/>
      <c r="M9" s="306"/>
      <c r="N9" s="306"/>
      <c r="O9" s="306"/>
      <c r="P9" s="306"/>
      <c r="Q9" s="306"/>
      <c r="R9" s="306"/>
    </row>
    <row xmlns:x14ac="http://schemas.microsoft.com/office/spreadsheetml/2009/9/ac" r="10" ht="15" x14ac:dyDescent="0.2">
      <c r="A10" s="305"/>
      <c r="B10" s="305"/>
      <c r="C10" s="313"/>
      <c r="D10" s="306"/>
      <c r="E10" s="306"/>
      <c r="F10" s="306"/>
      <c r="G10" s="306"/>
      <c r="H10" s="306"/>
      <c r="I10" s="306"/>
      <c r="J10" s="306"/>
      <c r="K10" s="306"/>
      <c r="L10" s="306"/>
      <c r="M10" s="306"/>
      <c r="N10" s="306"/>
      <c r="O10" s="306"/>
      <c r="P10" s="306"/>
      <c r="Q10" s="306"/>
      <c r="R10" s="306"/>
    </row>
    <row xmlns:x14ac="http://schemas.microsoft.com/office/spreadsheetml/2009/9/ac" r="11" ht="15.95" customHeight="true" x14ac:dyDescent="0.2">
      <c r="A11" s="305"/>
      <c r="C11" s="339" t="s">
        <v>32</v>
      </c>
      <c r="D11" s="316"/>
      <c r="E11" s="317"/>
      <c r="F11" s="316"/>
      <c r="G11" s="316"/>
      <c r="H11" s="306"/>
      <c r="I11" s="306"/>
      <c r="J11" s="306"/>
      <c r="K11" s="306"/>
      <c r="L11" s="306"/>
      <c r="M11" s="306"/>
      <c r="N11" s="306"/>
      <c r="O11" s="306"/>
      <c r="P11" s="306"/>
      <c r="Q11" s="306"/>
      <c r="R11" s="306"/>
    </row>
    <row xmlns:x14ac="http://schemas.microsoft.com/office/spreadsheetml/2009/9/ac" r="12" ht="9" customHeight="true" x14ac:dyDescent="0.2">
      <c r="A12" s="305"/>
      <c r="B12" s="306"/>
      <c r="C12" s="318"/>
      <c r="D12" s="316"/>
      <c r="E12" s="317"/>
      <c r="F12" s="316"/>
      <c r="G12" s="316"/>
      <c r="H12" s="306"/>
      <c r="I12" s="306"/>
      <c r="J12" s="306"/>
      <c r="K12" s="306"/>
      <c r="L12" s="306"/>
      <c r="M12" s="306"/>
      <c r="N12" s="306"/>
      <c r="O12" s="306"/>
      <c r="P12" s="306"/>
      <c r="Q12" s="306"/>
      <c r="R12" s="306"/>
    </row>
    <row xmlns:x14ac="http://schemas.microsoft.com/office/spreadsheetml/2009/9/ac" r="13" ht="24.95" customHeight="true" x14ac:dyDescent="0.25">
      <c r="A13" s="305"/>
      <c r="B13" s="306"/>
      <c r="C13" s="319" t="s">
        <v>145</v>
      </c>
      <c r="D13" s="316"/>
      <c r="E13" s="317"/>
      <c r="F13" s="316"/>
      <c r="G13" s="316"/>
      <c r="H13" s="306"/>
      <c r="I13" s="306"/>
      <c r="J13" s="306"/>
      <c r="K13" s="306"/>
      <c r="L13" s="306"/>
      <c r="M13" s="306"/>
      <c r="N13" s="306"/>
      <c r="O13" s="306"/>
      <c r="P13" s="306"/>
      <c r="Q13" s="306"/>
      <c r="R13" s="306"/>
    </row>
    <row xmlns:x14ac="http://schemas.microsoft.com/office/spreadsheetml/2009/9/ac" r="14" ht="21.95" customHeight="true" x14ac:dyDescent="0.2">
      <c r="A14" s="305"/>
      <c r="B14" s="320"/>
      <c r="C14" s="321" t="s">
        <v>152</v>
      </c>
      <c r="D14" s="316"/>
      <c r="E14" s="317"/>
      <c r="F14" s="316"/>
      <c r="G14" s="316"/>
      <c r="H14" s="306"/>
      <c r="I14" s="306"/>
      <c r="J14" s="306"/>
      <c r="K14" s="306"/>
      <c r="L14" s="306"/>
      <c r="M14" s="306"/>
      <c r="N14" s="306"/>
      <c r="O14" s="306"/>
      <c r="P14" s="306"/>
      <c r="Q14" s="306"/>
      <c r="R14" s="306"/>
    </row>
    <row xmlns:x14ac="http://schemas.microsoft.com/office/spreadsheetml/2009/9/ac" r="15" ht="15" x14ac:dyDescent="0.2">
      <c r="A15" s="305"/>
      <c r="B15" s="320"/>
      <c r="C15" s="322" t="s">
        <v>153</v>
      </c>
      <c r="D15" s="316"/>
      <c r="E15" s="317"/>
      <c r="F15" s="316"/>
      <c r="G15" s="316"/>
      <c r="H15" s="306"/>
      <c r="I15" s="306"/>
      <c r="J15" s="306"/>
      <c r="K15" s="306"/>
      <c r="L15" s="306"/>
      <c r="M15" s="306"/>
      <c r="N15" s="306"/>
      <c r="O15" s="306"/>
      <c r="P15" s="306"/>
      <c r="Q15" s="306"/>
      <c r="R15" s="306"/>
    </row>
    <row xmlns:x14ac="http://schemas.microsoft.com/office/spreadsheetml/2009/9/ac" r="16" ht="15" x14ac:dyDescent="0.2">
      <c r="A16" s="305"/>
      <c r="B16" s="320"/>
      <c r="C16" s="321" t="s">
        <v>332</v>
      </c>
      <c r="D16" s="316"/>
      <c r="E16" s="317"/>
      <c r="F16" s="316"/>
      <c r="G16" s="316"/>
      <c r="H16" s="306"/>
      <c r="I16" s="306"/>
      <c r="J16" s="306"/>
      <c r="K16" s="306"/>
      <c r="L16" s="306"/>
      <c r="M16" s="306"/>
      <c r="N16" s="306"/>
      <c r="O16" s="306"/>
      <c r="P16" s="306"/>
      <c r="Q16" s="306"/>
      <c r="R16" s="306"/>
    </row>
    <row xmlns:x14ac="http://schemas.microsoft.com/office/spreadsheetml/2009/9/ac" r="17" ht="26.1" customHeight="true" x14ac:dyDescent="0.2">
      <c r="A17" s="305"/>
      <c r="B17" s="317"/>
      <c r="C17" s="323"/>
      <c r="D17" s="316"/>
      <c r="E17" s="320"/>
      <c r="F17" s="316"/>
      <c r="G17" s="316"/>
      <c r="H17" s="306"/>
      <c r="I17" s="306"/>
      <c r="J17" s="306"/>
      <c r="K17" s="306"/>
      <c r="L17" s="306"/>
      <c r="M17" s="306"/>
      <c r="N17" s="306"/>
      <c r="O17" s="306"/>
      <c r="P17" s="306"/>
      <c r="Q17" s="306"/>
      <c r="R17" s="306"/>
    </row>
    <row xmlns:x14ac="http://schemas.microsoft.com/office/spreadsheetml/2009/9/ac" r="18" ht="15.75" x14ac:dyDescent="0.25">
      <c r="A18" s="305"/>
      <c r="B18" s="317"/>
      <c r="C18" s="324" t="s">
        <v>33</v>
      </c>
      <c r="D18" s="316"/>
      <c r="E18" s="325"/>
      <c r="F18" s="316"/>
      <c r="G18" s="316"/>
      <c r="H18" s="306"/>
      <c r="I18" s="306"/>
      <c r="J18" s="306"/>
      <c r="K18" s="306"/>
      <c r="L18" s="306"/>
      <c r="M18" s="306"/>
      <c r="N18" s="306"/>
      <c r="O18" s="306"/>
      <c r="P18" s="306"/>
      <c r="Q18" s="306"/>
      <c r="R18" s="306"/>
    </row>
    <row xmlns:x14ac="http://schemas.microsoft.com/office/spreadsheetml/2009/9/ac" r="19" ht="15" x14ac:dyDescent="0.2">
      <c r="A19" s="305"/>
      <c r="B19" s="317"/>
      <c r="C19" s="326" t="s">
        <v>146</v>
      </c>
      <c r="D19" s="316"/>
      <c r="E19" s="327"/>
      <c r="F19" s="316"/>
      <c r="G19" s="316"/>
      <c r="H19" s="306"/>
      <c r="I19" s="306"/>
      <c r="J19" s="306"/>
      <c r="K19" s="306"/>
      <c r="L19" s="306"/>
      <c r="M19" s="306"/>
      <c r="N19" s="306"/>
      <c r="O19" s="306"/>
      <c r="P19" s="306"/>
      <c r="Q19" s="306"/>
      <c r="R19" s="306"/>
    </row>
    <row xmlns:x14ac="http://schemas.microsoft.com/office/spreadsheetml/2009/9/ac" r="20" ht="15" x14ac:dyDescent="0.2">
      <c r="A20" s="305"/>
      <c r="B20" s="317"/>
      <c r="C20" s="396" t="s">
        <v>147</v>
      </c>
      <c r="D20" s="316"/>
      <c r="E20" s="328"/>
      <c r="F20" s="316"/>
      <c r="G20" s="316"/>
      <c r="H20" s="306"/>
      <c r="I20" s="306"/>
      <c r="J20" s="306"/>
      <c r="K20" s="306"/>
      <c r="L20" s="306"/>
      <c r="M20" s="306"/>
      <c r="N20" s="306"/>
      <c r="O20" s="306"/>
      <c r="P20" s="306"/>
      <c r="Q20" s="306"/>
      <c r="R20" s="306"/>
    </row>
    <row xmlns:x14ac="http://schemas.microsoft.com/office/spreadsheetml/2009/9/ac" r="21" ht="15" x14ac:dyDescent="0.2">
      <c r="A21" s="305"/>
      <c r="B21" s="317"/>
      <c r="C21" s="397" t="s">
        <v>148</v>
      </c>
      <c r="D21" s="316"/>
      <c r="E21" s="329"/>
      <c r="F21" s="316"/>
      <c r="G21" s="316"/>
      <c r="H21" s="306"/>
      <c r="I21" s="306"/>
      <c r="J21" s="306"/>
      <c r="K21" s="306"/>
      <c r="L21" s="306"/>
      <c r="M21" s="306"/>
      <c r="N21" s="306"/>
      <c r="O21" s="306"/>
      <c r="P21" s="306"/>
      <c r="Q21" s="306"/>
      <c r="R21" s="306"/>
    </row>
    <row xmlns:x14ac="http://schemas.microsoft.com/office/spreadsheetml/2009/9/ac" r="22" ht="15" x14ac:dyDescent="0.2">
      <c r="A22" s="305"/>
      <c r="B22" s="317"/>
      <c r="C22" s="398" t="s">
        <v>149</v>
      </c>
      <c r="D22" s="316"/>
      <c r="E22" s="316"/>
      <c r="F22" s="316"/>
      <c r="G22" s="316"/>
      <c r="H22" s="306"/>
      <c r="I22" s="306"/>
      <c r="J22" s="306"/>
      <c r="K22" s="306"/>
      <c r="L22" s="306"/>
      <c r="M22" s="306"/>
      <c r="N22" s="306"/>
      <c r="O22" s="306"/>
      <c r="P22" s="306"/>
      <c r="Q22" s="306"/>
      <c r="R22" s="306"/>
    </row>
    <row xmlns:x14ac="http://schemas.microsoft.com/office/spreadsheetml/2009/9/ac" r="23" ht="15" x14ac:dyDescent="0.2">
      <c r="A23" s="305"/>
      <c r="B23" s="317"/>
      <c r="C23" s="326" t="s">
        <v>150</v>
      </c>
      <c r="D23" s="316"/>
      <c r="E23" s="316"/>
      <c r="F23" s="316"/>
      <c r="G23" s="316"/>
      <c r="H23" s="306"/>
      <c r="I23" s="306"/>
      <c r="J23" s="306"/>
      <c r="K23" s="306"/>
      <c r="L23" s="306"/>
      <c r="M23" s="306"/>
      <c r="N23" s="306"/>
      <c r="O23" s="306"/>
      <c r="P23" s="306"/>
      <c r="Q23" s="306"/>
      <c r="R23" s="306"/>
    </row>
    <row xmlns:x14ac="http://schemas.microsoft.com/office/spreadsheetml/2009/9/ac" r="24" ht="15" x14ac:dyDescent="0.2">
      <c r="A24" s="305"/>
      <c r="B24" s="317"/>
      <c r="C24" s="330"/>
      <c r="D24" s="316"/>
      <c r="E24" s="316"/>
      <c r="F24" s="316"/>
      <c r="G24" s="316"/>
      <c r="H24" s="306"/>
      <c r="I24" s="306"/>
      <c r="J24" s="306"/>
      <c r="K24" s="306"/>
      <c r="L24" s="306"/>
      <c r="M24" s="306"/>
      <c r="N24" s="306"/>
      <c r="O24" s="306"/>
      <c r="P24" s="306"/>
      <c r="Q24" s="306"/>
      <c r="R24" s="306"/>
    </row>
    <row xmlns:x14ac="http://schemas.microsoft.com/office/spreadsheetml/2009/9/ac" r="25" ht="15.95" customHeight="true" x14ac:dyDescent="0.2">
      <c r="A25" s="331"/>
      <c r="B25" s="331"/>
      <c r="C25" s="332"/>
      <c r="D25" s="305"/>
      <c r="E25" s="306"/>
      <c r="F25" s="306"/>
      <c r="G25" s="306"/>
      <c r="H25" s="306"/>
      <c r="I25" s="306"/>
      <c r="J25" s="306"/>
      <c r="K25" s="306"/>
      <c r="L25" s="306"/>
      <c r="M25" s="306"/>
      <c r="N25" s="306"/>
      <c r="O25" s="306"/>
      <c r="P25" s="306"/>
      <c r="Q25" s="306"/>
      <c r="R25" s="306"/>
    </row>
    <row xmlns:x14ac="http://schemas.microsoft.com/office/spreadsheetml/2009/9/ac" r="26" ht="23.25" x14ac:dyDescent="0.2">
      <c r="A26" s="331"/>
      <c r="B26" s="331"/>
      <c r="C26" s="331"/>
      <c r="D26" s="305"/>
      <c r="E26" s="306"/>
      <c r="F26" s="306"/>
      <c r="G26" s="306"/>
      <c r="H26" s="306"/>
      <c r="I26" s="306"/>
      <c r="J26" s="306"/>
      <c r="K26" s="306"/>
      <c r="L26" s="306"/>
      <c r="M26" s="306"/>
      <c r="N26" s="306"/>
      <c r="O26" s="306"/>
      <c r="P26" s="306"/>
      <c r="Q26" s="306"/>
      <c r="R26" s="306"/>
    </row>
    <row xmlns:x14ac="http://schemas.microsoft.com/office/spreadsheetml/2009/9/ac" r="27" ht="15" x14ac:dyDescent="0.2">
      <c r="A27" s="333"/>
      <c r="B27" s="334"/>
      <c r="C27" s="335"/>
      <c r="D27" s="305"/>
      <c r="E27" s="306"/>
      <c r="F27" s="306"/>
      <c r="G27" s="306"/>
      <c r="H27" s="306"/>
      <c r="I27" s="306"/>
      <c r="J27" s="306"/>
      <c r="K27" s="306"/>
      <c r="L27" s="306"/>
      <c r="M27" s="306"/>
      <c r="N27" s="306"/>
      <c r="O27" s="306"/>
      <c r="P27" s="306"/>
      <c r="Q27" s="306"/>
      <c r="R27" s="306"/>
    </row>
    <row xmlns:x14ac="http://schemas.microsoft.com/office/spreadsheetml/2009/9/ac" r="28" ht="15" x14ac:dyDescent="0.2">
      <c r="A28" s="333"/>
      <c r="B28" s="334"/>
      <c r="C28" s="336"/>
      <c r="D28" s="305"/>
      <c r="E28" s="306"/>
      <c r="F28" s="306"/>
      <c r="G28" s="306"/>
      <c r="H28" s="306"/>
      <c r="I28" s="306"/>
      <c r="J28" s="306"/>
      <c r="K28" s="306"/>
      <c r="L28" s="306"/>
      <c r="M28" s="306"/>
      <c r="N28" s="306"/>
      <c r="O28" s="306"/>
      <c r="P28" s="306"/>
      <c r="Q28" s="306"/>
      <c r="R28" s="306"/>
    </row>
    <row xmlns:x14ac="http://schemas.microsoft.com/office/spreadsheetml/2009/9/ac" r="29" ht="15" x14ac:dyDescent="0.2">
      <c r="A29" s="333"/>
      <c r="B29" s="334"/>
      <c r="C29" s="337"/>
      <c r="D29" s="305"/>
      <c r="E29" s="306"/>
      <c r="F29" s="306"/>
      <c r="G29" s="306"/>
      <c r="H29" s="306"/>
      <c r="I29" s="306"/>
      <c r="J29" s="306"/>
      <c r="K29" s="306"/>
      <c r="L29" s="306"/>
      <c r="M29" s="306"/>
      <c r="N29" s="306"/>
      <c r="O29" s="306"/>
      <c r="P29" s="306"/>
      <c r="Q29" s="306"/>
      <c r="R29" s="306"/>
    </row>
    <row xmlns:x14ac="http://schemas.microsoft.com/office/spreadsheetml/2009/9/ac" r="30" ht="15" x14ac:dyDescent="0.2">
      <c r="A30" s="333"/>
      <c r="B30" s="334"/>
      <c r="C30" s="337"/>
      <c r="D30" s="305"/>
      <c r="E30" s="306"/>
      <c r="F30" s="306"/>
      <c r="G30" s="306"/>
      <c r="H30" s="306"/>
      <c r="I30" s="306"/>
      <c r="J30" s="306"/>
      <c r="K30" s="306"/>
      <c r="L30" s="306"/>
      <c r="M30" s="306"/>
      <c r="N30" s="306"/>
      <c r="O30" s="306"/>
      <c r="P30" s="306"/>
      <c r="Q30" s="306"/>
      <c r="R30" s="306"/>
    </row>
    <row xmlns:x14ac="http://schemas.microsoft.com/office/spreadsheetml/2009/9/ac" r="31" ht="15" x14ac:dyDescent="0.2">
      <c r="A31" s="333"/>
      <c r="B31" s="334"/>
      <c r="C31" s="337"/>
      <c r="D31" s="305"/>
      <c r="E31" s="306"/>
      <c r="F31" s="306"/>
      <c r="G31" s="306"/>
      <c r="H31" s="306"/>
      <c r="I31" s="306"/>
      <c r="J31" s="306"/>
      <c r="K31" s="306"/>
      <c r="L31" s="306"/>
      <c r="M31" s="306"/>
      <c r="N31" s="306"/>
      <c r="O31" s="306"/>
      <c r="P31" s="306"/>
      <c r="Q31" s="306"/>
      <c r="R31" s="306"/>
    </row>
    <row xmlns:x14ac="http://schemas.microsoft.com/office/spreadsheetml/2009/9/ac" r="32" ht="15" x14ac:dyDescent="0.2">
      <c r="A32" s="333"/>
      <c r="B32" s="334"/>
      <c r="C32" s="337"/>
      <c r="D32" s="305"/>
      <c r="E32" s="306"/>
      <c r="F32" s="306"/>
      <c r="G32" s="306"/>
      <c r="H32" s="306"/>
      <c r="I32" s="306"/>
      <c r="J32" s="306"/>
      <c r="K32" s="306"/>
      <c r="L32" s="306"/>
      <c r="M32" s="306"/>
      <c r="N32" s="306"/>
      <c r="O32" s="306"/>
      <c r="P32" s="306"/>
      <c r="Q32" s="306"/>
      <c r="R32" s="306"/>
    </row>
    <row xmlns:x14ac="http://schemas.microsoft.com/office/spreadsheetml/2009/9/ac" r="33" ht="15" x14ac:dyDescent="0.2">
      <c r="A33" s="333"/>
      <c r="B33" s="334"/>
      <c r="C33" s="337"/>
      <c r="D33" s="305"/>
      <c r="E33" s="306"/>
      <c r="F33" s="306"/>
      <c r="G33" s="306"/>
      <c r="H33" s="306"/>
      <c r="I33" s="306"/>
      <c r="J33" s="306"/>
      <c r="K33" s="306"/>
      <c r="L33" s="306"/>
      <c r="M33" s="306"/>
      <c r="N33" s="306"/>
      <c r="O33" s="306"/>
      <c r="P33" s="306"/>
      <c r="Q33" s="306"/>
      <c r="R33" s="306"/>
    </row>
    <row xmlns:x14ac="http://schemas.microsoft.com/office/spreadsheetml/2009/9/ac" r="34" ht="15" x14ac:dyDescent="0.2">
      <c r="A34" s="333"/>
      <c r="B34" s="334"/>
      <c r="D34" s="305"/>
      <c r="E34" s="306"/>
      <c r="F34" s="306"/>
      <c r="G34" s="306"/>
      <c r="H34" s="306"/>
      <c r="I34" s="306"/>
      <c r="J34" s="306"/>
      <c r="K34" s="306"/>
      <c r="L34" s="306"/>
      <c r="M34" s="306"/>
      <c r="N34" s="306"/>
      <c r="O34" s="306"/>
      <c r="P34" s="306"/>
      <c r="Q34" s="306"/>
      <c r="R34" s="306"/>
    </row>
    <row xmlns:x14ac="http://schemas.microsoft.com/office/spreadsheetml/2009/9/ac" r="35" ht="15" x14ac:dyDescent="0.2">
      <c r="A35" s="305"/>
      <c r="B35" s="305"/>
      <c r="C35" s="305"/>
      <c r="D35" s="305"/>
      <c r="E35" s="306"/>
      <c r="F35" s="306"/>
      <c r="G35" s="306"/>
      <c r="H35" s="306"/>
      <c r="I35" s="306"/>
      <c r="J35" s="306"/>
      <c r="K35" s="306"/>
      <c r="L35" s="306"/>
      <c r="M35" s="306"/>
      <c r="N35" s="306"/>
      <c r="O35" s="306"/>
      <c r="P35" s="306"/>
      <c r="Q35" s="306"/>
      <c r="R35" s="306"/>
    </row>
    <row xmlns:x14ac="http://schemas.microsoft.com/office/spreadsheetml/2009/9/ac" r="36" ht="15" x14ac:dyDescent="0.2">
      <c r="A36" s="305"/>
      <c r="B36" s="305"/>
      <c r="C36" s="305"/>
      <c r="D36" s="305"/>
      <c r="E36" s="306"/>
      <c r="F36" s="306"/>
      <c r="G36" s="306"/>
      <c r="H36" s="306"/>
      <c r="I36" s="306"/>
      <c r="J36" s="306"/>
      <c r="K36" s="306"/>
      <c r="L36" s="306"/>
      <c r="M36" s="306"/>
      <c r="N36" s="306"/>
      <c r="O36" s="306"/>
      <c r="P36" s="306"/>
      <c r="Q36" s="306"/>
      <c r="R36" s="306"/>
    </row>
    <row xmlns:x14ac="http://schemas.microsoft.com/office/spreadsheetml/2009/9/ac" r="37" ht="15" x14ac:dyDescent="0.2">
      <c r="A37" s="305"/>
      <c r="B37" s="305"/>
      <c r="C37" s="305"/>
      <c r="D37" s="305"/>
    </row>
    <row xmlns:x14ac="http://schemas.microsoft.com/office/spreadsheetml/2009/9/ac" r="38" ht="15" x14ac:dyDescent="0.2">
      <c r="A38" s="305"/>
      <c r="B38" s="305"/>
      <c r="C38" s="305"/>
      <c r="D38" s="305"/>
    </row>
    <row xmlns:x14ac="http://schemas.microsoft.com/office/spreadsheetml/2009/9/ac" r="39" ht="15" x14ac:dyDescent="0.2">
      <c r="A39" s="305"/>
      <c r="B39" s="305"/>
      <c r="C39" s="305"/>
      <c r="D39" s="305"/>
    </row>
    <row xmlns:x14ac="http://schemas.microsoft.com/office/spreadsheetml/2009/9/ac" r="40" ht="15" x14ac:dyDescent="0.2">
      <c r="A40" s="305"/>
      <c r="B40" s="305"/>
      <c r="C40" s="305"/>
      <c r="D40" s="305"/>
    </row>
    <row xmlns:x14ac="http://schemas.microsoft.com/office/spreadsheetml/2009/9/ac" r="46" x14ac:dyDescent="0.2">
      <c r="L46" s="33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B622"/>
  <sheetViews>
    <sheetView showGridLines="false" zoomScale="90" zoomScaleNormal="90" workbookViewId="0">
      <pane xSplit="1" ySplit="3" topLeftCell="HX4" activePane="bottomRight" state="frozen"/>
      <selection pane="topRight" activeCell="B1" sqref="B1"/>
      <selection pane="bottomLeft" activeCell="A4" sqref="A4"/>
      <selection pane="bottomRight" activeCell="IJ5" sqref="IJ5"/>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customWidth="true"/>
    <col min="54" max="59" width="7.875" customWidth="true"/>
    <col min="60" max="61" width="1.125" customWidth="true"/>
    <col min="62" max="62" width="24.625" style="128" customWidth="true"/>
    <col min="63" max="63" width="29.75" style="128" customWidth="true"/>
    <col min="64" max="69" width="7.875" style="128" customWidth="true"/>
    <col min="70" max="71" width="1.125" customWidth="true"/>
    <col min="72" max="72" width="24.625" style="128" customWidth="true"/>
    <col min="73" max="73" width="29.75" style="128" customWidth="true"/>
    <col min="74" max="79" width="7.875" style="128"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 min="252" max="252" width="24.625" style="128" customWidth="true"/>
    <col min="253" max="253" width="29.75" customWidth="true"/>
    <col min="254" max="259" width="7.875" customWidth="true"/>
    <col min="260" max="261" width="1.125" customWidth="true"/>
    <col min="262" max="262" width="24.625" style="128" customWidth="true"/>
    <col min="263" max="263" width="29.75" customWidth="true"/>
    <col min="264" max="269" width="7.875" customWidth="true"/>
    <col min="270" max="271" width="1.125" customWidth="true"/>
  </cols>
  <sheetData>
    <row xmlns:x14ac="http://schemas.microsoft.com/office/spreadsheetml/2009/9/ac" r="1" s="344" customFormat="true" ht="30" customHeight="true" x14ac:dyDescent="0.25">
      <c r="B1" s="362" t="s">
        <v>31</v>
      </c>
      <c r="C1" s="588" t="s">
        <v>296</v>
      </c>
      <c r="D1" s="350" t="s">
        <v>159</v>
      </c>
      <c r="E1" s="350"/>
      <c r="F1" s="350"/>
      <c r="G1" s="350"/>
      <c r="H1" s="350"/>
      <c r="I1" s="351"/>
      <c r="J1" s="341"/>
      <c r="K1" s="341"/>
      <c r="L1" s="362" t="s">
        <v>31</v>
      </c>
      <c r="M1" s="588">
        <v>2011</v>
      </c>
      <c r="N1" s="350" t="s">
        <v>159</v>
      </c>
      <c r="O1" s="350"/>
      <c r="P1" s="350"/>
      <c r="Q1" s="350"/>
      <c r="R1" s="350"/>
      <c r="S1" s="351"/>
      <c r="T1" s="341"/>
      <c r="U1" s="341"/>
      <c r="V1" s="362" t="s">
        <v>31</v>
      </c>
      <c r="W1" s="588" t="s">
        <v>297</v>
      </c>
      <c r="X1" s="350" t="s">
        <v>159</v>
      </c>
      <c r="Y1" s="350"/>
      <c r="Z1" s="350"/>
      <c r="AA1" s="350"/>
      <c r="AB1" s="350"/>
      <c r="AC1" s="351"/>
      <c r="AD1" s="341"/>
      <c r="AE1" s="341"/>
      <c r="AF1" s="362" t="s">
        <v>31</v>
      </c>
      <c r="AG1" s="588" t="s">
        <v>298</v>
      </c>
      <c r="AH1" s="350" t="s">
        <v>159</v>
      </c>
      <c r="AI1" s="350"/>
      <c r="AJ1" s="350"/>
      <c r="AK1" s="350"/>
      <c r="AL1" s="350"/>
      <c r="AM1" s="351"/>
      <c r="AN1" s="341"/>
      <c r="AO1" s="341"/>
      <c r="AP1" s="362" t="s">
        <v>31</v>
      </c>
      <c r="AQ1" s="588" t="s">
        <v>298</v>
      </c>
      <c r="AR1" s="350" t="s">
        <v>159</v>
      </c>
      <c r="AS1" s="350"/>
      <c r="AT1" s="350"/>
      <c r="AU1" s="350"/>
      <c r="AV1" s="350"/>
      <c r="AW1" s="351"/>
      <c r="AX1" s="341"/>
      <c r="AY1" s="341"/>
      <c r="AZ1" s="362" t="s">
        <v>31</v>
      </c>
      <c r="BA1" s="588" t="s">
        <v>299</v>
      </c>
      <c r="BB1" s="350" t="s">
        <v>159</v>
      </c>
      <c r="BC1" s="350"/>
      <c r="BD1" s="350"/>
      <c r="BE1" s="350"/>
      <c r="BF1" s="350"/>
      <c r="BG1" s="351"/>
      <c r="BH1" s="341"/>
      <c r="BI1" s="341"/>
      <c r="BJ1" s="362" t="s">
        <v>31</v>
      </c>
      <c r="BK1" s="588" t="s">
        <v>299</v>
      </c>
      <c r="BL1" s="350" t="s">
        <v>159</v>
      </c>
      <c r="BM1" s="350"/>
      <c r="BN1" s="350"/>
      <c r="BO1" s="350"/>
      <c r="BP1" s="350"/>
      <c r="BQ1" s="351"/>
      <c r="BR1" s="341"/>
      <c r="BS1" s="341"/>
      <c r="BT1" s="362" t="s">
        <v>31</v>
      </c>
      <c r="BU1" s="588">
        <v>2014</v>
      </c>
      <c r="BV1" s="350" t="s">
        <v>159</v>
      </c>
      <c r="BW1" s="350"/>
      <c r="BX1" s="350"/>
      <c r="BY1" s="350"/>
      <c r="BZ1" s="350"/>
      <c r="CA1" s="351"/>
      <c r="CB1" s="341"/>
      <c r="CC1" s="341"/>
      <c r="CD1" s="362" t="s">
        <v>31</v>
      </c>
      <c r="CE1" s="588" t="s">
        <v>300</v>
      </c>
      <c r="CF1" s="350" t="s">
        <v>159</v>
      </c>
      <c r="CG1" s="350"/>
      <c r="CH1" s="350"/>
      <c r="CI1" s="350"/>
      <c r="CJ1" s="350"/>
      <c r="CK1" s="351"/>
      <c r="CL1" s="341"/>
      <c r="CM1" s="341"/>
      <c r="CN1" s="362" t="s">
        <v>31</v>
      </c>
      <c r="CO1" s="588" t="s">
        <v>300</v>
      </c>
      <c r="CP1" s="350" t="s">
        <v>159</v>
      </c>
      <c r="CQ1" s="350"/>
      <c r="CR1" s="350"/>
      <c r="CS1" s="350"/>
      <c r="CT1" s="350"/>
      <c r="CU1" s="351"/>
      <c r="CV1" s="341"/>
      <c r="CW1" s="341"/>
      <c r="CX1" s="362" t="s">
        <v>31</v>
      </c>
      <c r="CY1" s="588" t="s">
        <v>301</v>
      </c>
      <c r="CZ1" s="350" t="s">
        <v>159</v>
      </c>
      <c r="DA1" s="350"/>
      <c r="DB1" s="350"/>
      <c r="DC1" s="350"/>
      <c r="DD1" s="350"/>
      <c r="DE1" s="351"/>
      <c r="DF1" s="341"/>
      <c r="DG1" s="341"/>
      <c r="DH1" s="362" t="s">
        <v>31</v>
      </c>
      <c r="DI1" s="588" t="s">
        <v>301</v>
      </c>
      <c r="DJ1" s="350" t="s">
        <v>159</v>
      </c>
      <c r="DK1" s="350"/>
      <c r="DL1" s="350"/>
      <c r="DM1" s="350"/>
      <c r="DN1" s="350"/>
      <c r="DO1" s="351"/>
      <c r="DP1" s="341"/>
      <c r="DQ1" s="341"/>
      <c r="DR1" s="362" t="s">
        <v>31</v>
      </c>
      <c r="DS1" s="588" t="s">
        <v>302</v>
      </c>
      <c r="DT1" s="350" t="s">
        <v>159</v>
      </c>
      <c r="DU1" s="350"/>
      <c r="DV1" s="350"/>
      <c r="DW1" s="350"/>
      <c r="DX1" s="350"/>
      <c r="DY1" s="351"/>
      <c r="DZ1" s="341"/>
      <c r="EA1" s="341"/>
      <c r="EB1" s="362" t="s">
        <v>31</v>
      </c>
      <c r="EC1" s="588" t="s">
        <v>302</v>
      </c>
      <c r="ED1" s="350" t="s">
        <v>159</v>
      </c>
      <c r="EE1" s="350"/>
      <c r="EF1" s="350"/>
      <c r="EG1" s="350"/>
      <c r="EH1" s="350"/>
      <c r="EI1" s="351"/>
      <c r="EJ1" s="341"/>
      <c r="EK1" s="341"/>
      <c r="EL1" s="362" t="s">
        <v>31</v>
      </c>
      <c r="EM1" s="588">
        <v>2017</v>
      </c>
      <c r="EN1" s="350" t="s">
        <v>159</v>
      </c>
      <c r="EO1" s="350"/>
      <c r="EP1" s="350"/>
      <c r="EQ1" s="350"/>
      <c r="ER1" s="350"/>
      <c r="ES1" s="351"/>
      <c r="ET1" s="341"/>
      <c r="EU1" s="341"/>
      <c r="EV1" s="362" t="s">
        <v>31</v>
      </c>
      <c r="EW1" s="588" t="s">
        <v>303</v>
      </c>
      <c r="EX1" s="350" t="s">
        <v>159</v>
      </c>
      <c r="EY1" s="350"/>
      <c r="EZ1" s="350"/>
      <c r="FA1" s="350"/>
      <c r="FB1" s="350"/>
      <c r="FC1" s="351"/>
      <c r="FD1" s="341"/>
      <c r="FE1" s="341"/>
      <c r="FF1" s="362" t="s">
        <v>31</v>
      </c>
      <c r="FG1" s="588" t="s">
        <v>303</v>
      </c>
      <c r="FH1" s="350" t="s">
        <v>159</v>
      </c>
      <c r="FI1" s="350"/>
      <c r="FJ1" s="350"/>
      <c r="FK1" s="350"/>
      <c r="FL1" s="350"/>
      <c r="FM1" s="351"/>
      <c r="FN1" s="341"/>
      <c r="FO1" s="341"/>
      <c r="FP1" s="362" t="s">
        <v>31</v>
      </c>
      <c r="FQ1" s="588" t="s">
        <v>303</v>
      </c>
      <c r="FR1" s="350" t="s">
        <v>159</v>
      </c>
      <c r="FS1" s="350"/>
      <c r="FT1" s="350"/>
      <c r="FU1" s="350"/>
      <c r="FV1" s="350"/>
      <c r="FW1" s="351"/>
      <c r="FX1" s="341"/>
      <c r="FY1" s="341"/>
      <c r="FZ1" s="362" t="s">
        <v>31</v>
      </c>
      <c r="GA1" s="588" t="s">
        <v>304</v>
      </c>
      <c r="GB1" s="350" t="s">
        <v>159</v>
      </c>
      <c r="GC1" s="350"/>
      <c r="GD1" s="350"/>
      <c r="GE1" s="350"/>
      <c r="GF1" s="350"/>
      <c r="GG1" s="351"/>
      <c r="GH1" s="341"/>
      <c r="GI1" s="341"/>
      <c r="GJ1" s="362" t="s">
        <v>31</v>
      </c>
      <c r="GK1" s="588" t="s">
        <v>304</v>
      </c>
      <c r="GL1" s="350" t="s">
        <v>159</v>
      </c>
      <c r="GM1" s="350"/>
      <c r="GN1" s="350"/>
      <c r="GO1" s="350"/>
      <c r="GP1" s="350"/>
      <c r="GQ1" s="351"/>
      <c r="GR1" s="341"/>
      <c r="GS1" s="341"/>
      <c r="GT1" s="362" t="s">
        <v>31</v>
      </c>
      <c r="GU1" s="588">
        <v>2019</v>
      </c>
      <c r="GV1" s="350" t="s">
        <v>159</v>
      </c>
      <c r="GW1" s="350"/>
      <c r="GX1" s="350"/>
      <c r="GY1" s="350"/>
      <c r="GZ1" s="350"/>
      <c r="HA1" s="351"/>
      <c r="HB1" s="341"/>
      <c r="HC1" s="341"/>
      <c r="HD1" s="362" t="s">
        <v>31</v>
      </c>
      <c r="HE1" s="588">
        <v>2019</v>
      </c>
      <c r="HF1" s="350" t="s">
        <v>159</v>
      </c>
      <c r="HG1" s="350"/>
      <c r="HH1" s="350"/>
      <c r="HI1" s="350"/>
      <c r="HJ1" s="350"/>
      <c r="HK1" s="351"/>
      <c r="HL1" s="341"/>
      <c r="HM1" s="341"/>
      <c r="HN1" s="362" t="s">
        <v>31</v>
      </c>
      <c r="HO1" s="588">
        <v>2020</v>
      </c>
      <c r="HP1" s="350" t="s">
        <v>159</v>
      </c>
      <c r="HQ1" s="350"/>
      <c r="HR1" s="350"/>
      <c r="HS1" s="350"/>
      <c r="HT1" s="350"/>
      <c r="HU1" s="351"/>
      <c r="HV1" s="341"/>
      <c r="HW1" s="341"/>
      <c r="HX1" s="362" t="s">
        <v>31</v>
      </c>
      <c r="HY1" s="588">
        <v>2021</v>
      </c>
      <c r="HZ1" s="350" t="s">
        <v>159</v>
      </c>
      <c r="IA1" s="350"/>
      <c r="IB1" s="350"/>
      <c r="IC1" s="350"/>
      <c r="ID1" s="350"/>
      <c r="IE1" s="351"/>
      <c r="IF1" s="341"/>
      <c r="IG1" s="341"/>
      <c r="IH1" s="362" t="s">
        <v>31</v>
      </c>
      <c r="II1" s="588">
        <v>2022</v>
      </c>
      <c r="IJ1" s="350" t="s">
        <v>159</v>
      </c>
      <c r="IK1" s="350"/>
      <c r="IL1" s="350"/>
      <c r="IM1" s="350"/>
      <c r="IN1" s="350"/>
      <c r="IO1" s="351"/>
      <c r="IP1" s="341"/>
      <c r="IQ1" s="341"/>
    </row>
    <row xmlns:x14ac="http://schemas.microsoft.com/office/spreadsheetml/2009/9/ac" r="2" s="344" customFormat="true" ht="30" customHeight="true" x14ac:dyDescent="0.25">
      <c r="A2" s="604" t="s">
        <v>331</v>
      </c>
      <c r="B2" s="352" t="s">
        <v>279</v>
      </c>
      <c r="C2" s="303" t="s">
        <v>190</v>
      </c>
      <c r="D2" s="303" t="s">
        <v>160</v>
      </c>
      <c r="E2" s="353"/>
      <c r="F2" s="353"/>
      <c r="G2" s="353"/>
      <c r="H2" s="353"/>
      <c r="I2" s="354"/>
      <c r="J2" s="345" t="s">
        <v>305</v>
      </c>
      <c r="K2" s="345"/>
      <c r="L2" s="352" t="s">
        <v>336</v>
      </c>
      <c r="M2" s="303" t="s">
        <v>238</v>
      </c>
      <c r="N2" s="303" t="s">
        <v>337</v>
      </c>
      <c r="O2" s="353"/>
      <c r="P2" s="353"/>
      <c r="Q2" s="353"/>
      <c r="R2" s="353"/>
      <c r="S2" s="354"/>
      <c r="T2" s="345" t="s">
        <v>305</v>
      </c>
      <c r="U2" s="345"/>
      <c r="V2" s="352" t="s">
        <v>280</v>
      </c>
      <c r="W2" s="303" t="s">
        <v>190</v>
      </c>
      <c r="X2" s="303" t="s">
        <v>160</v>
      </c>
      <c r="Y2" s="353"/>
      <c r="Z2" s="353"/>
      <c r="AA2" s="353"/>
      <c r="AB2" s="353"/>
      <c r="AC2" s="354"/>
      <c r="AD2" s="345" t="s">
        <v>305</v>
      </c>
      <c r="AE2" s="345"/>
      <c r="AF2" s="352" t="s">
        <v>281</v>
      </c>
      <c r="AG2" s="303" t="s">
        <v>191</v>
      </c>
      <c r="AH2" s="303" t="s">
        <v>275</v>
      </c>
      <c r="AI2" s="353"/>
      <c r="AJ2" s="353"/>
      <c r="AK2" s="353"/>
      <c r="AL2" s="353"/>
      <c r="AM2" s="354"/>
      <c r="AN2" s="345" t="s">
        <v>305</v>
      </c>
      <c r="AO2" s="345"/>
      <c r="AP2" s="352" t="s">
        <v>282</v>
      </c>
      <c r="AQ2" s="303" t="s">
        <v>190</v>
      </c>
      <c r="AR2" s="303" t="s">
        <v>160</v>
      </c>
      <c r="AS2" s="353"/>
      <c r="AT2" s="353"/>
      <c r="AU2" s="353"/>
      <c r="AV2" s="353"/>
      <c r="AW2" s="354"/>
      <c r="AX2" s="345" t="s">
        <v>305</v>
      </c>
      <c r="AY2" s="345"/>
      <c r="AZ2" s="352" t="s">
        <v>283</v>
      </c>
      <c r="BA2" s="303" t="s">
        <v>191</v>
      </c>
      <c r="BB2" s="303" t="s">
        <v>274</v>
      </c>
      <c r="BC2" s="353"/>
      <c r="BD2" s="353"/>
      <c r="BE2" s="353"/>
      <c r="BF2" s="353"/>
      <c r="BG2" s="354"/>
      <c r="BH2" s="345" t="s">
        <v>305</v>
      </c>
      <c r="BI2" s="345"/>
      <c r="BJ2" s="352" t="s">
        <v>284</v>
      </c>
      <c r="BK2" s="303" t="s">
        <v>190</v>
      </c>
      <c r="BL2" s="303" t="s">
        <v>192</v>
      </c>
      <c r="BM2" s="353"/>
      <c r="BN2" s="353"/>
      <c r="BO2" s="353"/>
      <c r="BP2" s="353"/>
      <c r="BQ2" s="354"/>
      <c r="BR2" s="345" t="s">
        <v>305</v>
      </c>
      <c r="BS2" s="345"/>
      <c r="BT2" s="352" t="s">
        <v>339</v>
      </c>
      <c r="BU2" s="303" t="s">
        <v>238</v>
      </c>
      <c r="BV2" s="303" t="s">
        <v>340</v>
      </c>
      <c r="BW2" s="353"/>
      <c r="BX2" s="353"/>
      <c r="BY2" s="353"/>
      <c r="BZ2" s="353"/>
      <c r="CA2" s="354"/>
      <c r="CB2" s="345" t="s">
        <v>305</v>
      </c>
      <c r="CC2" s="345"/>
      <c r="CD2" s="352" t="s">
        <v>285</v>
      </c>
      <c r="CE2" s="303" t="s">
        <v>191</v>
      </c>
      <c r="CF2" s="303" t="s">
        <v>273</v>
      </c>
      <c r="CG2" s="353"/>
      <c r="CH2" s="353"/>
      <c r="CI2" s="353"/>
      <c r="CJ2" s="353"/>
      <c r="CK2" s="354"/>
      <c r="CL2" s="345" t="s">
        <v>305</v>
      </c>
      <c r="CM2" s="345"/>
      <c r="CN2" s="352" t="s">
        <v>286</v>
      </c>
      <c r="CO2" s="303" t="s">
        <v>190</v>
      </c>
      <c r="CP2" s="303" t="s">
        <v>192</v>
      </c>
      <c r="CQ2" s="353"/>
      <c r="CR2" s="353"/>
      <c r="CS2" s="353"/>
      <c r="CT2" s="353"/>
      <c r="CU2" s="354"/>
      <c r="CV2" s="345" t="s">
        <v>305</v>
      </c>
      <c r="CW2" s="345"/>
      <c r="CX2" s="352" t="s">
        <v>287</v>
      </c>
      <c r="CY2" s="303" t="s">
        <v>191</v>
      </c>
      <c r="CZ2" s="303" t="s">
        <v>272</v>
      </c>
      <c r="DA2" s="353"/>
      <c r="DB2" s="353"/>
      <c r="DC2" s="353"/>
      <c r="DD2" s="353"/>
      <c r="DE2" s="354"/>
      <c r="DF2" s="345" t="s">
        <v>305</v>
      </c>
      <c r="DG2" s="345"/>
      <c r="DH2" s="352" t="s">
        <v>288</v>
      </c>
      <c r="DI2" s="303" t="s">
        <v>190</v>
      </c>
      <c r="DJ2" s="303" t="s">
        <v>192</v>
      </c>
      <c r="DK2" s="353"/>
      <c r="DL2" s="353"/>
      <c r="DM2" s="353"/>
      <c r="DN2" s="353"/>
      <c r="DO2" s="354"/>
      <c r="DP2" s="345" t="s">
        <v>305</v>
      </c>
      <c r="DQ2" s="345"/>
      <c r="DR2" s="352" t="s">
        <v>289</v>
      </c>
      <c r="DS2" s="303" t="s">
        <v>191</v>
      </c>
      <c r="DT2" s="303" t="s">
        <v>271</v>
      </c>
      <c r="DU2" s="353"/>
      <c r="DV2" s="353"/>
      <c r="DW2" s="353"/>
      <c r="DX2" s="353"/>
      <c r="DY2" s="354"/>
      <c r="DZ2" s="345" t="s">
        <v>305</v>
      </c>
      <c r="EA2" s="345"/>
      <c r="EB2" s="352" t="s">
        <v>290</v>
      </c>
      <c r="EC2" s="303" t="s">
        <v>190</v>
      </c>
      <c r="ED2" s="303" t="s">
        <v>192</v>
      </c>
      <c r="EE2" s="353"/>
      <c r="EF2" s="353"/>
      <c r="EG2" s="353"/>
      <c r="EH2" s="353"/>
      <c r="EI2" s="354"/>
      <c r="EJ2" s="345" t="s">
        <v>305</v>
      </c>
      <c r="EK2" s="345"/>
      <c r="EL2" s="352" t="s">
        <v>341</v>
      </c>
      <c r="EM2" s="303" t="s">
        <v>238</v>
      </c>
      <c r="EN2" s="303" t="s">
        <v>342</v>
      </c>
      <c r="EO2" s="353"/>
      <c r="EP2" s="353"/>
      <c r="EQ2" s="353"/>
      <c r="ER2" s="353"/>
      <c r="ES2" s="354"/>
      <c r="ET2" s="345" t="s">
        <v>305</v>
      </c>
      <c r="EU2" s="345"/>
      <c r="EV2" s="352" t="s">
        <v>291</v>
      </c>
      <c r="EW2" s="303" t="s">
        <v>191</v>
      </c>
      <c r="EX2" s="303" t="s">
        <v>270</v>
      </c>
      <c r="EY2" s="353"/>
      <c r="EZ2" s="353"/>
      <c r="FA2" s="353"/>
      <c r="FB2" s="353"/>
      <c r="FC2" s="354"/>
      <c r="FD2" s="345" t="s">
        <v>305</v>
      </c>
      <c r="FE2" s="345"/>
      <c r="FF2" s="352" t="s">
        <v>292</v>
      </c>
      <c r="FG2" s="303" t="s">
        <v>190</v>
      </c>
      <c r="FH2" s="303" t="s">
        <v>192</v>
      </c>
      <c r="FI2" s="353"/>
      <c r="FJ2" s="353"/>
      <c r="FK2" s="353"/>
      <c r="FL2" s="353"/>
      <c r="FM2" s="354"/>
      <c r="FN2" s="345" t="s">
        <v>305</v>
      </c>
      <c r="FO2" s="345"/>
      <c r="FP2" s="352" t="s">
        <v>293</v>
      </c>
      <c r="FQ2" s="303" t="s">
        <v>238</v>
      </c>
      <c r="FR2" s="303" t="s">
        <v>237</v>
      </c>
      <c r="FS2" s="353"/>
      <c r="FT2" s="353"/>
      <c r="FU2" s="353"/>
      <c r="FV2" s="353"/>
      <c r="FW2" s="354"/>
      <c r="FX2" s="345" t="s">
        <v>305</v>
      </c>
      <c r="FY2" s="345"/>
      <c r="FZ2" s="352" t="s">
        <v>294</v>
      </c>
      <c r="GA2" s="303" t="s">
        <v>191</v>
      </c>
      <c r="GB2" s="303" t="s">
        <v>269</v>
      </c>
      <c r="GC2" s="353"/>
      <c r="GD2" s="353"/>
      <c r="GE2" s="353"/>
      <c r="GF2" s="353"/>
      <c r="GG2" s="354"/>
      <c r="GH2" s="345" t="s">
        <v>305</v>
      </c>
      <c r="GI2" s="345"/>
      <c r="GJ2" s="352" t="s">
        <v>295</v>
      </c>
      <c r="GK2" s="303" t="s">
        <v>190</v>
      </c>
      <c r="GL2" s="303" t="s">
        <v>192</v>
      </c>
      <c r="GM2" s="353"/>
      <c r="GN2" s="353"/>
      <c r="GO2" s="353"/>
      <c r="GP2" s="353"/>
      <c r="GQ2" s="354"/>
      <c r="GR2" s="345" t="s">
        <v>305</v>
      </c>
      <c r="GS2" s="345"/>
      <c r="GT2" s="352" t="s">
        <v>321</v>
      </c>
      <c r="GU2" s="303" t="s">
        <v>191</v>
      </c>
      <c r="GV2" s="303" t="s">
        <v>269</v>
      </c>
      <c r="GW2" s="353"/>
      <c r="GX2" s="353"/>
      <c r="GY2" s="353"/>
      <c r="GZ2" s="353"/>
      <c r="HA2" s="354"/>
      <c r="HB2" s="345" t="s">
        <v>305</v>
      </c>
      <c r="HC2" s="345"/>
      <c r="HD2" s="352" t="s">
        <v>326</v>
      </c>
      <c r="HE2" s="303" t="s">
        <v>190</v>
      </c>
      <c r="HF2" s="303" t="s">
        <v>192</v>
      </c>
      <c r="HG2" s="353"/>
      <c r="HH2" s="353"/>
      <c r="HI2" s="353"/>
      <c r="HJ2" s="353"/>
      <c r="HK2" s="354"/>
      <c r="HL2" s="345" t="s">
        <v>305</v>
      </c>
      <c r="HM2" s="345"/>
      <c r="HN2" s="352" t="s">
        <v>344</v>
      </c>
      <c r="HO2" s="303" t="s">
        <v>190</v>
      </c>
      <c r="HP2" s="303" t="s">
        <v>192</v>
      </c>
      <c r="HQ2" s="353"/>
      <c r="HR2" s="353"/>
      <c r="HS2" s="353"/>
      <c r="HT2" s="353"/>
      <c r="HU2" s="354"/>
      <c r="HV2" s="345" t="s">
        <v>305</v>
      </c>
      <c r="HW2" s="345"/>
      <c r="HX2" s="352" t="s">
        <v>347</v>
      </c>
      <c r="HY2" s="303" t="s">
        <v>191</v>
      </c>
      <c r="HZ2" s="303" t="s">
        <v>348</v>
      </c>
      <c r="IA2" s="353"/>
      <c r="IB2" s="353"/>
      <c r="IC2" s="353"/>
      <c r="ID2" s="353"/>
      <c r="IE2" s="354"/>
      <c r="IF2" s="345" t="s">
        <v>305</v>
      </c>
      <c r="IG2" s="345"/>
      <c r="IH2" s="352" t="s">
        <v>349</v>
      </c>
      <c r="II2" s="303" t="s">
        <v>191</v>
      </c>
      <c r="IJ2" s="303" t="s">
        <v>350</v>
      </c>
      <c r="IK2" s="353"/>
      <c r="IL2" s="353"/>
      <c r="IM2" s="353"/>
      <c r="IN2" s="353"/>
      <c r="IO2" s="354"/>
      <c r="IP2" s="345" t="s">
        <v>305</v>
      </c>
      <c r="IQ2" s="345"/>
    </row>
    <row xmlns:x14ac="http://schemas.microsoft.com/office/spreadsheetml/2009/9/ac" r="3" s="275" customFormat="true" ht="18" customHeight="true" x14ac:dyDescent="0.25">
      <c r="A3" s="604"/>
      <c r="B3" s="391" t="s">
        <v>182</v>
      </c>
      <c r="C3" s="392" t="s">
        <v>56</v>
      </c>
      <c r="D3" s="393" t="s">
        <v>7</v>
      </c>
      <c r="E3" s="393" t="s">
        <v>1</v>
      </c>
      <c r="F3" s="393" t="s">
        <v>2</v>
      </c>
      <c r="G3" s="393" t="s">
        <v>16</v>
      </c>
      <c r="H3" s="393" t="s">
        <v>17</v>
      </c>
      <c r="I3" s="394" t="s">
        <v>18</v>
      </c>
      <c r="J3" s="272"/>
      <c r="K3" s="272"/>
      <c r="L3" s="391" t="s">
        <v>182</v>
      </c>
      <c r="M3" s="392" t="s">
        <v>56</v>
      </c>
      <c r="N3" s="393" t="s">
        <v>7</v>
      </c>
      <c r="O3" s="393" t="s">
        <v>1</v>
      </c>
      <c r="P3" s="393" t="s">
        <v>2</v>
      </c>
      <c r="Q3" s="393" t="s">
        <v>16</v>
      </c>
      <c r="R3" s="393" t="s">
        <v>17</v>
      </c>
      <c r="S3" s="394" t="s">
        <v>18</v>
      </c>
      <c r="T3" s="272"/>
      <c r="U3" s="272"/>
      <c r="V3" s="391" t="s">
        <v>182</v>
      </c>
      <c r="W3" s="392" t="s">
        <v>56</v>
      </c>
      <c r="X3" s="393" t="s">
        <v>7</v>
      </c>
      <c r="Y3" s="393" t="s">
        <v>1</v>
      </c>
      <c r="Z3" s="393" t="s">
        <v>2</v>
      </c>
      <c r="AA3" s="393" t="s">
        <v>16</v>
      </c>
      <c r="AB3" s="393" t="s">
        <v>17</v>
      </c>
      <c r="AC3" s="394" t="s">
        <v>18</v>
      </c>
      <c r="AD3" s="272"/>
      <c r="AE3" s="272"/>
      <c r="AF3" s="391" t="s">
        <v>182</v>
      </c>
      <c r="AG3" s="392" t="s">
        <v>56</v>
      </c>
      <c r="AH3" s="393" t="s">
        <v>7</v>
      </c>
      <c r="AI3" s="393" t="s">
        <v>1</v>
      </c>
      <c r="AJ3" s="393" t="s">
        <v>2</v>
      </c>
      <c r="AK3" s="393" t="s">
        <v>16</v>
      </c>
      <c r="AL3" s="393" t="s">
        <v>17</v>
      </c>
      <c r="AM3" s="394" t="s">
        <v>18</v>
      </c>
      <c r="AN3" s="272"/>
      <c r="AO3" s="272"/>
      <c r="AP3" s="391" t="s">
        <v>182</v>
      </c>
      <c r="AQ3" s="392" t="s">
        <v>56</v>
      </c>
      <c r="AR3" s="393" t="s">
        <v>7</v>
      </c>
      <c r="AS3" s="393" t="s">
        <v>1</v>
      </c>
      <c r="AT3" s="393" t="s">
        <v>2</v>
      </c>
      <c r="AU3" s="393" t="s">
        <v>16</v>
      </c>
      <c r="AV3" s="393" t="s">
        <v>17</v>
      </c>
      <c r="AW3" s="394" t="s">
        <v>18</v>
      </c>
      <c r="AX3" s="272"/>
      <c r="AY3" s="272"/>
      <c r="AZ3" s="391" t="s">
        <v>182</v>
      </c>
      <c r="BA3" s="392" t="s">
        <v>56</v>
      </c>
      <c r="BB3" s="393" t="s">
        <v>7</v>
      </c>
      <c r="BC3" s="393" t="s">
        <v>1</v>
      </c>
      <c r="BD3" s="393" t="s">
        <v>2</v>
      </c>
      <c r="BE3" s="393" t="s">
        <v>16</v>
      </c>
      <c r="BF3" s="393" t="s">
        <v>17</v>
      </c>
      <c r="BG3" s="394" t="s">
        <v>18</v>
      </c>
      <c r="BH3" s="272"/>
      <c r="BI3" s="272"/>
      <c r="BJ3" s="391" t="s">
        <v>182</v>
      </c>
      <c r="BK3" s="392" t="s">
        <v>56</v>
      </c>
      <c r="BL3" s="393" t="s">
        <v>7</v>
      </c>
      <c r="BM3" s="393" t="s">
        <v>1</v>
      </c>
      <c r="BN3" s="393" t="s">
        <v>2</v>
      </c>
      <c r="BO3" s="393" t="s">
        <v>16</v>
      </c>
      <c r="BP3" s="393" t="s">
        <v>17</v>
      </c>
      <c r="BQ3" s="394" t="s">
        <v>18</v>
      </c>
      <c r="BR3" s="272"/>
      <c r="BS3" s="272"/>
      <c r="BT3" s="391" t="s">
        <v>182</v>
      </c>
      <c r="BU3" s="392" t="s">
        <v>56</v>
      </c>
      <c r="BV3" s="393" t="s">
        <v>7</v>
      </c>
      <c r="BW3" s="393" t="s">
        <v>1</v>
      </c>
      <c r="BX3" s="393" t="s">
        <v>2</v>
      </c>
      <c r="BY3" s="393" t="s">
        <v>16</v>
      </c>
      <c r="BZ3" s="393" t="s">
        <v>17</v>
      </c>
      <c r="CA3" s="394" t="s">
        <v>18</v>
      </c>
      <c r="CB3" s="272"/>
      <c r="CC3" s="272"/>
      <c r="CD3" s="391" t="s">
        <v>182</v>
      </c>
      <c r="CE3" s="392" t="s">
        <v>56</v>
      </c>
      <c r="CF3" s="393" t="s">
        <v>7</v>
      </c>
      <c r="CG3" s="393" t="s">
        <v>1</v>
      </c>
      <c r="CH3" s="393" t="s">
        <v>2</v>
      </c>
      <c r="CI3" s="393" t="s">
        <v>16</v>
      </c>
      <c r="CJ3" s="393" t="s">
        <v>17</v>
      </c>
      <c r="CK3" s="394" t="s">
        <v>18</v>
      </c>
      <c r="CL3" s="272"/>
      <c r="CM3" s="272"/>
      <c r="CN3" s="391" t="s">
        <v>182</v>
      </c>
      <c r="CO3" s="395" t="s">
        <v>56</v>
      </c>
      <c r="CP3" s="393" t="s">
        <v>7</v>
      </c>
      <c r="CQ3" s="393" t="s">
        <v>1</v>
      </c>
      <c r="CR3" s="393" t="s">
        <v>2</v>
      </c>
      <c r="CS3" s="393" t="s">
        <v>16</v>
      </c>
      <c r="CT3" s="393" t="s">
        <v>17</v>
      </c>
      <c r="CU3" s="394" t="s">
        <v>18</v>
      </c>
      <c r="CV3" s="272"/>
      <c r="CW3" s="272"/>
      <c r="CX3" s="391" t="s">
        <v>182</v>
      </c>
      <c r="CY3" s="395" t="s">
        <v>56</v>
      </c>
      <c r="CZ3" s="393" t="s">
        <v>7</v>
      </c>
      <c r="DA3" s="393" t="s">
        <v>1</v>
      </c>
      <c r="DB3" s="393" t="s">
        <v>2</v>
      </c>
      <c r="DC3" s="393" t="s">
        <v>16</v>
      </c>
      <c r="DD3" s="393" t="s">
        <v>17</v>
      </c>
      <c r="DE3" s="394" t="s">
        <v>18</v>
      </c>
      <c r="DF3" s="272"/>
      <c r="DG3" s="272"/>
      <c r="DH3" s="391" t="s">
        <v>182</v>
      </c>
      <c r="DI3" s="392" t="s">
        <v>56</v>
      </c>
      <c r="DJ3" s="393" t="s">
        <v>7</v>
      </c>
      <c r="DK3" s="393" t="s">
        <v>1</v>
      </c>
      <c r="DL3" s="393" t="s">
        <v>2</v>
      </c>
      <c r="DM3" s="393" t="s">
        <v>16</v>
      </c>
      <c r="DN3" s="393" t="s">
        <v>17</v>
      </c>
      <c r="DO3" s="394" t="s">
        <v>18</v>
      </c>
      <c r="DP3" s="272"/>
      <c r="DQ3" s="272"/>
      <c r="DR3" s="391" t="s">
        <v>182</v>
      </c>
      <c r="DS3" s="392" t="s">
        <v>56</v>
      </c>
      <c r="DT3" s="393" t="s">
        <v>7</v>
      </c>
      <c r="DU3" s="393" t="s">
        <v>1</v>
      </c>
      <c r="DV3" s="393" t="s">
        <v>2</v>
      </c>
      <c r="DW3" s="393" t="s">
        <v>16</v>
      </c>
      <c r="DX3" s="393" t="s">
        <v>17</v>
      </c>
      <c r="DY3" s="394" t="s">
        <v>18</v>
      </c>
      <c r="DZ3" s="272"/>
      <c r="EA3" s="272"/>
      <c r="EB3" s="391" t="s">
        <v>182</v>
      </c>
      <c r="EC3" s="392" t="s">
        <v>56</v>
      </c>
      <c r="ED3" s="393" t="s">
        <v>7</v>
      </c>
      <c r="EE3" s="393" t="s">
        <v>1</v>
      </c>
      <c r="EF3" s="393" t="s">
        <v>2</v>
      </c>
      <c r="EG3" s="393" t="s">
        <v>16</v>
      </c>
      <c r="EH3" s="393" t="s">
        <v>17</v>
      </c>
      <c r="EI3" s="394" t="s">
        <v>18</v>
      </c>
      <c r="EJ3" s="272"/>
      <c r="EK3" s="272"/>
      <c r="EL3" s="391" t="s">
        <v>182</v>
      </c>
      <c r="EM3" s="392" t="s">
        <v>56</v>
      </c>
      <c r="EN3" s="393" t="s">
        <v>7</v>
      </c>
      <c r="EO3" s="393" t="s">
        <v>1</v>
      </c>
      <c r="EP3" s="393" t="s">
        <v>2</v>
      </c>
      <c r="EQ3" s="393" t="s">
        <v>16</v>
      </c>
      <c r="ER3" s="393" t="s">
        <v>17</v>
      </c>
      <c r="ES3" s="394" t="s">
        <v>18</v>
      </c>
      <c r="ET3" s="272"/>
      <c r="EU3" s="272"/>
      <c r="EV3" s="391" t="s">
        <v>182</v>
      </c>
      <c r="EW3" s="392" t="s">
        <v>56</v>
      </c>
      <c r="EX3" s="393" t="s">
        <v>7</v>
      </c>
      <c r="EY3" s="393" t="s">
        <v>1</v>
      </c>
      <c r="EZ3" s="393" t="s">
        <v>2</v>
      </c>
      <c r="FA3" s="393" t="s">
        <v>16</v>
      </c>
      <c r="FB3" s="393" t="s">
        <v>17</v>
      </c>
      <c r="FC3" s="394" t="s">
        <v>18</v>
      </c>
      <c r="FD3" s="272"/>
      <c r="FE3" s="272"/>
      <c r="FF3" s="391" t="s">
        <v>182</v>
      </c>
      <c r="FG3" s="392" t="s">
        <v>56</v>
      </c>
      <c r="FH3" s="393" t="s">
        <v>7</v>
      </c>
      <c r="FI3" s="393" t="s">
        <v>1</v>
      </c>
      <c r="FJ3" s="393" t="s">
        <v>2</v>
      </c>
      <c r="FK3" s="393" t="s">
        <v>16</v>
      </c>
      <c r="FL3" s="393" t="s">
        <v>17</v>
      </c>
      <c r="FM3" s="394" t="s">
        <v>18</v>
      </c>
      <c r="FN3" s="272"/>
      <c r="FO3" s="272"/>
      <c r="FP3" s="391" t="s">
        <v>182</v>
      </c>
      <c r="FQ3" s="392" t="s">
        <v>56</v>
      </c>
      <c r="FR3" s="393" t="s">
        <v>7</v>
      </c>
      <c r="FS3" s="393" t="s">
        <v>1</v>
      </c>
      <c r="FT3" s="393" t="s">
        <v>2</v>
      </c>
      <c r="FU3" s="393" t="s">
        <v>16</v>
      </c>
      <c r="FV3" s="393" t="s">
        <v>17</v>
      </c>
      <c r="FW3" s="394" t="s">
        <v>18</v>
      </c>
      <c r="FX3" s="272"/>
      <c r="FY3" s="272"/>
      <c r="FZ3" s="391" t="s">
        <v>182</v>
      </c>
      <c r="GA3" s="392" t="s">
        <v>56</v>
      </c>
      <c r="GB3" s="393" t="s">
        <v>7</v>
      </c>
      <c r="GC3" s="393" t="s">
        <v>1</v>
      </c>
      <c r="GD3" s="393" t="s">
        <v>2</v>
      </c>
      <c r="GE3" s="393" t="s">
        <v>16</v>
      </c>
      <c r="GF3" s="393" t="s">
        <v>17</v>
      </c>
      <c r="GG3" s="394" t="s">
        <v>18</v>
      </c>
      <c r="GH3" s="272"/>
      <c r="GI3" s="272"/>
      <c r="GJ3" s="391" t="s">
        <v>182</v>
      </c>
      <c r="GK3" s="392" t="s">
        <v>56</v>
      </c>
      <c r="GL3" s="393" t="s">
        <v>7</v>
      </c>
      <c r="GM3" s="393" t="s">
        <v>1</v>
      </c>
      <c r="GN3" s="393" t="s">
        <v>2</v>
      </c>
      <c r="GO3" s="393" t="s">
        <v>16</v>
      </c>
      <c r="GP3" s="393" t="s">
        <v>17</v>
      </c>
      <c r="GQ3" s="394" t="s">
        <v>18</v>
      </c>
      <c r="GR3" s="272"/>
      <c r="GS3" s="272"/>
      <c r="GT3" s="391" t="s">
        <v>182</v>
      </c>
      <c r="GU3" s="392" t="s">
        <v>56</v>
      </c>
      <c r="GV3" s="393" t="s">
        <v>7</v>
      </c>
      <c r="GW3" s="393" t="s">
        <v>1</v>
      </c>
      <c r="GX3" s="393" t="s">
        <v>2</v>
      </c>
      <c r="GY3" s="393" t="s">
        <v>16</v>
      </c>
      <c r="GZ3" s="393" t="s">
        <v>17</v>
      </c>
      <c r="HA3" s="394" t="s">
        <v>18</v>
      </c>
      <c r="HB3" s="272"/>
      <c r="HC3" s="272"/>
      <c r="HD3" s="391" t="s">
        <v>182</v>
      </c>
      <c r="HE3" s="392" t="s">
        <v>56</v>
      </c>
      <c r="HF3" s="393" t="s">
        <v>7</v>
      </c>
      <c r="HG3" s="393" t="s">
        <v>1</v>
      </c>
      <c r="HH3" s="393" t="s">
        <v>2</v>
      </c>
      <c r="HI3" s="393" t="s">
        <v>16</v>
      </c>
      <c r="HJ3" s="393" t="s">
        <v>17</v>
      </c>
      <c r="HK3" s="394" t="s">
        <v>18</v>
      </c>
      <c r="HL3" s="272"/>
      <c r="HM3" s="272"/>
      <c r="HN3" s="391" t="s">
        <v>182</v>
      </c>
      <c r="HO3" s="392" t="s">
        <v>56</v>
      </c>
      <c r="HP3" s="393" t="s">
        <v>7</v>
      </c>
      <c r="HQ3" s="393" t="s">
        <v>1</v>
      </c>
      <c r="HR3" s="393" t="s">
        <v>2</v>
      </c>
      <c r="HS3" s="393" t="s">
        <v>16</v>
      </c>
      <c r="HT3" s="393" t="s">
        <v>17</v>
      </c>
      <c r="HU3" s="394" t="s">
        <v>18</v>
      </c>
      <c r="HV3" s="272"/>
      <c r="HW3" s="272"/>
      <c r="HX3" s="391" t="s">
        <v>182</v>
      </c>
      <c r="HY3" s="392" t="s">
        <v>56</v>
      </c>
      <c r="HZ3" s="393" t="s">
        <v>7</v>
      </c>
      <c r="IA3" s="393" t="s">
        <v>1</v>
      </c>
      <c r="IB3" s="393" t="s">
        <v>2</v>
      </c>
      <c r="IC3" s="393" t="s">
        <v>16</v>
      </c>
      <c r="ID3" s="393" t="s">
        <v>17</v>
      </c>
      <c r="IE3" s="394" t="s">
        <v>18</v>
      </c>
      <c r="IF3" s="272"/>
      <c r="IG3" s="272"/>
      <c r="IH3" s="391" t="s">
        <v>182</v>
      </c>
      <c r="II3" s="392" t="s">
        <v>56</v>
      </c>
      <c r="IJ3" s="393" t="s">
        <v>7</v>
      </c>
      <c r="IK3" s="393" t="s">
        <v>1</v>
      </c>
      <c r="IL3" s="393" t="s">
        <v>2</v>
      </c>
      <c r="IM3" s="393" t="s">
        <v>16</v>
      </c>
      <c r="IN3" s="393" t="s">
        <v>17</v>
      </c>
      <c r="IO3" s="394" t="s">
        <v>18</v>
      </c>
      <c r="IP3" s="272"/>
      <c r="IQ3" s="272"/>
      <c r="IR3" s="274"/>
      <c r="JB3" s="274"/>
    </row>
    <row xmlns:x14ac="http://schemas.microsoft.com/office/spreadsheetml/2009/9/ac" r="4" s="4" customFormat="true" x14ac:dyDescent="0.25">
      <c r="A4" s="419" t="str">
        <f>IF(ISBLANK('Data Summary'!A6),"",'Data Summary'!A6)</f>
        <v>RWA_2010_UIS</v>
      </c>
      <c r="B4" s="121"/>
      <c r="C4" s="92" t="s">
        <v>3</v>
      </c>
      <c r="D4" s="7"/>
      <c r="E4" s="7"/>
      <c r="F4" s="7"/>
      <c r="G4" s="7"/>
      <c r="H4" s="7"/>
      <c r="I4" s="26"/>
      <c r="J4" s="24"/>
      <c r="K4" s="24"/>
      <c r="L4" s="121"/>
      <c r="M4" s="92" t="s">
        <v>3</v>
      </c>
      <c r="N4" s="7"/>
      <c r="O4" s="7"/>
      <c r="P4" s="7"/>
      <c r="Q4" s="7"/>
      <c r="R4" s="7"/>
      <c r="S4" s="26"/>
      <c r="T4" s="24"/>
      <c r="U4" s="24"/>
      <c r="V4" s="136"/>
      <c r="W4" s="92" t="s">
        <v>3</v>
      </c>
      <c r="X4" s="7"/>
      <c r="Y4" s="7"/>
      <c r="Z4" s="7"/>
      <c r="AA4" s="7"/>
      <c r="AB4" s="7"/>
      <c r="AC4" s="26"/>
      <c r="AD4" s="24"/>
      <c r="AE4" s="24"/>
      <c r="AF4" s="121"/>
      <c r="AG4" s="92" t="s">
        <v>3</v>
      </c>
      <c r="AH4" s="7"/>
      <c r="AI4" s="7"/>
      <c r="AJ4" s="7"/>
      <c r="AK4" s="7"/>
      <c r="AL4" s="7"/>
      <c r="AM4" s="26"/>
      <c r="AN4" s="24"/>
      <c r="AO4" s="24"/>
      <c r="AP4" s="136"/>
      <c r="AQ4" s="92" t="s">
        <v>3</v>
      </c>
      <c r="AR4" s="7"/>
      <c r="AS4" s="7"/>
      <c r="AT4" s="7"/>
      <c r="AU4" s="7"/>
      <c r="AV4" s="7"/>
      <c r="AW4" s="26"/>
      <c r="AX4" s="24"/>
      <c r="AY4" s="24"/>
      <c r="AZ4" s="136"/>
      <c r="BA4" s="92" t="s">
        <v>3</v>
      </c>
      <c r="BB4" s="7"/>
      <c r="BC4" s="7"/>
      <c r="BD4" s="7"/>
      <c r="BE4" s="7"/>
      <c r="BF4" s="7"/>
      <c r="BG4" s="26"/>
      <c r="BH4" s="24"/>
      <c r="BI4" s="24"/>
      <c r="BJ4" s="136"/>
      <c r="BK4" s="92" t="s">
        <v>3</v>
      </c>
      <c r="BL4" s="7"/>
      <c r="BM4" s="7"/>
      <c r="BN4" s="7"/>
      <c r="BO4" s="7"/>
      <c r="BP4" s="7"/>
      <c r="BQ4" s="26"/>
      <c r="BR4" s="24"/>
      <c r="BS4" s="24"/>
      <c r="BT4" s="136"/>
      <c r="BU4" s="92" t="s">
        <v>3</v>
      </c>
      <c r="BV4" s="7"/>
      <c r="BW4" s="7"/>
      <c r="BX4" s="7"/>
      <c r="BY4" s="7"/>
      <c r="BZ4" s="7"/>
      <c r="CA4" s="26"/>
      <c r="CB4" s="24"/>
      <c r="CC4" s="24"/>
      <c r="CD4" s="136"/>
      <c r="CE4" s="92" t="s">
        <v>3</v>
      </c>
      <c r="CF4" s="7"/>
      <c r="CG4" s="7"/>
      <c r="CH4" s="7"/>
      <c r="CI4" s="7"/>
      <c r="CJ4" s="7"/>
      <c r="CK4" s="26"/>
      <c r="CL4" s="24"/>
      <c r="CM4" s="24"/>
      <c r="CN4" s="136"/>
      <c r="CO4" s="93" t="s">
        <v>3</v>
      </c>
      <c r="CP4" s="7"/>
      <c r="CQ4" s="7"/>
      <c r="CR4" s="7"/>
      <c r="CS4" s="7"/>
      <c r="CT4" s="7"/>
      <c r="CU4" s="26"/>
      <c r="CV4" s="24"/>
      <c r="CW4" s="24"/>
      <c r="CX4" s="136"/>
      <c r="CY4" s="93" t="s">
        <v>3</v>
      </c>
      <c r="CZ4" s="7"/>
      <c r="DA4" s="7"/>
      <c r="DB4" s="7"/>
      <c r="DC4" s="7"/>
      <c r="DD4" s="7"/>
      <c r="DE4" s="26"/>
      <c r="DF4" s="24"/>
      <c r="DG4" s="24"/>
      <c r="DH4" s="136"/>
      <c r="DI4" s="92" t="s">
        <v>3</v>
      </c>
      <c r="DJ4" s="7"/>
      <c r="DK4" s="7"/>
      <c r="DL4" s="7"/>
      <c r="DM4" s="7"/>
      <c r="DN4" s="7"/>
      <c r="DO4" s="26"/>
      <c r="DP4" s="24"/>
      <c r="DQ4" s="24"/>
      <c r="DR4" s="136"/>
      <c r="DS4" s="92" t="s">
        <v>3</v>
      </c>
      <c r="DT4" s="7"/>
      <c r="DU4" s="7"/>
      <c r="DV4" s="7"/>
      <c r="DW4" s="7"/>
      <c r="DX4" s="7"/>
      <c r="DY4" s="26"/>
      <c r="DZ4" s="24"/>
      <c r="EA4" s="24"/>
      <c r="EB4" s="136"/>
      <c r="EC4" s="92" t="s">
        <v>3</v>
      </c>
      <c r="ED4" s="7"/>
      <c r="EE4" s="7"/>
      <c r="EF4" s="7"/>
      <c r="EG4" s="7"/>
      <c r="EH4" s="7"/>
      <c r="EI4" s="26"/>
      <c r="EJ4" s="24"/>
      <c r="EK4" s="24"/>
      <c r="EL4" s="136"/>
      <c r="EM4" s="92" t="s">
        <v>3</v>
      </c>
      <c r="EN4" s="7"/>
      <c r="EO4" s="7"/>
      <c r="EP4" s="7"/>
      <c r="EQ4" s="7"/>
      <c r="ER4" s="7"/>
      <c r="ES4" s="26"/>
      <c r="ET4" s="24"/>
      <c r="EU4" s="24"/>
      <c r="EV4" s="121"/>
      <c r="EW4" s="92" t="s">
        <v>3</v>
      </c>
      <c r="EX4" s="7">
        <f>100-EX5</f>
        <v>33.324412041392293</v>
      </c>
      <c r="EY4" s="7"/>
      <c r="EZ4" s="7"/>
      <c r="FA4" s="7">
        <f>100-FA5</f>
        <v>76</v>
      </c>
      <c r="FB4" s="7">
        <f>100-FB5</f>
        <v>35.200000000000003</v>
      </c>
      <c r="FC4" s="26">
        <f>100-FC5</f>
        <v>29.400000000000006</v>
      </c>
      <c r="FD4" s="24"/>
      <c r="FE4" s="24"/>
      <c r="FF4" s="121"/>
      <c r="FG4" s="92" t="s">
        <v>3</v>
      </c>
      <c r="FH4" s="7"/>
      <c r="FI4" s="7"/>
      <c r="FJ4" s="7"/>
      <c r="FK4" s="7"/>
      <c r="FL4" s="7"/>
      <c r="FM4" s="26"/>
      <c r="FN4" s="24"/>
      <c r="FO4" s="24"/>
      <c r="FP4" s="136"/>
      <c r="FQ4" s="92" t="s">
        <v>3</v>
      </c>
      <c r="FR4" s="200">
        <v>48.571429999999999</v>
      </c>
      <c r="FS4" s="200"/>
      <c r="FT4" s="200">
        <v>48.571429999999999</v>
      </c>
      <c r="FU4" s="200"/>
      <c r="FV4" s="200"/>
      <c r="FW4" s="26"/>
      <c r="FX4" s="24"/>
      <c r="FY4" s="24"/>
      <c r="FZ4" s="121"/>
      <c r="GA4" s="92" t="s">
        <v>3</v>
      </c>
      <c r="GB4" s="7">
        <f>100-GB5</f>
        <v>30.431352601156064</v>
      </c>
      <c r="GC4" s="7"/>
      <c r="GD4" s="7"/>
      <c r="GE4" s="7">
        <f>100-GE5</f>
        <v>71.400000000000006</v>
      </c>
      <c r="GF4" s="7">
        <f>100-GF5</f>
        <v>34</v>
      </c>
      <c r="GG4" s="26">
        <f>100-GG5</f>
        <v>23.099999999999994</v>
      </c>
      <c r="GH4" s="24"/>
      <c r="GI4" s="24"/>
      <c r="GJ4" s="136"/>
      <c r="GK4" s="92" t="s">
        <v>3</v>
      </c>
      <c r="GL4" s="7"/>
      <c r="GM4" s="7"/>
      <c r="GN4" s="7"/>
      <c r="GO4" s="7"/>
      <c r="GP4" s="7"/>
      <c r="GQ4" s="26"/>
      <c r="GR4" s="24"/>
      <c r="GS4" s="24"/>
      <c r="GT4" s="121"/>
      <c r="GU4" s="92" t="s">
        <v>3</v>
      </c>
      <c r="GV4" s="7">
        <v>46.200122774708419</v>
      </c>
      <c r="GW4" s="7"/>
      <c r="GX4" s="7"/>
      <c r="GY4" s="7">
        <v>70.743898853278452</v>
      </c>
      <c r="GZ4" s="7">
        <v>32.52279635258359</v>
      </c>
      <c r="HA4" s="26">
        <v>22.097588334268085</v>
      </c>
      <c r="HB4" s="24"/>
      <c r="HC4" s="24"/>
      <c r="HD4" s="136"/>
      <c r="HE4" s="92" t="s">
        <v>3</v>
      </c>
      <c r="HF4" s="7"/>
      <c r="HG4" s="7"/>
      <c r="HH4" s="7"/>
      <c r="HI4" s="7"/>
      <c r="HJ4" s="7"/>
      <c r="HK4" s="26"/>
      <c r="HL4" s="24"/>
      <c r="HM4" s="24"/>
      <c r="HN4" s="136"/>
      <c r="HO4" s="92" t="s">
        <v>3</v>
      </c>
      <c r="HP4" s="7">
        <v>0</v>
      </c>
      <c r="HQ4" s="7"/>
      <c r="HR4" s="7"/>
      <c r="HS4" s="7"/>
      <c r="HT4" s="7">
        <v>0</v>
      </c>
      <c r="HU4" s="26">
        <v>0</v>
      </c>
      <c r="HV4" s="24"/>
      <c r="HW4" s="24"/>
      <c r="HX4" s="121"/>
      <c r="HY4" s="92" t="s">
        <v>3</v>
      </c>
      <c r="HZ4" s="7">
        <v>2.4312679524004918E-3</v>
      </c>
      <c r="IA4" s="7"/>
      <c r="IB4" s="7"/>
      <c r="IC4" s="7">
        <v>6.1654526534859512E-3</v>
      </c>
      <c r="ID4" s="7">
        <v>0</v>
      </c>
      <c r="IE4" s="26">
        <v>0</v>
      </c>
      <c r="IF4" s="24"/>
      <c r="IG4" s="24"/>
      <c r="IH4" s="121"/>
      <c r="II4" s="92" t="s">
        <v>3</v>
      </c>
      <c r="IJ4" s="7">
        <v>0.81464155528554227</v>
      </c>
      <c r="IK4" s="7"/>
      <c r="IL4" s="7"/>
      <c r="IM4" s="7">
        <v>1.0999999999999943</v>
      </c>
      <c r="IN4" s="7">
        <v>0.70000000000000284</v>
      </c>
      <c r="IO4" s="26">
        <v>0.53550694152293943</v>
      </c>
      <c r="IP4" s="24"/>
      <c r="IQ4" s="24"/>
      <c r="IR4" s="132"/>
      <c r="JB4" s="132"/>
    </row>
    <row xmlns:x14ac="http://schemas.microsoft.com/office/spreadsheetml/2009/9/ac" r="5" s="4" customFormat="true" x14ac:dyDescent="0.25">
      <c r="A5" s="419" t="str">
        <f ca="true">IF(ISBLANK('Data Summary'!A7),"",'Data Summary'!A7)</f>
        <v>RWA_2011_EICV</v>
      </c>
      <c r="B5" s="121"/>
      <c r="C5" s="92" t="s">
        <v>25</v>
      </c>
      <c r="D5" s="7"/>
      <c r="E5" s="7"/>
      <c r="F5" s="7"/>
      <c r="G5" s="7"/>
      <c r="H5" s="7"/>
      <c r="I5" s="26"/>
      <c r="J5" s="24"/>
      <c r="K5" s="24"/>
      <c r="L5" s="121"/>
      <c r="M5" s="92" t="s">
        <v>25</v>
      </c>
      <c r="N5" s="7"/>
      <c r="O5" s="7"/>
      <c r="P5" s="7"/>
      <c r="Q5" s="7"/>
      <c r="R5" s="7"/>
      <c r="S5" s="26"/>
      <c r="T5" s="24"/>
      <c r="U5" s="24"/>
      <c r="V5" s="136"/>
      <c r="W5" s="92" t="s">
        <v>25</v>
      </c>
      <c r="X5" s="7"/>
      <c r="Y5" s="7"/>
      <c r="Z5" s="7"/>
      <c r="AA5" s="7"/>
      <c r="AB5" s="7"/>
      <c r="AC5" s="26"/>
      <c r="AD5" s="24"/>
      <c r="AE5" s="24"/>
      <c r="AF5" s="121"/>
      <c r="AG5" s="92" t="s">
        <v>25</v>
      </c>
      <c r="AH5" s="7"/>
      <c r="AI5" s="7"/>
      <c r="AJ5" s="7"/>
      <c r="AK5" s="7"/>
      <c r="AL5" s="7"/>
      <c r="AM5" s="26"/>
      <c r="AN5" s="24"/>
      <c r="AO5" s="24"/>
      <c r="AP5" s="136"/>
      <c r="AQ5" s="92" t="s">
        <v>25</v>
      </c>
      <c r="AR5" s="7"/>
      <c r="AS5" s="7"/>
      <c r="AT5" s="7"/>
      <c r="AU5" s="7"/>
      <c r="AV5" s="7"/>
      <c r="AW5" s="26"/>
      <c r="AX5" s="24"/>
      <c r="AY5" s="24"/>
      <c r="AZ5" s="136"/>
      <c r="BA5" s="92" t="s">
        <v>25</v>
      </c>
      <c r="BB5" s="7"/>
      <c r="BC5" s="7"/>
      <c r="BD5" s="7"/>
      <c r="BE5" s="7"/>
      <c r="BF5" s="7"/>
      <c r="BG5" s="26"/>
      <c r="BH5" s="24"/>
      <c r="BI5" s="24"/>
      <c r="BJ5" s="136"/>
      <c r="BK5" s="92" t="s">
        <v>25</v>
      </c>
      <c r="BL5" s="7"/>
      <c r="BM5" s="7"/>
      <c r="BN5" s="7"/>
      <c r="BO5" s="7"/>
      <c r="BP5" s="7"/>
      <c r="BQ5" s="26"/>
      <c r="BR5" s="24"/>
      <c r="BS5" s="24"/>
      <c r="BT5" s="136"/>
      <c r="BU5" s="92" t="s">
        <v>25</v>
      </c>
      <c r="BV5" s="7"/>
      <c r="BW5" s="7"/>
      <c r="BX5" s="7"/>
      <c r="BY5" s="7"/>
      <c r="BZ5" s="7"/>
      <c r="CA5" s="26"/>
      <c r="CB5" s="24"/>
      <c r="CC5" s="24"/>
      <c r="CD5" s="136"/>
      <c r="CE5" s="92" t="s">
        <v>25</v>
      </c>
      <c r="CF5" s="7"/>
      <c r="CG5" s="7"/>
      <c r="CH5" s="7"/>
      <c r="CI5" s="7"/>
      <c r="CJ5" s="7"/>
      <c r="CK5" s="26"/>
      <c r="CL5" s="24"/>
      <c r="CM5" s="24"/>
      <c r="CN5" s="136"/>
      <c r="CO5" s="93" t="s">
        <v>25</v>
      </c>
      <c r="CP5" s="7"/>
      <c r="CQ5" s="7"/>
      <c r="CR5" s="7"/>
      <c r="CS5" s="7"/>
      <c r="CT5" s="7"/>
      <c r="CU5" s="26"/>
      <c r="CV5" s="24"/>
      <c r="CW5" s="24"/>
      <c r="CX5" s="136"/>
      <c r="CY5" s="93" t="s">
        <v>25</v>
      </c>
      <c r="CZ5" s="7"/>
      <c r="DA5" s="7"/>
      <c r="DB5" s="7"/>
      <c r="DC5" s="7"/>
      <c r="DD5" s="7"/>
      <c r="DE5" s="26"/>
      <c r="DF5" s="24"/>
      <c r="DG5" s="24"/>
      <c r="DH5" s="136"/>
      <c r="DI5" s="92" t="s">
        <v>25</v>
      </c>
      <c r="DJ5" s="7"/>
      <c r="DK5" s="7"/>
      <c r="DL5" s="7"/>
      <c r="DM5" s="7"/>
      <c r="DN5" s="7"/>
      <c r="DO5" s="26"/>
      <c r="DP5" s="24"/>
      <c r="DQ5" s="24"/>
      <c r="DR5" s="136"/>
      <c r="DS5" s="92" t="s">
        <v>25</v>
      </c>
      <c r="DT5" s="7"/>
      <c r="DU5" s="7"/>
      <c r="DV5" s="7"/>
      <c r="DW5" s="7"/>
      <c r="DX5" s="7"/>
      <c r="DY5" s="26"/>
      <c r="DZ5" s="24"/>
      <c r="EA5" s="24"/>
      <c r="EB5" s="136"/>
      <c r="EC5" s="92" t="s">
        <v>25</v>
      </c>
      <c r="ED5" s="7"/>
      <c r="EE5" s="7"/>
      <c r="EF5" s="7"/>
      <c r="EG5" s="7"/>
      <c r="EH5" s="7"/>
      <c r="EI5" s="26"/>
      <c r="EJ5" s="24"/>
      <c r="EK5" s="24"/>
      <c r="EL5" s="136"/>
      <c r="EM5" s="92" t="s">
        <v>25</v>
      </c>
      <c r="EN5" s="7"/>
      <c r="EO5" s="7"/>
      <c r="EP5" s="7"/>
      <c r="EQ5" s="7"/>
      <c r="ER5" s="7"/>
      <c r="ES5" s="26"/>
      <c r="ET5" s="24"/>
      <c r="EU5" s="24"/>
      <c r="EV5" s="121" t="s">
        <v>230</v>
      </c>
      <c r="EW5" s="92" t="s">
        <v>25</v>
      </c>
      <c r="EX5" s="7">
        <v>66.675587958607707</v>
      </c>
      <c r="EY5" s="7"/>
      <c r="EZ5" s="7"/>
      <c r="FA5" s="7">
        <v>24</v>
      </c>
      <c r="FB5" s="7">
        <v>64.8</v>
      </c>
      <c r="FC5" s="26">
        <v>70.599999999999994</v>
      </c>
      <c r="FD5" s="24"/>
      <c r="FE5" s="24"/>
      <c r="FF5" s="121"/>
      <c r="FG5" s="92" t="s">
        <v>25</v>
      </c>
      <c r="FH5" s="7"/>
      <c r="FI5" s="7"/>
      <c r="FJ5" s="7"/>
      <c r="FK5" s="7"/>
      <c r="FL5" s="7"/>
      <c r="FM5" s="26"/>
      <c r="FN5" s="24"/>
      <c r="FO5" s="24"/>
      <c r="FP5" s="121"/>
      <c r="FQ5" s="92" t="s">
        <v>25</v>
      </c>
      <c r="FR5" s="200">
        <v>51.428570000000001</v>
      </c>
      <c r="FS5" s="200"/>
      <c r="FT5" s="200">
        <v>51.428570000000001</v>
      </c>
      <c r="FU5" s="200"/>
      <c r="FV5" s="200"/>
      <c r="FW5" s="26"/>
      <c r="FX5" s="24"/>
      <c r="FY5" s="24"/>
      <c r="FZ5" s="121" t="s">
        <v>230</v>
      </c>
      <c r="GA5" s="92" t="s">
        <v>25</v>
      </c>
      <c r="GB5" s="7">
        <v>69.568647398843936</v>
      </c>
      <c r="GC5" s="7"/>
      <c r="GD5" s="7"/>
      <c r="GE5" s="7">
        <v>28.599999999999998</v>
      </c>
      <c r="GF5" s="7">
        <v>66</v>
      </c>
      <c r="GG5" s="26">
        <v>76.900000000000006</v>
      </c>
      <c r="GH5" s="24"/>
      <c r="GI5" s="24"/>
      <c r="GJ5" s="136"/>
      <c r="GK5" s="92" t="s">
        <v>25</v>
      </c>
      <c r="GL5" s="7"/>
      <c r="GM5" s="7"/>
      <c r="GN5" s="7"/>
      <c r="GO5" s="7"/>
      <c r="GP5" s="7"/>
      <c r="GQ5" s="26"/>
      <c r="GR5" s="24"/>
      <c r="GS5" s="24"/>
      <c r="GT5" s="121" t="s">
        <v>230</v>
      </c>
      <c r="GU5" s="92" t="s">
        <v>25</v>
      </c>
      <c r="GV5" s="7">
        <v>53.799877225291588</v>
      </c>
      <c r="GW5" s="7"/>
      <c r="GX5" s="7"/>
      <c r="GY5" s="7">
        <v>29.256101146721551</v>
      </c>
      <c r="GZ5" s="7">
        <v>67.477203647416417</v>
      </c>
      <c r="HA5" s="26">
        <v>77.902411665731904</v>
      </c>
      <c r="HB5" s="24"/>
      <c r="HC5" s="24"/>
      <c r="HD5" s="136"/>
      <c r="HE5" s="92" t="s">
        <v>25</v>
      </c>
      <c r="HF5" s="7"/>
      <c r="HG5" s="7"/>
      <c r="HH5" s="7"/>
      <c r="HI5" s="7"/>
      <c r="HJ5" s="7"/>
      <c r="HK5" s="26"/>
      <c r="HL5" s="24"/>
      <c r="HM5" s="24"/>
      <c r="HN5" s="136"/>
      <c r="HO5" s="92" t="s">
        <v>25</v>
      </c>
      <c r="HP5" s="7">
        <v>100</v>
      </c>
      <c r="HQ5" s="7"/>
      <c r="HR5" s="7"/>
      <c r="HS5" s="7"/>
      <c r="HT5" s="7">
        <v>100</v>
      </c>
      <c r="HU5" s="26">
        <v>100</v>
      </c>
      <c r="HV5" s="24"/>
      <c r="HW5" s="24"/>
      <c r="HX5" s="121" t="s">
        <v>230</v>
      </c>
      <c r="HY5" s="92" t="s">
        <v>25</v>
      </c>
      <c r="HZ5" s="7">
        <v>100</v>
      </c>
      <c r="IA5" s="7"/>
      <c r="IB5" s="7"/>
      <c r="IC5" s="7">
        <v>100</v>
      </c>
      <c r="ID5" s="7">
        <v>100</v>
      </c>
      <c r="IE5" s="26">
        <v>100</v>
      </c>
      <c r="IF5" s="24"/>
      <c r="IG5" s="24"/>
      <c r="IH5" s="121" t="s">
        <v>230</v>
      </c>
      <c r="II5" s="92" t="s">
        <v>25</v>
      </c>
      <c r="IJ5" s="7">
        <v>99.185358444714453</v>
      </c>
      <c r="IK5" s="7"/>
      <c r="IL5" s="7"/>
      <c r="IM5" s="7">
        <v>98.9</v>
      </c>
      <c r="IN5" s="7">
        <v>99.3</v>
      </c>
      <c r="IO5" s="26">
        <v>99.464493058477061</v>
      </c>
      <c r="IP5" s="24"/>
      <c r="IQ5" s="24"/>
      <c r="IR5" s="132"/>
      <c r="JB5" s="132"/>
    </row>
    <row xmlns:x14ac="http://schemas.microsoft.com/office/spreadsheetml/2009/9/ac" r="6" s="4" customFormat="true" ht="15.6" customHeight="true" x14ac:dyDescent="0.25">
      <c r="A6" s="419" t="str">
        <f ca="true">IF(ISBLANK('Data Summary'!A8),"",'Data Summary'!A8)</f>
        <v>RWA_2011_UIS</v>
      </c>
      <c r="B6" s="136"/>
      <c r="C6" s="93" t="s">
        <v>26</v>
      </c>
      <c r="D6" s="19"/>
      <c r="E6" s="7"/>
      <c r="F6" s="7"/>
      <c r="G6" s="7"/>
      <c r="H6" s="7"/>
      <c r="I6" s="26"/>
      <c r="J6" s="24"/>
      <c r="K6" s="24"/>
      <c r="L6" s="136"/>
      <c r="M6" s="93" t="s">
        <v>26</v>
      </c>
      <c r="N6" s="19"/>
      <c r="O6" s="7"/>
      <c r="P6" s="7"/>
      <c r="Q6" s="7"/>
      <c r="R6" s="7"/>
      <c r="S6" s="26"/>
      <c r="T6" s="24"/>
      <c r="U6" s="24"/>
      <c r="V6" s="136"/>
      <c r="W6" s="93" t="s">
        <v>26</v>
      </c>
      <c r="X6" s="19"/>
      <c r="Y6" s="7"/>
      <c r="Z6" s="7"/>
      <c r="AA6" s="7"/>
      <c r="AB6" s="7"/>
      <c r="AC6" s="26"/>
      <c r="AD6" s="24"/>
      <c r="AE6" s="24"/>
      <c r="AF6" s="136"/>
      <c r="AG6" s="93" t="s">
        <v>26</v>
      </c>
      <c r="AH6" s="19"/>
      <c r="AI6" s="7"/>
      <c r="AJ6" s="7"/>
      <c r="AK6" s="7"/>
      <c r="AL6" s="7"/>
      <c r="AM6" s="26"/>
      <c r="AN6" s="24"/>
      <c r="AO6" s="24"/>
      <c r="AP6" s="136"/>
      <c r="AQ6" s="93" t="s">
        <v>26</v>
      </c>
      <c r="AR6" s="19"/>
      <c r="AS6" s="7"/>
      <c r="AT6" s="7"/>
      <c r="AU6" s="7"/>
      <c r="AV6" s="7"/>
      <c r="AW6" s="26"/>
      <c r="AX6" s="24"/>
      <c r="AY6" s="24"/>
      <c r="AZ6" s="136"/>
      <c r="BA6" s="93" t="s">
        <v>26</v>
      </c>
      <c r="BB6" s="19"/>
      <c r="BC6" s="7"/>
      <c r="BD6" s="7"/>
      <c r="BE6" s="7"/>
      <c r="BF6" s="7"/>
      <c r="BG6" s="26"/>
      <c r="BH6" s="24"/>
      <c r="BI6" s="24"/>
      <c r="BJ6" s="136"/>
      <c r="BK6" s="93" t="s">
        <v>26</v>
      </c>
      <c r="BL6" s="19"/>
      <c r="BM6" s="7"/>
      <c r="BN6" s="7"/>
      <c r="BO6" s="7"/>
      <c r="BP6" s="7"/>
      <c r="BQ6" s="26"/>
      <c r="BR6" s="24"/>
      <c r="BS6" s="24"/>
      <c r="BT6" s="136"/>
      <c r="BU6" s="93" t="s">
        <v>26</v>
      </c>
      <c r="BV6" s="19"/>
      <c r="BW6" s="7"/>
      <c r="BX6" s="7"/>
      <c r="BY6" s="7"/>
      <c r="BZ6" s="7"/>
      <c r="CA6" s="26"/>
      <c r="CB6" s="24"/>
      <c r="CC6" s="24"/>
      <c r="CD6" s="136"/>
      <c r="CE6" s="93" t="s">
        <v>26</v>
      </c>
      <c r="CF6" s="19"/>
      <c r="CG6" s="7"/>
      <c r="CH6" s="7"/>
      <c r="CI6" s="7"/>
      <c r="CJ6" s="7"/>
      <c r="CK6" s="26"/>
      <c r="CL6" s="24"/>
      <c r="CM6" s="24"/>
      <c r="CN6" s="136"/>
      <c r="CO6" s="93" t="s">
        <v>26</v>
      </c>
      <c r="CP6" s="19"/>
      <c r="CQ6" s="7"/>
      <c r="CR6" s="7"/>
      <c r="CS6" s="7"/>
      <c r="CT6" s="7"/>
      <c r="CU6" s="26"/>
      <c r="CV6" s="24"/>
      <c r="CW6" s="24"/>
      <c r="CX6" s="136"/>
      <c r="CY6" s="93" t="s">
        <v>26</v>
      </c>
      <c r="CZ6" s="19"/>
      <c r="DA6" s="7"/>
      <c r="DB6" s="7"/>
      <c r="DC6" s="7"/>
      <c r="DD6" s="7"/>
      <c r="DE6" s="26"/>
      <c r="DF6" s="24"/>
      <c r="DG6" s="24"/>
      <c r="DH6" s="136"/>
      <c r="DI6" s="93" t="s">
        <v>26</v>
      </c>
      <c r="DJ6" s="19"/>
      <c r="DK6" s="7"/>
      <c r="DL6" s="7"/>
      <c r="DM6" s="7"/>
      <c r="DN6" s="7"/>
      <c r="DO6" s="26"/>
      <c r="DP6" s="24"/>
      <c r="DQ6" s="24"/>
      <c r="DR6" s="136"/>
      <c r="DS6" s="93" t="s">
        <v>26</v>
      </c>
      <c r="DT6" s="19"/>
      <c r="DU6" s="7"/>
      <c r="DV6" s="7"/>
      <c r="DW6" s="7"/>
      <c r="DX6" s="7"/>
      <c r="DY6" s="26"/>
      <c r="DZ6" s="24"/>
      <c r="EA6" s="24"/>
      <c r="EB6" s="136"/>
      <c r="EC6" s="93" t="s">
        <v>26</v>
      </c>
      <c r="ED6" s="19"/>
      <c r="EE6" s="7"/>
      <c r="EF6" s="7"/>
      <c r="EG6" s="7"/>
      <c r="EH6" s="7"/>
      <c r="EI6" s="26"/>
      <c r="EJ6" s="24"/>
      <c r="EK6" s="24"/>
      <c r="EL6" s="136"/>
      <c r="EM6" s="93" t="s">
        <v>26</v>
      </c>
      <c r="EN6" s="19"/>
      <c r="EO6" s="7"/>
      <c r="EP6" s="7"/>
      <c r="EQ6" s="7"/>
      <c r="ER6" s="7"/>
      <c r="ES6" s="26"/>
      <c r="ET6" s="24"/>
      <c r="EU6" s="24"/>
      <c r="EV6" s="121"/>
      <c r="EW6" s="93" t="s">
        <v>26</v>
      </c>
      <c r="EX6" s="19"/>
      <c r="EY6" s="7"/>
      <c r="EZ6" s="7"/>
      <c r="FA6" s="7"/>
      <c r="FB6" s="7"/>
      <c r="FC6" s="26"/>
      <c r="FD6" s="24"/>
      <c r="FE6" s="24"/>
      <c r="FF6" s="121"/>
      <c r="FG6" s="93" t="s">
        <v>26</v>
      </c>
      <c r="FH6" s="19"/>
      <c r="FI6" s="7"/>
      <c r="FJ6" s="7"/>
      <c r="FK6" s="7"/>
      <c r="FL6" s="7"/>
      <c r="FM6" s="26"/>
      <c r="FN6" s="24"/>
      <c r="FO6" s="24"/>
      <c r="FP6" s="136"/>
      <c r="FQ6" s="93" t="s">
        <v>26</v>
      </c>
      <c r="FR6" s="200"/>
      <c r="FS6" s="200"/>
      <c r="FT6" s="200"/>
      <c r="FU6" s="200"/>
      <c r="FV6" s="200"/>
      <c r="FW6" s="26"/>
      <c r="FX6" s="24"/>
      <c r="FY6" s="24"/>
      <c r="FZ6" s="121"/>
      <c r="GA6" s="93" t="s">
        <v>26</v>
      </c>
      <c r="GB6" s="19"/>
      <c r="GC6" s="7"/>
      <c r="GD6" s="7"/>
      <c r="GE6" s="7"/>
      <c r="GF6" s="7"/>
      <c r="GG6" s="26"/>
      <c r="GH6" s="24"/>
      <c r="GI6" s="24"/>
      <c r="GJ6" s="136"/>
      <c r="GK6" s="93" t="s">
        <v>26</v>
      </c>
      <c r="GL6" s="19"/>
      <c r="GM6" s="7"/>
      <c r="GN6" s="7"/>
      <c r="GO6" s="7"/>
      <c r="GP6" s="7"/>
      <c r="GQ6" s="26"/>
      <c r="GR6" s="24"/>
      <c r="GS6" s="24"/>
      <c r="GT6" s="121"/>
      <c r="GU6" s="93" t="s">
        <v>26</v>
      </c>
      <c r="GV6" s="19"/>
      <c r="GW6" s="7"/>
      <c r="GX6" s="7"/>
      <c r="GY6" s="7"/>
      <c r="GZ6" s="7"/>
      <c r="HA6" s="26"/>
      <c r="HB6" s="24"/>
      <c r="HC6" s="24"/>
      <c r="HD6" s="136"/>
      <c r="HE6" s="93" t="s">
        <v>26</v>
      </c>
      <c r="HF6" s="19"/>
      <c r="HG6" s="7"/>
      <c r="HH6" s="7"/>
      <c r="HI6" s="7"/>
      <c r="HJ6" s="7"/>
      <c r="HK6" s="26"/>
      <c r="HL6" s="24"/>
      <c r="HM6" s="24"/>
      <c r="HN6" s="136"/>
      <c r="HO6" s="93" t="s">
        <v>26</v>
      </c>
      <c r="HP6" s="19"/>
      <c r="HQ6" s="7"/>
      <c r="HR6" s="7"/>
      <c r="HS6" s="7"/>
      <c r="HT6" s="7"/>
      <c r="HU6" s="26"/>
      <c r="HV6" s="24"/>
      <c r="HW6" s="24"/>
      <c r="HX6" s="121"/>
      <c r="HY6" s="93" t="s">
        <v>26</v>
      </c>
      <c r="HZ6" s="19"/>
      <c r="IA6" s="7"/>
      <c r="IB6" s="7"/>
      <c r="IC6" s="7"/>
      <c r="ID6" s="7"/>
      <c r="IE6" s="26"/>
      <c r="IF6" s="24"/>
      <c r="IG6" s="24"/>
      <c r="IH6" s="121"/>
      <c r="II6" s="93" t="s">
        <v>26</v>
      </c>
      <c r="IJ6" s="19"/>
      <c r="IK6" s="7"/>
      <c r="IL6" s="7"/>
      <c r="IM6" s="7"/>
      <c r="IN6" s="7"/>
      <c r="IO6" s="26"/>
      <c r="IP6" s="24"/>
      <c r="IQ6" s="24"/>
      <c r="IR6" s="132"/>
      <c r="JB6" s="132"/>
    </row>
    <row xmlns:x14ac="http://schemas.microsoft.com/office/spreadsheetml/2009/9/ac" r="7" s="4" customFormat="true" x14ac:dyDescent="0.25">
      <c r="A7" s="419" t="str">
        <f ca="true">IF(ISBLANK('Data Summary'!A9),"",'Data Summary'!A9)</f>
        <v>RWA_2012_EMIS</v>
      </c>
      <c r="B7" s="121"/>
      <c r="C7" s="93" t="s">
        <v>141</v>
      </c>
      <c r="D7" s="79"/>
      <c r="E7" s="7"/>
      <c r="F7" s="7"/>
      <c r="G7" s="7"/>
      <c r="H7" s="7"/>
      <c r="I7" s="26"/>
      <c r="J7" s="24"/>
      <c r="K7" s="24"/>
      <c r="L7" s="121"/>
      <c r="M7" s="93" t="s">
        <v>141</v>
      </c>
      <c r="N7" s="79"/>
      <c r="O7" s="7"/>
      <c r="P7" s="7"/>
      <c r="Q7" s="7"/>
      <c r="R7" s="7"/>
      <c r="S7" s="26"/>
      <c r="T7" s="24"/>
      <c r="U7" s="24"/>
      <c r="V7" s="121"/>
      <c r="W7" s="93" t="s">
        <v>141</v>
      </c>
      <c r="X7" s="79"/>
      <c r="Y7" s="7"/>
      <c r="Z7" s="7"/>
      <c r="AA7" s="7"/>
      <c r="AB7" s="7"/>
      <c r="AC7" s="26"/>
      <c r="AD7" s="24"/>
      <c r="AE7" s="24"/>
      <c r="AF7" s="121"/>
      <c r="AG7" s="93" t="s">
        <v>141</v>
      </c>
      <c r="AH7" s="79"/>
      <c r="AI7" s="7"/>
      <c r="AJ7" s="7"/>
      <c r="AK7" s="7"/>
      <c r="AL7" s="7"/>
      <c r="AM7" s="26"/>
      <c r="AN7" s="24"/>
      <c r="AO7" s="24"/>
      <c r="AP7" s="121"/>
      <c r="AQ7" s="93" t="s">
        <v>141</v>
      </c>
      <c r="AR7" s="79"/>
      <c r="AS7" s="7"/>
      <c r="AT7" s="7"/>
      <c r="AU7" s="7"/>
      <c r="AV7" s="7"/>
      <c r="AW7" s="26"/>
      <c r="AX7" s="24"/>
      <c r="AY7" s="24"/>
      <c r="AZ7" s="121"/>
      <c r="BA7" s="93" t="s">
        <v>141</v>
      </c>
      <c r="BB7" s="79"/>
      <c r="BC7" s="7"/>
      <c r="BD7" s="7"/>
      <c r="BE7" s="7"/>
      <c r="BF7" s="7"/>
      <c r="BG7" s="26"/>
      <c r="BH7" s="24"/>
      <c r="BI7" s="24"/>
      <c r="BJ7" s="121"/>
      <c r="BK7" s="93" t="s">
        <v>141</v>
      </c>
      <c r="BL7" s="79"/>
      <c r="BM7" s="7"/>
      <c r="BN7" s="7"/>
      <c r="BO7" s="7"/>
      <c r="BP7" s="7"/>
      <c r="BQ7" s="26"/>
      <c r="BR7" s="24"/>
      <c r="BS7" s="24"/>
      <c r="BT7" s="121"/>
      <c r="BU7" s="93" t="s">
        <v>141</v>
      </c>
      <c r="BV7" s="79"/>
      <c r="BW7" s="7"/>
      <c r="BX7" s="7"/>
      <c r="BY7" s="7"/>
      <c r="BZ7" s="7"/>
      <c r="CA7" s="26"/>
      <c r="CB7" s="24"/>
      <c r="CC7" s="24"/>
      <c r="CD7" s="121"/>
      <c r="CE7" s="93" t="s">
        <v>141</v>
      </c>
      <c r="CF7" s="79"/>
      <c r="CG7" s="7"/>
      <c r="CH7" s="7"/>
      <c r="CI7" s="7"/>
      <c r="CJ7" s="7"/>
      <c r="CK7" s="26"/>
      <c r="CL7" s="24"/>
      <c r="CM7" s="24"/>
      <c r="CN7" s="121"/>
      <c r="CO7" s="93" t="s">
        <v>141</v>
      </c>
      <c r="CP7" s="79"/>
      <c r="CQ7" s="7"/>
      <c r="CR7" s="7"/>
      <c r="CS7" s="7"/>
      <c r="CT7" s="7"/>
      <c r="CU7" s="26"/>
      <c r="CV7" s="24"/>
      <c r="CW7" s="24"/>
      <c r="CX7" s="121"/>
      <c r="CY7" s="93" t="s">
        <v>141</v>
      </c>
      <c r="CZ7" s="79"/>
      <c r="DA7" s="7"/>
      <c r="DB7" s="7"/>
      <c r="DC7" s="7"/>
      <c r="DD7" s="7"/>
      <c r="DE7" s="26"/>
      <c r="DF7" s="24"/>
      <c r="DG7" s="24"/>
      <c r="DH7" s="121"/>
      <c r="DI7" s="93" t="s">
        <v>141</v>
      </c>
      <c r="DJ7" s="79"/>
      <c r="DK7" s="7"/>
      <c r="DL7" s="7"/>
      <c r="DM7" s="7"/>
      <c r="DN7" s="7"/>
      <c r="DO7" s="26"/>
      <c r="DP7" s="24"/>
      <c r="DQ7" s="24"/>
      <c r="DR7" s="121"/>
      <c r="DS7" s="93" t="s">
        <v>141</v>
      </c>
      <c r="DT7" s="79"/>
      <c r="DU7" s="7"/>
      <c r="DV7" s="7"/>
      <c r="DW7" s="7"/>
      <c r="DX7" s="7"/>
      <c r="DY7" s="26"/>
      <c r="DZ7" s="24"/>
      <c r="EA7" s="24"/>
      <c r="EB7" s="121"/>
      <c r="EC7" s="93" t="s">
        <v>141</v>
      </c>
      <c r="ED7" s="79"/>
      <c r="EE7" s="7"/>
      <c r="EF7" s="7"/>
      <c r="EG7" s="7"/>
      <c r="EH7" s="7"/>
      <c r="EI7" s="26"/>
      <c r="EJ7" s="24"/>
      <c r="EK7" s="24"/>
      <c r="EL7" s="121"/>
      <c r="EM7" s="93" t="s">
        <v>258</v>
      </c>
      <c r="EN7" s="79"/>
      <c r="EO7" s="7"/>
      <c r="EP7" s="7"/>
      <c r="EQ7" s="7"/>
      <c r="ER7" s="7"/>
      <c r="ES7" s="26"/>
      <c r="ET7" s="24"/>
      <c r="EU7" s="24"/>
      <c r="EV7" s="121"/>
      <c r="EW7" s="93" t="s">
        <v>141</v>
      </c>
      <c r="EX7" s="79"/>
      <c r="EY7" s="7"/>
      <c r="EZ7" s="7"/>
      <c r="FA7" s="7"/>
      <c r="FB7" s="7"/>
      <c r="FC7" s="26"/>
      <c r="FD7" s="24"/>
      <c r="FE7" s="24"/>
      <c r="FF7" s="121"/>
      <c r="FG7" s="93" t="s">
        <v>141</v>
      </c>
      <c r="FH7" s="79"/>
      <c r="FI7" s="7"/>
      <c r="FJ7" s="7"/>
      <c r="FK7" s="7"/>
      <c r="FL7" s="7"/>
      <c r="FM7" s="26"/>
      <c r="FN7" s="24"/>
      <c r="FO7" s="24"/>
      <c r="FP7" s="121"/>
      <c r="FQ7" s="93" t="s">
        <v>258</v>
      </c>
      <c r="FR7" s="200">
        <v>27.619050000000001</v>
      </c>
      <c r="FS7" s="200"/>
      <c r="FT7" s="200">
        <v>27.619050000000001</v>
      </c>
      <c r="FU7" s="200"/>
      <c r="FV7" s="200"/>
      <c r="FW7" s="26"/>
      <c r="FX7" s="24"/>
      <c r="FY7" s="24"/>
      <c r="FZ7" s="121"/>
      <c r="GA7" s="93" t="s">
        <v>141</v>
      </c>
      <c r="GB7" s="79"/>
      <c r="GC7" s="7"/>
      <c r="GD7" s="7"/>
      <c r="GE7" s="7"/>
      <c r="GF7" s="7"/>
      <c r="GG7" s="26"/>
      <c r="GH7" s="24"/>
      <c r="GI7" s="24"/>
      <c r="GJ7" s="121"/>
      <c r="GK7" s="93" t="s">
        <v>141</v>
      </c>
      <c r="GL7" s="79"/>
      <c r="GM7" s="7"/>
      <c r="GN7" s="7"/>
      <c r="GO7" s="7"/>
      <c r="GP7" s="7"/>
      <c r="GQ7" s="26"/>
      <c r="GR7" s="24"/>
      <c r="GS7" s="24"/>
      <c r="GT7" s="121"/>
      <c r="GU7" s="93" t="s">
        <v>141</v>
      </c>
      <c r="GV7" s="79"/>
      <c r="GW7" s="7"/>
      <c r="GX7" s="7"/>
      <c r="GY7" s="7"/>
      <c r="GZ7" s="7"/>
      <c r="HA7" s="26"/>
      <c r="HB7" s="24"/>
      <c r="HC7" s="24"/>
      <c r="HD7" s="121"/>
      <c r="HE7" s="93" t="s">
        <v>141</v>
      </c>
      <c r="HF7" s="79"/>
      <c r="HG7" s="7"/>
      <c r="HH7" s="7"/>
      <c r="HI7" s="7"/>
      <c r="HJ7" s="7"/>
      <c r="HK7" s="26"/>
      <c r="HL7" s="24"/>
      <c r="HM7" s="24"/>
      <c r="HN7" s="121"/>
      <c r="HO7" s="93" t="s">
        <v>141</v>
      </c>
      <c r="HP7" s="79">
        <v>100</v>
      </c>
      <c r="HQ7" s="7"/>
      <c r="HR7" s="7"/>
      <c r="HS7" s="7"/>
      <c r="HT7" s="7">
        <v>100</v>
      </c>
      <c r="HU7" s="26">
        <v>100</v>
      </c>
      <c r="HV7" s="24"/>
      <c r="HW7" s="24"/>
      <c r="HX7" s="121"/>
      <c r="HY7" s="93" t="s">
        <v>141</v>
      </c>
      <c r="HZ7" s="79"/>
      <c r="IA7" s="7"/>
      <c r="IB7" s="7"/>
      <c r="IC7" s="7"/>
      <c r="ID7" s="7"/>
      <c r="IE7" s="26"/>
      <c r="IF7" s="24"/>
      <c r="IG7" s="24"/>
      <c r="IH7" s="121"/>
      <c r="II7" s="93" t="s">
        <v>141</v>
      </c>
      <c r="IJ7" s="79"/>
      <c r="IK7" s="7"/>
      <c r="IL7" s="7"/>
      <c r="IM7" s="7"/>
      <c r="IN7" s="7"/>
      <c r="IO7" s="26"/>
      <c r="IP7" s="24"/>
      <c r="IQ7" s="24"/>
      <c r="IR7" s="132"/>
      <c r="JB7" s="132"/>
    </row>
    <row xmlns:x14ac="http://schemas.microsoft.com/office/spreadsheetml/2009/9/ac" r="8" s="4" customFormat="true" x14ac:dyDescent="0.25">
      <c r="A8" s="419" t="str">
        <f ca="true">IF(ISBLANK('Data Summary'!A10),"",'Data Summary'!A10)</f>
        <v>RWA_2012_UIS</v>
      </c>
      <c r="B8" s="136"/>
      <c r="C8" s="93" t="s">
        <v>142</v>
      </c>
      <c r="D8" s="19"/>
      <c r="E8" s="7"/>
      <c r="F8" s="7"/>
      <c r="G8" s="7"/>
      <c r="H8" s="7"/>
      <c r="I8" s="26"/>
      <c r="J8" s="24"/>
      <c r="K8" s="24"/>
      <c r="L8" s="136"/>
      <c r="M8" s="93" t="s">
        <v>142</v>
      </c>
      <c r="N8" s="19"/>
      <c r="O8" s="7"/>
      <c r="P8" s="7"/>
      <c r="Q8" s="7"/>
      <c r="R8" s="7"/>
      <c r="S8" s="26"/>
      <c r="T8" s="24"/>
      <c r="U8" s="24"/>
      <c r="V8" s="136"/>
      <c r="W8" s="93" t="s">
        <v>142</v>
      </c>
      <c r="X8" s="19"/>
      <c r="Y8" s="7"/>
      <c r="Z8" s="7"/>
      <c r="AA8" s="7"/>
      <c r="AB8" s="7"/>
      <c r="AC8" s="26"/>
      <c r="AD8" s="24"/>
      <c r="AE8" s="24"/>
      <c r="AF8" s="136"/>
      <c r="AG8" s="93" t="s">
        <v>142</v>
      </c>
      <c r="AH8" s="19"/>
      <c r="AI8" s="7"/>
      <c r="AJ8" s="7"/>
      <c r="AK8" s="7"/>
      <c r="AL8" s="7"/>
      <c r="AM8" s="26"/>
      <c r="AN8" s="24"/>
      <c r="AO8" s="24"/>
      <c r="AP8" s="136"/>
      <c r="AQ8" s="93" t="s">
        <v>142</v>
      </c>
      <c r="AR8" s="19"/>
      <c r="AS8" s="7"/>
      <c r="AT8" s="7"/>
      <c r="AU8" s="7"/>
      <c r="AV8" s="7"/>
      <c r="AW8" s="26"/>
      <c r="AX8" s="24"/>
      <c r="AY8" s="24"/>
      <c r="AZ8" s="136"/>
      <c r="BA8" s="93" t="s">
        <v>142</v>
      </c>
      <c r="BB8" s="19"/>
      <c r="BC8" s="7"/>
      <c r="BD8" s="7"/>
      <c r="BE8" s="7"/>
      <c r="BF8" s="7"/>
      <c r="BG8" s="26"/>
      <c r="BH8" s="24"/>
      <c r="BI8" s="24"/>
      <c r="BJ8" s="136"/>
      <c r="BK8" s="93" t="s">
        <v>142</v>
      </c>
      <c r="BL8" s="19"/>
      <c r="BM8" s="7"/>
      <c r="BN8" s="7"/>
      <c r="BO8" s="7"/>
      <c r="BP8" s="7"/>
      <c r="BQ8" s="26"/>
      <c r="BR8" s="24"/>
      <c r="BS8" s="24"/>
      <c r="BT8" s="136"/>
      <c r="BU8" s="93" t="s">
        <v>142</v>
      </c>
      <c r="BV8" s="19"/>
      <c r="BW8" s="7"/>
      <c r="BX8" s="7"/>
      <c r="BY8" s="7"/>
      <c r="BZ8" s="7"/>
      <c r="CA8" s="26"/>
      <c r="CB8" s="24"/>
      <c r="CC8" s="24"/>
      <c r="CD8" s="136"/>
      <c r="CE8" s="93" t="s">
        <v>142</v>
      </c>
      <c r="CF8" s="19"/>
      <c r="CG8" s="7"/>
      <c r="CH8" s="7"/>
      <c r="CI8" s="7"/>
      <c r="CJ8" s="7"/>
      <c r="CK8" s="26"/>
      <c r="CL8" s="24"/>
      <c r="CM8" s="24"/>
      <c r="CN8" s="136"/>
      <c r="CO8" s="93" t="s">
        <v>142</v>
      </c>
      <c r="CP8" s="19"/>
      <c r="CQ8" s="7"/>
      <c r="CR8" s="7"/>
      <c r="CS8" s="7"/>
      <c r="CT8" s="7"/>
      <c r="CU8" s="26"/>
      <c r="CV8" s="24"/>
      <c r="CW8" s="24"/>
      <c r="CX8" s="136"/>
      <c r="CY8" s="93" t="s">
        <v>142</v>
      </c>
      <c r="CZ8" s="19"/>
      <c r="DA8" s="7"/>
      <c r="DB8" s="7"/>
      <c r="DC8" s="7"/>
      <c r="DD8" s="7"/>
      <c r="DE8" s="26"/>
      <c r="DF8" s="24"/>
      <c r="DG8" s="24"/>
      <c r="DH8" s="136"/>
      <c r="DI8" s="93" t="s">
        <v>142</v>
      </c>
      <c r="DJ8" s="19"/>
      <c r="DK8" s="7"/>
      <c r="DL8" s="7"/>
      <c r="DM8" s="7"/>
      <c r="DN8" s="7"/>
      <c r="DO8" s="26"/>
      <c r="DP8" s="24"/>
      <c r="DQ8" s="24"/>
      <c r="DR8" s="136"/>
      <c r="DS8" s="93" t="s">
        <v>142</v>
      </c>
      <c r="DT8" s="19"/>
      <c r="DU8" s="7"/>
      <c r="DV8" s="7"/>
      <c r="DW8" s="7"/>
      <c r="DX8" s="7"/>
      <c r="DY8" s="26"/>
      <c r="DZ8" s="24"/>
      <c r="EA8" s="24"/>
      <c r="EB8" s="136"/>
      <c r="EC8" s="93" t="s">
        <v>142</v>
      </c>
      <c r="ED8" s="19"/>
      <c r="EE8" s="7"/>
      <c r="EF8" s="7"/>
      <c r="EG8" s="7"/>
      <c r="EH8" s="7"/>
      <c r="EI8" s="26"/>
      <c r="EJ8" s="24"/>
      <c r="EK8" s="24"/>
      <c r="EL8" s="136"/>
      <c r="EM8" s="93" t="s">
        <v>259</v>
      </c>
      <c r="EN8" s="19"/>
      <c r="EO8" s="7"/>
      <c r="EP8" s="7"/>
      <c r="EQ8" s="7"/>
      <c r="ER8" s="7"/>
      <c r="ES8" s="26"/>
      <c r="ET8" s="24"/>
      <c r="EU8" s="24"/>
      <c r="EV8" s="121"/>
      <c r="EW8" s="93" t="s">
        <v>142</v>
      </c>
      <c r="EX8" s="19"/>
      <c r="EY8" s="7"/>
      <c r="EZ8" s="7"/>
      <c r="FA8" s="7"/>
      <c r="FB8" s="7"/>
      <c r="FC8" s="26"/>
      <c r="FD8" s="24"/>
      <c r="FE8" s="24"/>
      <c r="FF8" s="121"/>
      <c r="FG8" s="93" t="s">
        <v>142</v>
      </c>
      <c r="FH8" s="19"/>
      <c r="FI8" s="7"/>
      <c r="FJ8" s="7"/>
      <c r="FK8" s="7"/>
      <c r="FL8" s="7"/>
      <c r="FM8" s="26"/>
      <c r="FN8" s="24"/>
      <c r="FO8" s="24"/>
      <c r="FP8" s="136"/>
      <c r="FQ8" s="93" t="s">
        <v>259</v>
      </c>
      <c r="FR8" s="200">
        <v>25.714289999999998</v>
      </c>
      <c r="FS8" s="200"/>
      <c r="FT8" s="200">
        <v>25.714289999999998</v>
      </c>
      <c r="FU8" s="200"/>
      <c r="FV8" s="200"/>
      <c r="FW8" s="26"/>
      <c r="FX8" s="24"/>
      <c r="FY8" s="24"/>
      <c r="FZ8" s="121"/>
      <c r="GA8" s="93" t="s">
        <v>142</v>
      </c>
      <c r="GB8" s="19"/>
      <c r="GC8" s="7"/>
      <c r="GD8" s="7"/>
      <c r="GE8" s="7"/>
      <c r="GF8" s="7"/>
      <c r="GG8" s="26"/>
      <c r="GH8" s="24"/>
      <c r="GI8" s="24"/>
      <c r="GJ8" s="136"/>
      <c r="GK8" s="93" t="s">
        <v>142</v>
      </c>
      <c r="GL8" s="19"/>
      <c r="GM8" s="7"/>
      <c r="GN8" s="7"/>
      <c r="GO8" s="7"/>
      <c r="GP8" s="7"/>
      <c r="GQ8" s="26"/>
      <c r="GR8" s="24"/>
      <c r="GS8" s="24"/>
      <c r="GT8" s="121"/>
      <c r="GU8" s="93" t="s">
        <v>142</v>
      </c>
      <c r="GV8" s="19"/>
      <c r="GW8" s="7"/>
      <c r="GX8" s="7"/>
      <c r="GY8" s="7"/>
      <c r="GZ8" s="7"/>
      <c r="HA8" s="26"/>
      <c r="HB8" s="24"/>
      <c r="HC8" s="24"/>
      <c r="HD8" s="136"/>
      <c r="HE8" s="93" t="s">
        <v>142</v>
      </c>
      <c r="HF8" s="19"/>
      <c r="HG8" s="7"/>
      <c r="HH8" s="7"/>
      <c r="HI8" s="7"/>
      <c r="HJ8" s="7"/>
      <c r="HK8" s="26"/>
      <c r="HL8" s="24"/>
      <c r="HM8" s="24"/>
      <c r="HN8" s="136"/>
      <c r="HO8" s="93" t="s">
        <v>142</v>
      </c>
      <c r="HP8" s="19"/>
      <c r="HQ8" s="7"/>
      <c r="HR8" s="7"/>
      <c r="HS8" s="7"/>
      <c r="HT8" s="7"/>
      <c r="HU8" s="26"/>
      <c r="HV8" s="24"/>
      <c r="HW8" s="24"/>
      <c r="HX8" s="121"/>
      <c r="HY8" s="93" t="s">
        <v>142</v>
      </c>
      <c r="HZ8" s="19"/>
      <c r="IA8" s="7"/>
      <c r="IB8" s="7"/>
      <c r="IC8" s="7"/>
      <c r="ID8" s="7"/>
      <c r="IE8" s="26"/>
      <c r="IF8" s="24"/>
      <c r="IG8" s="24"/>
      <c r="IH8" s="121"/>
      <c r="II8" s="93" t="s">
        <v>142</v>
      </c>
      <c r="IJ8" s="19"/>
      <c r="IK8" s="7"/>
      <c r="IL8" s="7"/>
      <c r="IM8" s="7"/>
      <c r="IN8" s="7"/>
      <c r="IO8" s="26"/>
      <c r="IP8" s="24"/>
      <c r="IQ8" s="24"/>
      <c r="IR8" s="132"/>
      <c r="JB8" s="132"/>
    </row>
    <row xmlns:x14ac="http://schemas.microsoft.com/office/spreadsheetml/2009/9/ac" r="9" s="4" customFormat="true" x14ac:dyDescent="0.25">
      <c r="A9" s="419" t="str">
        <f ca="true">IF(ISBLANK('Data Summary'!A11),"",'Data Summary'!A11)</f>
        <v>RWA_2013_EMIS</v>
      </c>
      <c r="B9" s="121"/>
      <c r="C9" s="93" t="s">
        <v>185</v>
      </c>
      <c r="D9" s="19"/>
      <c r="E9" s="7"/>
      <c r="F9" s="7"/>
      <c r="G9" s="7"/>
      <c r="H9" s="7"/>
      <c r="I9" s="26"/>
      <c r="J9" s="24"/>
      <c r="K9" s="24"/>
      <c r="L9" s="121"/>
      <c r="M9" s="93" t="s">
        <v>185</v>
      </c>
      <c r="N9" s="19"/>
      <c r="O9" s="7"/>
      <c r="P9" s="7"/>
      <c r="Q9" s="7"/>
      <c r="R9" s="7"/>
      <c r="S9" s="26"/>
      <c r="T9" s="24"/>
      <c r="U9" s="24"/>
      <c r="V9" s="136"/>
      <c r="W9" s="93" t="s">
        <v>185</v>
      </c>
      <c r="X9" s="19"/>
      <c r="Y9" s="7"/>
      <c r="Z9" s="7"/>
      <c r="AA9" s="7"/>
      <c r="AB9" s="7"/>
      <c r="AC9" s="26"/>
      <c r="AD9" s="24"/>
      <c r="AE9" s="24"/>
      <c r="AF9" s="121"/>
      <c r="AG9" s="93" t="s">
        <v>185</v>
      </c>
      <c r="AH9" s="19"/>
      <c r="AI9" s="7"/>
      <c r="AJ9" s="7"/>
      <c r="AK9" s="7"/>
      <c r="AL9" s="7"/>
      <c r="AM9" s="26"/>
      <c r="AN9" s="24"/>
      <c r="AO9" s="24"/>
      <c r="AP9" s="136"/>
      <c r="AQ9" s="93" t="s">
        <v>185</v>
      </c>
      <c r="AR9" s="19"/>
      <c r="AS9" s="7"/>
      <c r="AT9" s="7"/>
      <c r="AU9" s="7"/>
      <c r="AV9" s="7"/>
      <c r="AW9" s="26"/>
      <c r="AX9" s="24"/>
      <c r="AY9" s="24"/>
      <c r="AZ9" s="136"/>
      <c r="BA9" s="93" t="s">
        <v>185</v>
      </c>
      <c r="BB9" s="19"/>
      <c r="BC9" s="7"/>
      <c r="BD9" s="7"/>
      <c r="BE9" s="7"/>
      <c r="BF9" s="7"/>
      <c r="BG9" s="26"/>
      <c r="BH9" s="24"/>
      <c r="BI9" s="24"/>
      <c r="BJ9" s="136"/>
      <c r="BK9" s="93" t="s">
        <v>185</v>
      </c>
      <c r="BL9" s="19"/>
      <c r="BM9" s="7"/>
      <c r="BN9" s="7"/>
      <c r="BO9" s="7"/>
      <c r="BP9" s="7"/>
      <c r="BQ9" s="26"/>
      <c r="BR9" s="24"/>
      <c r="BS9" s="24"/>
      <c r="BT9" s="136"/>
      <c r="BU9" s="93" t="s">
        <v>185</v>
      </c>
      <c r="BV9" s="19"/>
      <c r="BW9" s="7"/>
      <c r="BX9" s="7"/>
      <c r="BY9" s="7"/>
      <c r="BZ9" s="7"/>
      <c r="CA9" s="26"/>
      <c r="CB9" s="24"/>
      <c r="CC9" s="24"/>
      <c r="CD9" s="136"/>
      <c r="CE9" s="93" t="s">
        <v>185</v>
      </c>
      <c r="CF9" s="19"/>
      <c r="CG9" s="7"/>
      <c r="CH9" s="7"/>
      <c r="CI9" s="7"/>
      <c r="CJ9" s="7"/>
      <c r="CK9" s="26"/>
      <c r="CL9" s="24"/>
      <c r="CM9" s="24"/>
      <c r="CN9" s="136"/>
      <c r="CO9" s="93" t="s">
        <v>185</v>
      </c>
      <c r="CP9" s="19"/>
      <c r="CQ9" s="7"/>
      <c r="CR9" s="7"/>
      <c r="CS9" s="7"/>
      <c r="CT9" s="7"/>
      <c r="CU9" s="26"/>
      <c r="CV9" s="24"/>
      <c r="CW9" s="24"/>
      <c r="CX9" s="136"/>
      <c r="CY9" s="93" t="s">
        <v>185</v>
      </c>
      <c r="CZ9" s="19"/>
      <c r="DA9" s="7"/>
      <c r="DB9" s="7"/>
      <c r="DC9" s="7"/>
      <c r="DD9" s="7"/>
      <c r="DE9" s="26"/>
      <c r="DF9" s="24"/>
      <c r="DG9" s="24"/>
      <c r="DH9" s="121" t="s">
        <v>195</v>
      </c>
      <c r="DI9" s="93" t="s">
        <v>185</v>
      </c>
      <c r="DJ9" s="79">
        <f>(DN9*2650+DO9*1502)/(2650+1502)</f>
        <v>42.485500963391139</v>
      </c>
      <c r="DK9" s="7"/>
      <c r="DL9" s="7"/>
      <c r="DM9" s="7"/>
      <c r="DN9" s="7">
        <v>39.700000000000003</v>
      </c>
      <c r="DO9" s="26">
        <v>47.4</v>
      </c>
      <c r="DP9" s="24"/>
      <c r="DQ9" s="24"/>
      <c r="DR9" s="136"/>
      <c r="DS9" s="93" t="s">
        <v>185</v>
      </c>
      <c r="DT9" s="19"/>
      <c r="DU9" s="7"/>
      <c r="DV9" s="7"/>
      <c r="DW9" s="7"/>
      <c r="DX9" s="7"/>
      <c r="DY9" s="26"/>
      <c r="DZ9" s="24"/>
      <c r="EA9" s="24"/>
      <c r="EB9" s="121" t="s">
        <v>195</v>
      </c>
      <c r="EC9" s="93" t="s">
        <v>185</v>
      </c>
      <c r="ED9" s="8">
        <f>(EH9*2842+EI9*1575)/(2842+1575)</f>
        <v>47.328843106180663</v>
      </c>
      <c r="EE9" s="7"/>
      <c r="EF9" s="7"/>
      <c r="EG9" s="7"/>
      <c r="EH9" s="7">
        <v>45.25</v>
      </c>
      <c r="EI9" s="26">
        <v>51.08</v>
      </c>
      <c r="EJ9" s="24"/>
      <c r="EK9" s="24"/>
      <c r="EL9" s="121" t="s">
        <v>343</v>
      </c>
      <c r="EM9" s="93" t="s">
        <v>185</v>
      </c>
      <c r="EN9" s="8"/>
      <c r="EO9" s="7"/>
      <c r="EP9" s="7"/>
      <c r="EQ9" s="7"/>
      <c r="ER9" s="7"/>
      <c r="ES9" s="26"/>
      <c r="ET9" s="24"/>
      <c r="EU9" s="24"/>
      <c r="EV9" s="121"/>
      <c r="EW9" s="93" t="s">
        <v>185</v>
      </c>
      <c r="EX9" s="19"/>
      <c r="EY9" s="7"/>
      <c r="EZ9" s="7"/>
      <c r="FA9" s="7"/>
      <c r="FB9" s="7"/>
      <c r="FC9" s="26"/>
      <c r="FD9" s="24"/>
      <c r="FE9" s="24"/>
      <c r="FF9" s="121" t="s">
        <v>195</v>
      </c>
      <c r="FG9" s="93" t="s">
        <v>185</v>
      </c>
      <c r="FH9" s="19">
        <f>FL9</f>
        <v>64.754949999999994</v>
      </c>
      <c r="FI9" s="7"/>
      <c r="FJ9" s="7"/>
      <c r="FK9" s="7"/>
      <c r="FL9" s="7">
        <v>64.754949999999994</v>
      </c>
      <c r="FM9" s="26"/>
      <c r="FN9" s="24"/>
      <c r="FO9" s="24"/>
      <c r="FP9" s="121" t="s">
        <v>195</v>
      </c>
      <c r="FQ9" s="93" t="s">
        <v>185</v>
      </c>
      <c r="FR9" s="200">
        <v>22.857140000000001</v>
      </c>
      <c r="FS9" s="200"/>
      <c r="FT9" s="200">
        <v>22.857140000000001</v>
      </c>
      <c r="FU9" s="200"/>
      <c r="FV9" s="200"/>
      <c r="FW9" s="26"/>
      <c r="FX9" s="24"/>
      <c r="FY9" s="24"/>
      <c r="FZ9" s="121"/>
      <c r="GA9" s="93" t="s">
        <v>185</v>
      </c>
      <c r="GB9" s="19"/>
      <c r="GC9" s="7"/>
      <c r="GD9" s="7"/>
      <c r="GE9" s="7"/>
      <c r="GF9" s="7"/>
      <c r="GG9" s="26"/>
      <c r="GH9" s="24"/>
      <c r="GI9" s="24"/>
      <c r="GJ9" s="121" t="s">
        <v>195</v>
      </c>
      <c r="GK9" s="93" t="s">
        <v>185</v>
      </c>
      <c r="GL9" s="8">
        <f>(GP9*2842+GQ9*1575)/(2842+1575)</f>
        <v>70.109346414121106</v>
      </c>
      <c r="GM9" s="7"/>
      <c r="GN9" s="7"/>
      <c r="GO9" s="7"/>
      <c r="GP9" s="7">
        <v>65.967690000000005</v>
      </c>
      <c r="GQ9" s="26">
        <v>77.58273532137963</v>
      </c>
      <c r="GR9" s="24"/>
      <c r="GS9" s="24"/>
      <c r="GT9" s="121"/>
      <c r="GU9" s="93" t="s">
        <v>185</v>
      </c>
      <c r="GV9" s="19"/>
      <c r="GW9" s="7"/>
      <c r="GX9" s="7"/>
      <c r="GY9" s="7"/>
      <c r="GZ9" s="7"/>
      <c r="HA9" s="26"/>
      <c r="HB9" s="24"/>
      <c r="HC9" s="24"/>
      <c r="HD9" s="121" t="s">
        <v>195</v>
      </c>
      <c r="HE9" s="93" t="s">
        <v>185</v>
      </c>
      <c r="HF9" s="8">
        <f>SUMPRODUCT(HJ9:HK9,GZ15:HA15)/SUM(GZ15:HA15)</f>
        <v>71.355154157400122</v>
      </c>
      <c r="HG9" s="7"/>
      <c r="HH9" s="7"/>
      <c r="HI9" s="7"/>
      <c r="HJ9" s="7">
        <v>67.477199999999996</v>
      </c>
      <c r="HK9" s="26">
        <v>77.795211510211004</v>
      </c>
      <c r="HL9" s="24"/>
      <c r="HM9" s="24"/>
      <c r="HN9" s="121" t="s">
        <v>195</v>
      </c>
      <c r="HO9" s="93" t="s">
        <v>185</v>
      </c>
      <c r="HP9" s="8">
        <v>100</v>
      </c>
      <c r="HQ9" s="7"/>
      <c r="HR9" s="7"/>
      <c r="HS9" s="7"/>
      <c r="HT9" s="7">
        <v>100</v>
      </c>
      <c r="HU9" s="26">
        <v>100</v>
      </c>
      <c r="HV9" s="24"/>
      <c r="HW9" s="24"/>
      <c r="HX9" s="121"/>
      <c r="HY9" s="93" t="s">
        <v>185</v>
      </c>
      <c r="HZ9" s="19"/>
      <c r="IA9" s="7"/>
      <c r="IB9" s="7"/>
      <c r="IC9" s="7"/>
      <c r="ID9" s="7"/>
      <c r="IE9" s="26"/>
      <c r="IF9" s="24"/>
      <c r="IG9" s="24"/>
      <c r="IH9" s="121"/>
      <c r="II9" s="93" t="s">
        <v>185</v>
      </c>
      <c r="IJ9" s="19"/>
      <c r="IK9" s="7"/>
      <c r="IL9" s="7"/>
      <c r="IM9" s="7"/>
      <c r="IN9" s="7"/>
      <c r="IO9" s="26"/>
      <c r="IP9" s="24"/>
      <c r="IQ9" s="24"/>
      <c r="IR9" s="132"/>
      <c r="JB9" s="132"/>
    </row>
    <row xmlns:x14ac="http://schemas.microsoft.com/office/spreadsheetml/2009/9/ac" r="10" s="2" customFormat="true" ht="86.45" customHeight="true" x14ac:dyDescent="0.25">
      <c r="A10" s="419" t="str">
        <f ca="true">IF(ISBLANK('Data Summary'!A12),"",'Data Summary'!A12)</f>
        <v>RWA_2013_UIS</v>
      </c>
      <c r="B10" s="124" t="s">
        <v>12</v>
      </c>
      <c r="C10" s="600" t="s">
        <v>174</v>
      </c>
      <c r="D10" s="600"/>
      <c r="E10" s="600"/>
      <c r="F10" s="600"/>
      <c r="G10" s="600"/>
      <c r="H10" s="600"/>
      <c r="I10" s="601"/>
      <c r="J10" s="11"/>
      <c r="K10" s="11"/>
      <c r="L10" s="124" t="s">
        <v>12</v>
      </c>
      <c r="M10" s="600" t="s">
        <v>174</v>
      </c>
      <c r="N10" s="600"/>
      <c r="O10" s="600"/>
      <c r="P10" s="600"/>
      <c r="Q10" s="600"/>
      <c r="R10" s="600"/>
      <c r="S10" s="601"/>
      <c r="T10" s="11"/>
      <c r="U10" s="11"/>
      <c r="V10" s="124" t="s">
        <v>12</v>
      </c>
      <c r="W10" s="600" t="s">
        <v>175</v>
      </c>
      <c r="X10" s="600"/>
      <c r="Y10" s="600"/>
      <c r="Z10" s="600"/>
      <c r="AA10" s="600"/>
      <c r="AB10" s="600"/>
      <c r="AC10" s="601"/>
      <c r="AD10" s="11"/>
      <c r="AE10" s="11"/>
      <c r="AF10" s="124" t="s">
        <v>12</v>
      </c>
      <c r="AG10" s="600" t="s">
        <v>174</v>
      </c>
      <c r="AH10" s="600"/>
      <c r="AI10" s="600"/>
      <c r="AJ10" s="600"/>
      <c r="AK10" s="600"/>
      <c r="AL10" s="600"/>
      <c r="AM10" s="601"/>
      <c r="AN10" s="11"/>
      <c r="AO10" s="11"/>
      <c r="AP10" s="124" t="s">
        <v>12</v>
      </c>
      <c r="AQ10" s="600" t="s">
        <v>175</v>
      </c>
      <c r="AR10" s="600"/>
      <c r="AS10" s="600"/>
      <c r="AT10" s="600"/>
      <c r="AU10" s="600"/>
      <c r="AV10" s="600"/>
      <c r="AW10" s="601"/>
      <c r="AX10" s="11"/>
      <c r="AY10" s="11"/>
      <c r="AZ10" s="124" t="s">
        <v>12</v>
      </c>
      <c r="BA10" s="600" t="s">
        <v>175</v>
      </c>
      <c r="BB10" s="600"/>
      <c r="BC10" s="600"/>
      <c r="BD10" s="600"/>
      <c r="BE10" s="600"/>
      <c r="BF10" s="600"/>
      <c r="BG10" s="601"/>
      <c r="BH10" s="11"/>
      <c r="BI10" s="11"/>
      <c r="BJ10" s="124" t="s">
        <v>12</v>
      </c>
      <c r="BK10" s="600" t="s">
        <v>175</v>
      </c>
      <c r="BL10" s="600"/>
      <c r="BM10" s="600"/>
      <c r="BN10" s="600"/>
      <c r="BO10" s="600"/>
      <c r="BP10" s="600"/>
      <c r="BQ10" s="601"/>
      <c r="BR10" s="11"/>
      <c r="BS10" s="11"/>
      <c r="BT10" s="124" t="s">
        <v>12</v>
      </c>
      <c r="BU10" s="600" t="s">
        <v>175</v>
      </c>
      <c r="BV10" s="600"/>
      <c r="BW10" s="600"/>
      <c r="BX10" s="600"/>
      <c r="BY10" s="600"/>
      <c r="BZ10" s="600"/>
      <c r="CA10" s="601"/>
      <c r="CB10" s="11"/>
      <c r="CC10" s="11"/>
      <c r="CD10" s="124" t="s">
        <v>12</v>
      </c>
      <c r="CE10" s="600" t="s">
        <v>175</v>
      </c>
      <c r="CF10" s="600"/>
      <c r="CG10" s="600"/>
      <c r="CH10" s="600"/>
      <c r="CI10" s="600"/>
      <c r="CJ10" s="600"/>
      <c r="CK10" s="601"/>
      <c r="CL10" s="11"/>
      <c r="CM10" s="11"/>
      <c r="CN10" s="124" t="s">
        <v>12</v>
      </c>
      <c r="CO10" s="599" t="s">
        <v>175</v>
      </c>
      <c r="CP10" s="600"/>
      <c r="CQ10" s="600"/>
      <c r="CR10" s="600"/>
      <c r="CS10" s="600"/>
      <c r="CT10" s="600"/>
      <c r="CU10" s="601"/>
      <c r="CV10" s="11"/>
      <c r="CW10" s="11"/>
      <c r="CX10" s="124" t="s">
        <v>12</v>
      </c>
      <c r="CY10" s="599" t="s">
        <v>175</v>
      </c>
      <c r="CZ10" s="600"/>
      <c r="DA10" s="600"/>
      <c r="DB10" s="600"/>
      <c r="DC10" s="600"/>
      <c r="DD10" s="600"/>
      <c r="DE10" s="601"/>
      <c r="DF10" s="11"/>
      <c r="DG10" s="11"/>
      <c r="DH10" s="124" t="s">
        <v>12</v>
      </c>
      <c r="DI10" s="599" t="s">
        <v>358</v>
      </c>
      <c r="DJ10" s="600"/>
      <c r="DK10" s="600"/>
      <c r="DL10" s="600"/>
      <c r="DM10" s="600"/>
      <c r="DN10" s="600"/>
      <c r="DO10" s="601"/>
      <c r="DP10" s="11"/>
      <c r="DQ10" s="11"/>
      <c r="DR10" s="124" t="s">
        <v>12</v>
      </c>
      <c r="DS10" s="599" t="s">
        <v>175</v>
      </c>
      <c r="DT10" s="600"/>
      <c r="DU10" s="600"/>
      <c r="DV10" s="600"/>
      <c r="DW10" s="600"/>
      <c r="DX10" s="600"/>
      <c r="DY10" s="601"/>
      <c r="DZ10" s="11"/>
      <c r="EA10" s="11"/>
      <c r="EB10" s="124" t="s">
        <v>12</v>
      </c>
      <c r="EC10" s="599" t="s">
        <v>359</v>
      </c>
      <c r="ED10" s="600"/>
      <c r="EE10" s="600"/>
      <c r="EF10" s="600"/>
      <c r="EG10" s="600"/>
      <c r="EH10" s="600"/>
      <c r="EI10" s="601"/>
      <c r="EJ10" s="11"/>
      <c r="EK10" s="11"/>
      <c r="EL10" s="124" t="s">
        <v>12</v>
      </c>
      <c r="EM10" s="599" t="s">
        <v>338</v>
      </c>
      <c r="EN10" s="600"/>
      <c r="EO10" s="600"/>
      <c r="EP10" s="600"/>
      <c r="EQ10" s="600"/>
      <c r="ER10" s="600"/>
      <c r="ES10" s="601"/>
      <c r="ET10" s="11"/>
      <c r="EU10" s="11"/>
      <c r="EV10" s="124" t="s">
        <v>12</v>
      </c>
      <c r="EW10" s="599" t="s">
        <v>228</v>
      </c>
      <c r="EX10" s="600"/>
      <c r="EY10" s="600"/>
      <c r="EZ10" s="600"/>
      <c r="FA10" s="600"/>
      <c r="FB10" s="600"/>
      <c r="FC10" s="601"/>
      <c r="FD10" s="11"/>
      <c r="FE10" s="11"/>
      <c r="FF10" s="124" t="s">
        <v>12</v>
      </c>
      <c r="FG10" s="599" t="s">
        <v>360</v>
      </c>
      <c r="FH10" s="600"/>
      <c r="FI10" s="600"/>
      <c r="FJ10" s="600"/>
      <c r="FK10" s="600"/>
      <c r="FL10" s="600"/>
      <c r="FM10" s="601"/>
      <c r="FN10" s="11"/>
      <c r="FO10" s="11"/>
      <c r="FP10" s="124" t="s">
        <v>12</v>
      </c>
      <c r="FQ10" s="599" t="s">
        <v>278</v>
      </c>
      <c r="FR10" s="600"/>
      <c r="FS10" s="600"/>
      <c r="FT10" s="600"/>
      <c r="FU10" s="600"/>
      <c r="FV10" s="600"/>
      <c r="FW10" s="601"/>
      <c r="FX10" s="11"/>
      <c r="FY10" s="11"/>
      <c r="FZ10" s="124" t="s">
        <v>12</v>
      </c>
      <c r="GA10" s="599" t="s">
        <v>228</v>
      </c>
      <c r="GB10" s="600"/>
      <c r="GC10" s="600"/>
      <c r="GD10" s="600"/>
      <c r="GE10" s="600"/>
      <c r="GF10" s="600"/>
      <c r="GG10" s="601"/>
      <c r="GH10" s="11"/>
      <c r="GI10" s="11"/>
      <c r="GJ10" s="124" t="s">
        <v>12</v>
      </c>
      <c r="GK10" s="599" t="s">
        <v>276</v>
      </c>
      <c r="GL10" s="600"/>
      <c r="GM10" s="600"/>
      <c r="GN10" s="600"/>
      <c r="GO10" s="600"/>
      <c r="GP10" s="600"/>
      <c r="GQ10" s="601"/>
      <c r="GR10" s="11"/>
      <c r="GS10" s="11"/>
      <c r="GT10" s="124" t="s">
        <v>12</v>
      </c>
      <c r="GU10" s="599" t="s">
        <v>228</v>
      </c>
      <c r="GV10" s="600"/>
      <c r="GW10" s="600"/>
      <c r="GX10" s="600"/>
      <c r="GY10" s="600"/>
      <c r="GZ10" s="600"/>
      <c r="HA10" s="601"/>
      <c r="HB10" s="11"/>
      <c r="HC10" s="11"/>
      <c r="HD10" s="124" t="s">
        <v>12</v>
      </c>
      <c r="HE10" s="599" t="s">
        <v>329</v>
      </c>
      <c r="HF10" s="600"/>
      <c r="HG10" s="600"/>
      <c r="HH10" s="600"/>
      <c r="HI10" s="600"/>
      <c r="HJ10" s="600"/>
      <c r="HK10" s="601"/>
      <c r="HL10" s="11"/>
      <c r="HM10" s="11"/>
      <c r="HN10" s="124" t="s">
        <v>12</v>
      </c>
      <c r="HO10" s="599" t="s">
        <v>346</v>
      </c>
      <c r="HP10" s="600"/>
      <c r="HQ10" s="600"/>
      <c r="HR10" s="600"/>
      <c r="HS10" s="600"/>
      <c r="HT10" s="600"/>
      <c r="HU10" s="601"/>
      <c r="HV10" s="11"/>
      <c r="HW10" s="11"/>
      <c r="HX10" s="124" t="s">
        <v>12</v>
      </c>
      <c r="HY10" s="599" t="s">
        <v>228</v>
      </c>
      <c r="HZ10" s="600"/>
      <c r="IA10" s="600"/>
      <c r="IB10" s="600"/>
      <c r="IC10" s="600"/>
      <c r="ID10" s="600"/>
      <c r="IE10" s="601"/>
      <c r="IF10" s="11"/>
      <c r="IG10" s="11"/>
      <c r="IH10" s="124" t="s">
        <v>12</v>
      </c>
      <c r="II10" s="599" t="s">
        <v>228</v>
      </c>
      <c r="IJ10" s="600"/>
      <c r="IK10" s="600"/>
      <c r="IL10" s="600"/>
      <c r="IM10" s="600"/>
      <c r="IN10" s="600"/>
      <c r="IO10" s="601"/>
      <c r="IP10" s="11"/>
      <c r="IQ10" s="11"/>
      <c r="IR10" s="135"/>
      <c r="JB10" s="135"/>
    </row>
    <row xmlns:x14ac="http://schemas.microsoft.com/office/spreadsheetml/2009/9/ac" r="11" s="2" customFormat="true" ht="15.6" customHeight="true" x14ac:dyDescent="0.25">
      <c r="A11" s="419" t="str">
        <f ca="true">IF(ISBLANK('Data Summary'!A13),"",'Data Summary'!A13)</f>
        <v>RWA_2014_EICV</v>
      </c>
      <c r="B11" s="124"/>
      <c r="C11" s="103" t="s">
        <v>120</v>
      </c>
      <c r="D11" s="53"/>
      <c r="E11" s="53"/>
      <c r="F11" s="53"/>
      <c r="G11" s="53"/>
      <c r="H11" s="53"/>
      <c r="I11" s="102"/>
      <c r="J11" s="11"/>
      <c r="K11" s="11"/>
      <c r="L11" s="124"/>
      <c r="M11" s="103" t="s">
        <v>120</v>
      </c>
      <c r="N11" s="53"/>
      <c r="O11" s="53"/>
      <c r="P11" s="53"/>
      <c r="Q11" s="53"/>
      <c r="R11" s="53"/>
      <c r="S11" s="413"/>
      <c r="T11" s="11"/>
      <c r="U11" s="11"/>
      <c r="V11" s="124"/>
      <c r="W11" s="103" t="s">
        <v>120</v>
      </c>
      <c r="X11" s="101"/>
      <c r="Y11" s="101"/>
      <c r="Z11" s="101"/>
      <c r="AA11" s="101"/>
      <c r="AB11" s="101"/>
      <c r="AC11" s="102"/>
      <c r="AD11" s="11"/>
      <c r="AE11" s="11"/>
      <c r="AF11" s="124"/>
      <c r="AG11" s="103" t="s">
        <v>120</v>
      </c>
      <c r="AH11" s="53"/>
      <c r="AI11" s="53"/>
      <c r="AJ11" s="53"/>
      <c r="AK11" s="53"/>
      <c r="AL11" s="53"/>
      <c r="AM11" s="102"/>
      <c r="AN11" s="11"/>
      <c r="AO11" s="11"/>
      <c r="AP11" s="124"/>
      <c r="AQ11" s="103" t="s">
        <v>120</v>
      </c>
      <c r="AR11" s="101"/>
      <c r="AS11" s="101"/>
      <c r="AT11" s="101"/>
      <c r="AU11" s="101"/>
      <c r="AV11" s="101"/>
      <c r="AW11" s="102"/>
      <c r="AX11" s="11"/>
      <c r="AY11" s="11"/>
      <c r="AZ11" s="124"/>
      <c r="BA11" s="103" t="s">
        <v>120</v>
      </c>
      <c r="BB11" s="101"/>
      <c r="BC11" s="101"/>
      <c r="BD11" s="101"/>
      <c r="BE11" s="101"/>
      <c r="BF11" s="101"/>
      <c r="BG11" s="102"/>
      <c r="BH11" s="11"/>
      <c r="BI11" s="11"/>
      <c r="BJ11" s="124"/>
      <c r="BK11" s="103" t="s">
        <v>120</v>
      </c>
      <c r="BL11" s="192"/>
      <c r="BM11" s="192"/>
      <c r="BN11" s="192"/>
      <c r="BO11" s="192"/>
      <c r="BP11" s="192"/>
      <c r="BQ11" s="193"/>
      <c r="BR11" s="11"/>
      <c r="BS11" s="11"/>
      <c r="BT11" s="124"/>
      <c r="BU11" s="103" t="s">
        <v>120</v>
      </c>
      <c r="BV11" s="412"/>
      <c r="BW11" s="412"/>
      <c r="BX11" s="412"/>
      <c r="BY11" s="412"/>
      <c r="BZ11" s="412"/>
      <c r="CA11" s="413"/>
      <c r="CB11" s="11"/>
      <c r="CC11" s="11"/>
      <c r="CD11" s="124"/>
      <c r="CE11" s="103" t="s">
        <v>120</v>
      </c>
      <c r="CF11" s="210"/>
      <c r="CG11" s="210"/>
      <c r="CH11" s="210"/>
      <c r="CI11" s="210"/>
      <c r="CJ11" s="210"/>
      <c r="CK11" s="211"/>
      <c r="CL11" s="11"/>
      <c r="CM11" s="11"/>
      <c r="CN11" s="124"/>
      <c r="CO11" s="103" t="s">
        <v>120</v>
      </c>
      <c r="CP11" s="53"/>
      <c r="CQ11" s="53"/>
      <c r="CR11" s="53"/>
      <c r="CS11" s="53"/>
      <c r="CT11" s="53"/>
      <c r="CU11" s="100"/>
      <c r="CV11" s="11"/>
      <c r="CW11" s="11"/>
      <c r="CX11" s="124"/>
      <c r="CY11" s="103" t="s">
        <v>120</v>
      </c>
      <c r="CZ11" s="53"/>
      <c r="DA11" s="53"/>
      <c r="DB11" s="53"/>
      <c r="DC11" s="53"/>
      <c r="DD11" s="53"/>
      <c r="DE11" s="100"/>
      <c r="DF11" s="11"/>
      <c r="DG11" s="11"/>
      <c r="DH11" s="124"/>
      <c r="DI11" s="103" t="s">
        <v>120</v>
      </c>
      <c r="DJ11" s="210"/>
      <c r="DK11" s="210"/>
      <c r="DL11" s="210"/>
      <c r="DM11" s="210"/>
      <c r="DN11" s="210"/>
      <c r="DO11" s="211"/>
      <c r="DP11" s="11"/>
      <c r="DQ11" s="11"/>
      <c r="DR11" s="124"/>
      <c r="DS11" s="103" t="s">
        <v>120</v>
      </c>
      <c r="DT11" s="210"/>
      <c r="DU11" s="210"/>
      <c r="DV11" s="210"/>
      <c r="DW11" s="210"/>
      <c r="DX11" s="210"/>
      <c r="DY11" s="211"/>
      <c r="DZ11" s="11"/>
      <c r="EA11" s="11"/>
      <c r="EB11" s="124"/>
      <c r="EC11" s="103" t="s">
        <v>120</v>
      </c>
      <c r="ED11" s="210"/>
      <c r="EE11" s="210"/>
      <c r="EF11" s="210"/>
      <c r="EG11" s="210"/>
      <c r="EH11" s="210"/>
      <c r="EI11" s="211"/>
      <c r="EJ11" s="11"/>
      <c r="EK11" s="11"/>
      <c r="EL11" s="124"/>
      <c r="EM11" s="103" t="s">
        <v>120</v>
      </c>
      <c r="EN11" s="412"/>
      <c r="EO11" s="412"/>
      <c r="EP11" s="412"/>
      <c r="EQ11" s="412"/>
      <c r="ER11" s="412"/>
      <c r="ES11" s="413"/>
      <c r="ET11" s="11"/>
      <c r="EU11" s="11"/>
      <c r="EV11" s="124"/>
      <c r="EW11" s="103" t="s">
        <v>120</v>
      </c>
      <c r="EX11" s="53" t="s">
        <v>173</v>
      </c>
      <c r="EY11" s="53"/>
      <c r="EZ11" s="53"/>
      <c r="FA11" s="53" t="s">
        <v>173</v>
      </c>
      <c r="FB11" s="53" t="s">
        <v>173</v>
      </c>
      <c r="FC11" s="100" t="s">
        <v>173</v>
      </c>
      <c r="FD11" s="11"/>
      <c r="FE11" s="11"/>
      <c r="FF11" s="124"/>
      <c r="FG11" s="103" t="s">
        <v>120</v>
      </c>
      <c r="FH11" s="53"/>
      <c r="FI11" s="53"/>
      <c r="FJ11" s="53"/>
      <c r="FK11" s="53"/>
      <c r="FL11" s="53"/>
      <c r="FM11" s="100"/>
      <c r="FN11" s="11"/>
      <c r="FO11" s="11"/>
      <c r="FP11" s="124"/>
      <c r="FQ11" s="103" t="s">
        <v>120</v>
      </c>
      <c r="FR11" s="204" t="s">
        <v>169</v>
      </c>
      <c r="FS11" s="204"/>
      <c r="FT11" s="204" t="s">
        <v>169</v>
      </c>
      <c r="FU11" s="204"/>
      <c r="FV11" s="204"/>
      <c r="FW11" s="100"/>
      <c r="FX11" s="11"/>
      <c r="FY11" s="11"/>
      <c r="FZ11" s="124"/>
      <c r="GA11" s="103" t="s">
        <v>120</v>
      </c>
      <c r="GB11" s="53" t="s">
        <v>173</v>
      </c>
      <c r="GC11" s="53"/>
      <c r="GD11" s="53"/>
      <c r="GE11" s="53" t="s">
        <v>173</v>
      </c>
      <c r="GF11" s="53" t="s">
        <v>173</v>
      </c>
      <c r="GG11" s="100" t="s">
        <v>173</v>
      </c>
      <c r="GH11" s="11"/>
      <c r="GI11" s="11"/>
      <c r="GJ11" s="124"/>
      <c r="GK11" s="103" t="s">
        <v>120</v>
      </c>
      <c r="GL11" s="210"/>
      <c r="GM11" s="210"/>
      <c r="GN11" s="210"/>
      <c r="GO11" s="210"/>
      <c r="GP11" s="210"/>
      <c r="GQ11" s="211"/>
      <c r="GR11" s="11"/>
      <c r="GS11" s="11"/>
      <c r="GT11" s="124"/>
      <c r="GU11" s="103" t="s">
        <v>120</v>
      </c>
      <c r="GV11" s="53" t="s">
        <v>173</v>
      </c>
      <c r="GW11" s="53"/>
      <c r="GX11" s="53"/>
      <c r="GY11" s="53" t="s">
        <v>173</v>
      </c>
      <c r="GZ11" s="53" t="s">
        <v>173</v>
      </c>
      <c r="HA11" s="100" t="s">
        <v>173</v>
      </c>
      <c r="HB11" s="11"/>
      <c r="HC11" s="11"/>
      <c r="HD11" s="124"/>
      <c r="HE11" s="103" t="s">
        <v>120</v>
      </c>
      <c r="HF11" s="410"/>
      <c r="HG11" s="410"/>
      <c r="HH11" s="410"/>
      <c r="HI11" s="410"/>
      <c r="HJ11" s="410"/>
      <c r="HK11" s="411"/>
      <c r="HL11" s="11"/>
      <c r="HM11" s="11"/>
      <c r="HN11" s="124"/>
      <c r="HO11" s="103" t="s">
        <v>120</v>
      </c>
      <c r="HP11" s="53" t="s">
        <v>169</v>
      </c>
      <c r="HQ11" s="53"/>
      <c r="HR11" s="53"/>
      <c r="HS11" s="53"/>
      <c r="HT11" s="53" t="s">
        <v>169</v>
      </c>
      <c r="HU11" s="100" t="s">
        <v>169</v>
      </c>
      <c r="HV11" s="11"/>
      <c r="HW11" s="11"/>
      <c r="HX11" s="124"/>
      <c r="HY11" s="103" t="s">
        <v>120</v>
      </c>
      <c r="HZ11" s="53" t="s">
        <v>173</v>
      </c>
      <c r="IA11" s="53"/>
      <c r="IB11" s="53"/>
      <c r="IC11" s="53" t="s">
        <v>173</v>
      </c>
      <c r="ID11" s="53" t="s">
        <v>173</v>
      </c>
      <c r="IE11" s="100" t="s">
        <v>173</v>
      </c>
      <c r="IF11" s="11"/>
      <c r="IG11" s="11"/>
      <c r="IH11" s="124"/>
      <c r="II11" s="103" t="s">
        <v>120</v>
      </c>
      <c r="IJ11" s="53" t="s">
        <v>173</v>
      </c>
      <c r="IK11" s="53"/>
      <c r="IL11" s="53"/>
      <c r="IM11" s="53" t="s">
        <v>173</v>
      </c>
      <c r="IN11" s="53" t="s">
        <v>173</v>
      </c>
      <c r="IO11" s="100" t="s">
        <v>173</v>
      </c>
      <c r="IP11" s="11"/>
      <c r="IQ11" s="11"/>
      <c r="IR11" s="135"/>
      <c r="JB11" s="135"/>
    </row>
    <row xmlns:x14ac="http://schemas.microsoft.com/office/spreadsheetml/2009/9/ac" r="12" s="2" customFormat="true" ht="15" customHeight="true" x14ac:dyDescent="0.25">
      <c r="A12" s="419" t="str">
        <f ca="true">IF(ISBLANK('Data Summary'!A14),"",'Data Summary'!A14)</f>
        <v>RWA_2014_EMIS</v>
      </c>
      <c r="B12" s="124"/>
      <c r="C12" s="103" t="s">
        <v>126</v>
      </c>
      <c r="D12" s="53"/>
      <c r="E12" s="53"/>
      <c r="F12" s="53"/>
      <c r="G12" s="53"/>
      <c r="H12" s="53"/>
      <c r="I12" s="100"/>
      <c r="J12" s="11"/>
      <c r="K12" s="11"/>
      <c r="L12" s="124"/>
      <c r="M12" s="103" t="s">
        <v>126</v>
      </c>
      <c r="N12" s="53"/>
      <c r="O12" s="53"/>
      <c r="P12" s="53"/>
      <c r="Q12" s="53"/>
      <c r="R12" s="53"/>
      <c r="S12" s="100"/>
      <c r="T12" s="11"/>
      <c r="U12" s="11"/>
      <c r="V12" s="124"/>
      <c r="W12" s="103" t="s">
        <v>126</v>
      </c>
      <c r="X12" s="53"/>
      <c r="Y12" s="53"/>
      <c r="Z12" s="53"/>
      <c r="AA12" s="53"/>
      <c r="AB12" s="53"/>
      <c r="AC12" s="100"/>
      <c r="AD12" s="11"/>
      <c r="AE12" s="11"/>
      <c r="AF12" s="124"/>
      <c r="AG12" s="103" t="s">
        <v>126</v>
      </c>
      <c r="AH12" s="53"/>
      <c r="AI12" s="53"/>
      <c r="AJ12" s="53"/>
      <c r="AK12" s="53"/>
      <c r="AL12" s="53"/>
      <c r="AM12" s="100"/>
      <c r="AN12" s="11"/>
      <c r="AO12" s="11"/>
      <c r="AP12" s="124"/>
      <c r="AQ12" s="103" t="s">
        <v>126</v>
      </c>
      <c r="AR12" s="53"/>
      <c r="AS12" s="53"/>
      <c r="AT12" s="53"/>
      <c r="AU12" s="53"/>
      <c r="AV12" s="53"/>
      <c r="AW12" s="100"/>
      <c r="AX12" s="11"/>
      <c r="AY12" s="11"/>
      <c r="AZ12" s="124"/>
      <c r="BA12" s="103" t="s">
        <v>126</v>
      </c>
      <c r="BB12" s="53"/>
      <c r="BC12" s="53"/>
      <c r="BD12" s="53"/>
      <c r="BE12" s="53"/>
      <c r="BF12" s="53"/>
      <c r="BG12" s="100"/>
      <c r="BH12" s="11"/>
      <c r="BI12" s="11"/>
      <c r="BJ12" s="124"/>
      <c r="BK12" s="103" t="s">
        <v>126</v>
      </c>
      <c r="BL12" s="53"/>
      <c r="BM12" s="53"/>
      <c r="BN12" s="53"/>
      <c r="BO12" s="53"/>
      <c r="BP12" s="53"/>
      <c r="BQ12" s="100"/>
      <c r="BR12" s="11"/>
      <c r="BS12" s="11"/>
      <c r="BT12" s="124"/>
      <c r="BU12" s="103" t="s">
        <v>126</v>
      </c>
      <c r="BV12" s="53"/>
      <c r="BW12" s="53"/>
      <c r="BX12" s="53"/>
      <c r="BY12" s="53"/>
      <c r="BZ12" s="53"/>
      <c r="CA12" s="100"/>
      <c r="CB12" s="11"/>
      <c r="CC12" s="11"/>
      <c r="CD12" s="124"/>
      <c r="CE12" s="103" t="s">
        <v>126</v>
      </c>
      <c r="CF12" s="53"/>
      <c r="CG12" s="53"/>
      <c r="CH12" s="53"/>
      <c r="CI12" s="53"/>
      <c r="CJ12" s="53"/>
      <c r="CK12" s="100"/>
      <c r="CL12" s="11"/>
      <c r="CM12" s="11"/>
      <c r="CN12" s="124"/>
      <c r="CO12" s="103" t="s">
        <v>126</v>
      </c>
      <c r="CP12" s="53"/>
      <c r="CQ12" s="53"/>
      <c r="CR12" s="53"/>
      <c r="CS12" s="53"/>
      <c r="CT12" s="53"/>
      <c r="CU12" s="100"/>
      <c r="CV12" s="11"/>
      <c r="CW12" s="11"/>
      <c r="CX12" s="124"/>
      <c r="CY12" s="103" t="s">
        <v>126</v>
      </c>
      <c r="CZ12" s="53"/>
      <c r="DA12" s="53"/>
      <c r="DB12" s="53"/>
      <c r="DC12" s="53"/>
      <c r="DD12" s="53"/>
      <c r="DE12" s="100"/>
      <c r="DF12" s="11"/>
      <c r="DG12" s="11"/>
      <c r="DH12" s="124"/>
      <c r="DI12" s="103" t="s">
        <v>126</v>
      </c>
      <c r="DJ12" s="53"/>
      <c r="DK12" s="53"/>
      <c r="DL12" s="53"/>
      <c r="DM12" s="53"/>
      <c r="DN12" s="53"/>
      <c r="DO12" s="100"/>
      <c r="DP12" s="11"/>
      <c r="DQ12" s="11"/>
      <c r="DR12" s="124"/>
      <c r="DS12" s="103" t="s">
        <v>126</v>
      </c>
      <c r="DT12" s="53"/>
      <c r="DU12" s="53"/>
      <c r="DV12" s="53"/>
      <c r="DW12" s="53"/>
      <c r="DX12" s="53"/>
      <c r="DY12" s="100"/>
      <c r="DZ12" s="11"/>
      <c r="EA12" s="11"/>
      <c r="EB12" s="124"/>
      <c r="EC12" s="103" t="s">
        <v>126</v>
      </c>
      <c r="ED12" s="53"/>
      <c r="EE12" s="53"/>
      <c r="EF12" s="53"/>
      <c r="EG12" s="53"/>
      <c r="EH12" s="53"/>
      <c r="EI12" s="100"/>
      <c r="EJ12" s="11"/>
      <c r="EK12" s="11"/>
      <c r="EL12" s="124"/>
      <c r="EM12" s="103" t="s">
        <v>126</v>
      </c>
      <c r="EN12" s="53"/>
      <c r="EO12" s="53"/>
      <c r="EP12" s="53"/>
      <c r="EQ12" s="53"/>
      <c r="ER12" s="53"/>
      <c r="ES12" s="100"/>
      <c r="ET12" s="11"/>
      <c r="EU12" s="11"/>
      <c r="EV12" s="124"/>
      <c r="EW12" s="103" t="s">
        <v>126</v>
      </c>
      <c r="EX12" s="53"/>
      <c r="EY12" s="53"/>
      <c r="EZ12" s="53"/>
      <c r="FA12" s="53"/>
      <c r="FB12" s="53"/>
      <c r="FC12" s="100"/>
      <c r="FD12" s="11"/>
      <c r="FE12" s="11"/>
      <c r="FF12" s="124"/>
      <c r="FG12" s="103" t="s">
        <v>126</v>
      </c>
      <c r="FH12" s="53"/>
      <c r="FI12" s="53"/>
      <c r="FJ12" s="53"/>
      <c r="FK12" s="53"/>
      <c r="FL12" s="53"/>
      <c r="FM12" s="100"/>
      <c r="FN12" s="11"/>
      <c r="FO12" s="11"/>
      <c r="FP12" s="124"/>
      <c r="FQ12" s="103" t="s">
        <v>126</v>
      </c>
      <c r="FR12" s="204" t="s">
        <v>169</v>
      </c>
      <c r="FS12" s="204"/>
      <c r="FT12" s="204" t="s">
        <v>169</v>
      </c>
      <c r="FU12" s="204"/>
      <c r="FV12" s="204"/>
      <c r="FW12" s="100"/>
      <c r="FX12" s="11"/>
      <c r="FY12" s="11"/>
      <c r="FZ12" s="124"/>
      <c r="GA12" s="103" t="s">
        <v>126</v>
      </c>
      <c r="GB12" s="53"/>
      <c r="GC12" s="53"/>
      <c r="GD12" s="53"/>
      <c r="GE12" s="53"/>
      <c r="GF12" s="53"/>
      <c r="GG12" s="100"/>
      <c r="GH12" s="11"/>
      <c r="GI12" s="11"/>
      <c r="GJ12" s="124"/>
      <c r="GK12" s="103" t="s">
        <v>126</v>
      </c>
      <c r="GL12" s="53"/>
      <c r="GM12" s="53"/>
      <c r="GN12" s="53"/>
      <c r="GO12" s="53"/>
      <c r="GP12" s="53"/>
      <c r="GQ12" s="100"/>
      <c r="GR12" s="11"/>
      <c r="GS12" s="11"/>
      <c r="GT12" s="124"/>
      <c r="GU12" s="103" t="s">
        <v>126</v>
      </c>
      <c r="GV12" s="53"/>
      <c r="GW12" s="53"/>
      <c r="GX12" s="53"/>
      <c r="GY12" s="53"/>
      <c r="GZ12" s="53"/>
      <c r="HA12" s="100"/>
      <c r="HB12" s="11"/>
      <c r="HC12" s="11"/>
      <c r="HD12" s="124"/>
      <c r="HE12" s="103" t="s">
        <v>126</v>
      </c>
      <c r="HF12" s="53"/>
      <c r="HG12" s="53"/>
      <c r="HH12" s="53"/>
      <c r="HI12" s="53"/>
      <c r="HJ12" s="53"/>
      <c r="HK12" s="100"/>
      <c r="HL12" s="11"/>
      <c r="HM12" s="11"/>
      <c r="HN12" s="124"/>
      <c r="HO12" s="103" t="s">
        <v>126</v>
      </c>
      <c r="HP12" s="53" t="s">
        <v>169</v>
      </c>
      <c r="HQ12" s="53"/>
      <c r="HR12" s="53"/>
      <c r="HS12" s="53"/>
      <c r="HT12" s="53" t="s">
        <v>169</v>
      </c>
      <c r="HU12" s="100" t="s">
        <v>169</v>
      </c>
      <c r="HV12" s="11"/>
      <c r="HW12" s="11"/>
      <c r="HX12" s="124"/>
      <c r="HY12" s="103" t="s">
        <v>126</v>
      </c>
      <c r="HZ12" s="53"/>
      <c r="IA12" s="53"/>
      <c r="IB12" s="53"/>
      <c r="IC12" s="53"/>
      <c r="ID12" s="53"/>
      <c r="IE12" s="100"/>
      <c r="IF12" s="11"/>
      <c r="IG12" s="11"/>
      <c r="IH12" s="124"/>
      <c r="II12" s="103" t="s">
        <v>126</v>
      </c>
      <c r="IJ12" s="53"/>
      <c r="IK12" s="53"/>
      <c r="IL12" s="53"/>
      <c r="IM12" s="53"/>
      <c r="IN12" s="53"/>
      <c r="IO12" s="100"/>
      <c r="IP12" s="11"/>
      <c r="IQ12" s="11"/>
      <c r="IR12" s="135"/>
      <c r="JB12" s="135"/>
    </row>
    <row xmlns:x14ac="http://schemas.microsoft.com/office/spreadsheetml/2009/9/ac" r="13" s="2" customFormat="true" ht="15" customHeight="true" x14ac:dyDescent="0.25">
      <c r="A13" s="419" t="str">
        <f ca="true">IF(ISBLANK('Data Summary'!A15),"",'Data Summary'!A15)</f>
        <v>RWA_2014_UIS</v>
      </c>
      <c r="B13" s="124"/>
      <c r="C13" s="103" t="s">
        <v>103</v>
      </c>
      <c r="D13" s="53"/>
      <c r="E13" s="53"/>
      <c r="F13" s="53"/>
      <c r="G13" s="53"/>
      <c r="H13" s="53"/>
      <c r="I13" s="100"/>
      <c r="J13" s="11"/>
      <c r="K13" s="11"/>
      <c r="L13" s="124"/>
      <c r="M13" s="103" t="s">
        <v>103</v>
      </c>
      <c r="N13" s="53"/>
      <c r="O13" s="53"/>
      <c r="P13" s="53"/>
      <c r="Q13" s="53"/>
      <c r="R13" s="53"/>
      <c r="S13" s="100"/>
      <c r="T13" s="11"/>
      <c r="U13" s="11"/>
      <c r="V13" s="124"/>
      <c r="W13" s="103" t="s">
        <v>103</v>
      </c>
      <c r="X13" s="53"/>
      <c r="Y13" s="53"/>
      <c r="Z13" s="53"/>
      <c r="AA13" s="53"/>
      <c r="AB13" s="53"/>
      <c r="AC13" s="100"/>
      <c r="AD13" s="11"/>
      <c r="AE13" s="11"/>
      <c r="AF13" s="124"/>
      <c r="AG13" s="103" t="s">
        <v>103</v>
      </c>
      <c r="AH13" s="53"/>
      <c r="AI13" s="53"/>
      <c r="AJ13" s="53"/>
      <c r="AK13" s="53"/>
      <c r="AL13" s="53"/>
      <c r="AM13" s="100"/>
      <c r="AN13" s="11"/>
      <c r="AO13" s="11"/>
      <c r="AP13" s="124"/>
      <c r="AQ13" s="103" t="s">
        <v>103</v>
      </c>
      <c r="AR13" s="53"/>
      <c r="AS13" s="53"/>
      <c r="AT13" s="53"/>
      <c r="AU13" s="53"/>
      <c r="AV13" s="53"/>
      <c r="AW13" s="100"/>
      <c r="AX13" s="11"/>
      <c r="AY13" s="11"/>
      <c r="AZ13" s="124"/>
      <c r="BA13" s="103" t="s">
        <v>103</v>
      </c>
      <c r="BB13" s="53"/>
      <c r="BC13" s="53"/>
      <c r="BD13" s="53"/>
      <c r="BE13" s="53"/>
      <c r="BF13" s="53"/>
      <c r="BG13" s="100"/>
      <c r="BH13" s="11"/>
      <c r="BI13" s="11"/>
      <c r="BJ13" s="124"/>
      <c r="BK13" s="103" t="s">
        <v>103</v>
      </c>
      <c r="BL13" s="53"/>
      <c r="BM13" s="53"/>
      <c r="BN13" s="53"/>
      <c r="BO13" s="53"/>
      <c r="BP13" s="53"/>
      <c r="BQ13" s="100"/>
      <c r="BR13" s="11"/>
      <c r="BS13" s="11"/>
      <c r="BT13" s="124"/>
      <c r="BU13" s="103" t="s">
        <v>103</v>
      </c>
      <c r="BV13" s="53"/>
      <c r="BW13" s="53"/>
      <c r="BX13" s="53"/>
      <c r="BY13" s="53"/>
      <c r="BZ13" s="53"/>
      <c r="CA13" s="100"/>
      <c r="CB13" s="11"/>
      <c r="CC13" s="11"/>
      <c r="CD13" s="124"/>
      <c r="CE13" s="103" t="s">
        <v>103</v>
      </c>
      <c r="CF13" s="53"/>
      <c r="CG13" s="53"/>
      <c r="CH13" s="53"/>
      <c r="CI13" s="53"/>
      <c r="CJ13" s="53"/>
      <c r="CK13" s="100"/>
      <c r="CL13" s="11"/>
      <c r="CM13" s="11"/>
      <c r="CN13" s="124"/>
      <c r="CO13" s="103" t="s">
        <v>103</v>
      </c>
      <c r="CP13" s="53"/>
      <c r="CQ13" s="53"/>
      <c r="CR13" s="53"/>
      <c r="CS13" s="53"/>
      <c r="CT13" s="53"/>
      <c r="CU13" s="100"/>
      <c r="CV13" s="11"/>
      <c r="CW13" s="11"/>
      <c r="CX13" s="124"/>
      <c r="CY13" s="103" t="s">
        <v>103</v>
      </c>
      <c r="CZ13" s="53"/>
      <c r="DA13" s="53"/>
      <c r="DB13" s="53"/>
      <c r="DC13" s="53"/>
      <c r="DD13" s="53"/>
      <c r="DE13" s="100"/>
      <c r="DF13" s="11"/>
      <c r="DG13" s="11"/>
      <c r="DH13" s="124"/>
      <c r="DI13" s="103" t="s">
        <v>103</v>
      </c>
      <c r="DJ13" s="53" t="s">
        <v>169</v>
      </c>
      <c r="DK13" s="53"/>
      <c r="DL13" s="53"/>
      <c r="DM13" s="53"/>
      <c r="DN13" s="53" t="s">
        <v>169</v>
      </c>
      <c r="DO13" s="100" t="s">
        <v>169</v>
      </c>
      <c r="DP13" s="11"/>
      <c r="DQ13" s="11"/>
      <c r="DR13" s="124"/>
      <c r="DS13" s="103" t="s">
        <v>103</v>
      </c>
      <c r="DT13" s="53"/>
      <c r="DU13" s="53"/>
      <c r="DV13" s="53"/>
      <c r="DW13" s="53"/>
      <c r="DX13" s="53"/>
      <c r="DY13" s="100"/>
      <c r="DZ13" s="11"/>
      <c r="EA13" s="11"/>
      <c r="EB13" s="124"/>
      <c r="EC13" s="103" t="s">
        <v>103</v>
      </c>
      <c r="ED13" s="53" t="s">
        <v>169</v>
      </c>
      <c r="EE13" s="53"/>
      <c r="EF13" s="53"/>
      <c r="EG13" s="53"/>
      <c r="EH13" s="53" t="s">
        <v>169</v>
      </c>
      <c r="EI13" s="100" t="s">
        <v>169</v>
      </c>
      <c r="EJ13" s="11"/>
      <c r="EK13" s="11"/>
      <c r="EL13" s="124"/>
      <c r="EM13" s="103" t="s">
        <v>103</v>
      </c>
      <c r="EN13" s="53"/>
      <c r="EO13" s="53"/>
      <c r="EP13" s="53"/>
      <c r="EQ13" s="53"/>
      <c r="ER13" s="53"/>
      <c r="ES13" s="100"/>
      <c r="ET13" s="11"/>
      <c r="EU13" s="11"/>
      <c r="EV13" s="124"/>
      <c r="EW13" s="103" t="s">
        <v>103</v>
      </c>
      <c r="EX13" s="53"/>
      <c r="EY13" s="53"/>
      <c r="EZ13" s="53"/>
      <c r="FA13" s="53"/>
      <c r="FB13" s="53"/>
      <c r="FC13" s="100"/>
      <c r="FD13" s="11"/>
      <c r="FE13" s="11"/>
      <c r="FF13" s="124"/>
      <c r="FG13" s="103" t="s">
        <v>103</v>
      </c>
      <c r="FH13" s="53" t="s">
        <v>169</v>
      </c>
      <c r="FI13" s="53"/>
      <c r="FJ13" s="53"/>
      <c r="FK13" s="53"/>
      <c r="FL13" s="53" t="s">
        <v>169</v>
      </c>
      <c r="FM13" s="100"/>
      <c r="FN13" s="11"/>
      <c r="FO13" s="11"/>
      <c r="FP13" s="124"/>
      <c r="FQ13" s="103" t="s">
        <v>103</v>
      </c>
      <c r="FR13" s="204" t="s">
        <v>169</v>
      </c>
      <c r="FS13" s="204"/>
      <c r="FT13" s="204" t="s">
        <v>169</v>
      </c>
      <c r="FU13" s="204"/>
      <c r="FV13" s="204"/>
      <c r="FW13" s="100"/>
      <c r="FX13" s="11"/>
      <c r="FY13" s="11"/>
      <c r="FZ13" s="124"/>
      <c r="GA13" s="103" t="s">
        <v>103</v>
      </c>
      <c r="GB13" s="53"/>
      <c r="GC13" s="53"/>
      <c r="GD13" s="53"/>
      <c r="GE13" s="53"/>
      <c r="GF13" s="53"/>
      <c r="GG13" s="100"/>
      <c r="GH13" s="11"/>
      <c r="GI13" s="11"/>
      <c r="GJ13" s="124"/>
      <c r="GK13" s="103" t="s">
        <v>103</v>
      </c>
      <c r="GL13" s="53" t="s">
        <v>169</v>
      </c>
      <c r="GM13" s="53"/>
      <c r="GN13" s="53"/>
      <c r="GO13" s="53"/>
      <c r="GP13" s="53" t="s">
        <v>169</v>
      </c>
      <c r="GQ13" s="100" t="s">
        <v>169</v>
      </c>
      <c r="GR13" s="11"/>
      <c r="GS13" s="11"/>
      <c r="GT13" s="124"/>
      <c r="GU13" s="103" t="s">
        <v>103</v>
      </c>
      <c r="GV13" s="53"/>
      <c r="GW13" s="53"/>
      <c r="GX13" s="53"/>
      <c r="GY13" s="53"/>
      <c r="GZ13" s="53"/>
      <c r="HA13" s="100"/>
      <c r="HB13" s="11"/>
      <c r="HC13" s="11"/>
      <c r="HD13" s="124"/>
      <c r="HE13" s="103" t="s">
        <v>103</v>
      </c>
      <c r="HF13" s="53" t="s">
        <v>169</v>
      </c>
      <c r="HG13" s="53"/>
      <c r="HH13" s="53"/>
      <c r="HI13" s="53"/>
      <c r="HJ13" s="53" t="s">
        <v>169</v>
      </c>
      <c r="HK13" s="100" t="s">
        <v>169</v>
      </c>
      <c r="HL13" s="11"/>
      <c r="HM13" s="11"/>
      <c r="HN13" s="124"/>
      <c r="HO13" s="103" t="s">
        <v>103</v>
      </c>
      <c r="HP13" s="53" t="s">
        <v>169</v>
      </c>
      <c r="HQ13" s="53"/>
      <c r="HR13" s="53"/>
      <c r="HS13" s="53"/>
      <c r="HT13" s="53" t="s">
        <v>169</v>
      </c>
      <c r="HU13" s="100" t="s">
        <v>169</v>
      </c>
      <c r="HV13" s="11"/>
      <c r="HW13" s="11"/>
      <c r="HX13" s="124"/>
      <c r="HY13" s="103" t="s">
        <v>103</v>
      </c>
      <c r="HZ13" s="53"/>
      <c r="IA13" s="53"/>
      <c r="IB13" s="53"/>
      <c r="IC13" s="53"/>
      <c r="ID13" s="53"/>
      <c r="IE13" s="100"/>
      <c r="IF13" s="11"/>
      <c r="IG13" s="11"/>
      <c r="IH13" s="124"/>
      <c r="II13" s="103" t="s">
        <v>103</v>
      </c>
      <c r="IJ13" s="53"/>
      <c r="IK13" s="53"/>
      <c r="IL13" s="53"/>
      <c r="IM13" s="53"/>
      <c r="IN13" s="53"/>
      <c r="IO13" s="100"/>
      <c r="IP13" s="11"/>
      <c r="IQ13" s="11"/>
      <c r="IR13" s="135"/>
      <c r="JB13" s="135"/>
    </row>
    <row xmlns:x14ac="http://schemas.microsoft.com/office/spreadsheetml/2009/9/ac" r="14" ht="15.75" customHeight="true" x14ac:dyDescent="0.25">
      <c r="A14" s="419" t="str">
        <f ca="true">IF(ISBLANK('Data Summary'!A16),"",'Data Summary'!A16)</f>
        <v>RWA_2015_EMIS</v>
      </c>
      <c r="B14" s="125"/>
      <c r="C14" s="94" t="s">
        <v>23</v>
      </c>
      <c r="D14" s="10"/>
      <c r="E14" s="10"/>
      <c r="F14" s="10"/>
      <c r="G14" s="72"/>
      <c r="H14" s="73"/>
      <c r="I14" s="74"/>
      <c r="J14" s="11"/>
      <c r="K14" s="11"/>
      <c r="L14" s="125"/>
      <c r="M14" s="94" t="s">
        <v>23</v>
      </c>
      <c r="N14" s="10"/>
      <c r="O14" s="10"/>
      <c r="P14" s="10"/>
      <c r="Q14" s="72"/>
      <c r="R14" s="73"/>
      <c r="S14" s="74"/>
      <c r="T14" s="11"/>
      <c r="U14" s="11"/>
      <c r="V14" s="125"/>
      <c r="W14" s="94" t="s">
        <v>23</v>
      </c>
      <c r="X14" s="10"/>
      <c r="Y14" s="10"/>
      <c r="Z14" s="10"/>
      <c r="AA14" s="72"/>
      <c r="AB14" s="73"/>
      <c r="AC14" s="74"/>
      <c r="AD14" s="11"/>
      <c r="AE14" s="11"/>
      <c r="AF14" s="125"/>
      <c r="AG14" s="94" t="s">
        <v>23</v>
      </c>
      <c r="AH14" s="10"/>
      <c r="AI14" s="10"/>
      <c r="AJ14" s="10"/>
      <c r="AK14" s="72"/>
      <c r="AL14" s="73"/>
      <c r="AM14" s="74"/>
      <c r="AN14" s="11"/>
      <c r="AO14" s="11"/>
      <c r="AP14" s="125"/>
      <c r="AQ14" s="94" t="s">
        <v>23</v>
      </c>
      <c r="AR14" s="10"/>
      <c r="AS14" s="10"/>
      <c r="AT14" s="10"/>
      <c r="AU14" s="72"/>
      <c r="AV14" s="73"/>
      <c r="AW14" s="74"/>
      <c r="AX14" s="11"/>
      <c r="AY14" s="11"/>
      <c r="AZ14" s="125"/>
      <c r="BA14" s="94" t="s">
        <v>23</v>
      </c>
      <c r="BB14" s="10"/>
      <c r="BC14" s="10"/>
      <c r="BD14" s="10"/>
      <c r="BE14" s="72"/>
      <c r="BF14" s="73"/>
      <c r="BG14" s="74"/>
      <c r="BH14" s="11"/>
      <c r="BI14" s="11"/>
      <c r="BJ14" s="125"/>
      <c r="BK14" s="94" t="s">
        <v>23</v>
      </c>
      <c r="BL14" s="10"/>
      <c r="BM14" s="10"/>
      <c r="BN14" s="10"/>
      <c r="BO14" s="72"/>
      <c r="BP14" s="73"/>
      <c r="BQ14" s="74"/>
      <c r="BR14" s="11"/>
      <c r="BS14" s="11"/>
      <c r="BT14" s="125"/>
      <c r="BU14" s="94" t="s">
        <v>23</v>
      </c>
      <c r="BV14" s="10"/>
      <c r="BW14" s="10"/>
      <c r="BX14" s="10"/>
      <c r="BY14" s="72"/>
      <c r="BZ14" s="73"/>
      <c r="CA14" s="74"/>
      <c r="CB14" s="11"/>
      <c r="CC14" s="11"/>
      <c r="CD14" s="125"/>
      <c r="CE14" s="94" t="s">
        <v>23</v>
      </c>
      <c r="CF14" s="10"/>
      <c r="CG14" s="10"/>
      <c r="CH14" s="10"/>
      <c r="CI14" s="72"/>
      <c r="CJ14" s="73"/>
      <c r="CK14" s="74"/>
      <c r="CL14" s="11"/>
      <c r="CM14" s="11"/>
      <c r="CN14" s="125"/>
      <c r="CO14" s="94" t="s">
        <v>23</v>
      </c>
      <c r="CP14" s="10"/>
      <c r="CQ14" s="10"/>
      <c r="CR14" s="10"/>
      <c r="CS14" s="72"/>
      <c r="CT14" s="73"/>
      <c r="CU14" s="74"/>
      <c r="CV14" s="11"/>
      <c r="CW14" s="11"/>
      <c r="CX14" s="125"/>
      <c r="CY14" s="94" t="s">
        <v>23</v>
      </c>
      <c r="CZ14" s="10"/>
      <c r="DA14" s="10"/>
      <c r="DB14" s="10"/>
      <c r="DC14" s="72"/>
      <c r="DD14" s="73"/>
      <c r="DE14" s="74"/>
      <c r="DF14" s="11"/>
      <c r="DG14" s="11"/>
      <c r="DH14" s="125"/>
      <c r="DI14" s="94" t="s">
        <v>23</v>
      </c>
      <c r="DJ14" s="10"/>
      <c r="DK14" s="10"/>
      <c r="DL14" s="10"/>
      <c r="DM14" s="72"/>
      <c r="DN14" s="73"/>
      <c r="DO14" s="74"/>
      <c r="DP14" s="11"/>
      <c r="DQ14" s="11"/>
      <c r="DR14" s="125"/>
      <c r="DS14" s="94" t="s">
        <v>23</v>
      </c>
      <c r="DT14" s="10"/>
      <c r="DU14" s="10"/>
      <c r="DV14" s="10"/>
      <c r="DW14" s="72"/>
      <c r="DX14" s="73"/>
      <c r="DY14" s="74"/>
      <c r="DZ14" s="11"/>
      <c r="EA14" s="11"/>
      <c r="EB14" s="125"/>
      <c r="EC14" s="94" t="s">
        <v>23</v>
      </c>
      <c r="ED14" s="10"/>
      <c r="EE14" s="10"/>
      <c r="EF14" s="10"/>
      <c r="EG14" s="72"/>
      <c r="EH14" s="73"/>
      <c r="EI14" s="74"/>
      <c r="EJ14" s="11"/>
      <c r="EK14" s="11"/>
      <c r="EL14" s="125"/>
      <c r="EM14" s="94" t="s">
        <v>23</v>
      </c>
      <c r="EN14" s="10"/>
      <c r="EO14" s="10"/>
      <c r="EP14" s="10"/>
      <c r="EQ14" s="72"/>
      <c r="ER14" s="73"/>
      <c r="ES14" s="74"/>
      <c r="ET14" s="11"/>
      <c r="EU14" s="11"/>
      <c r="EV14" s="125"/>
      <c r="EW14" s="94" t="s">
        <v>23</v>
      </c>
      <c r="EX14" s="10"/>
      <c r="EY14" s="10"/>
      <c r="EZ14" s="10"/>
      <c r="FA14" s="72">
        <v>3186</v>
      </c>
      <c r="FB14" s="73">
        <v>2877</v>
      </c>
      <c r="FC14" s="74">
        <v>1375</v>
      </c>
      <c r="FD14" s="11"/>
      <c r="FE14" s="11"/>
      <c r="FF14" s="125"/>
      <c r="FG14" s="94" t="s">
        <v>23</v>
      </c>
      <c r="FH14" s="10"/>
      <c r="FI14" s="10"/>
      <c r="FJ14" s="10"/>
      <c r="FK14" s="72"/>
      <c r="FL14" s="73"/>
      <c r="FM14" s="74"/>
      <c r="FN14" s="11"/>
      <c r="FO14" s="11"/>
      <c r="FP14" s="125"/>
      <c r="FQ14" s="94" t="s">
        <v>23</v>
      </c>
      <c r="FR14" s="209"/>
      <c r="FS14" s="209"/>
      <c r="FT14" s="209"/>
      <c r="FU14" s="207"/>
      <c r="FV14" s="208"/>
      <c r="FW14" s="74"/>
      <c r="FX14" s="11"/>
      <c r="FY14" s="11"/>
      <c r="FZ14" s="125"/>
      <c r="GA14" s="94" t="s">
        <v>23</v>
      </c>
      <c r="GB14" s="10"/>
      <c r="GC14" s="10"/>
      <c r="GD14" s="10"/>
      <c r="GE14" s="72">
        <v>3210</v>
      </c>
      <c r="GF14" s="73">
        <v>2909</v>
      </c>
      <c r="GG14" s="74">
        <v>1416</v>
      </c>
      <c r="GH14" s="11"/>
      <c r="GI14" s="11"/>
      <c r="GJ14" s="125"/>
      <c r="GK14" s="94" t="s">
        <v>23</v>
      </c>
      <c r="GL14" s="10"/>
      <c r="GM14" s="10"/>
      <c r="GN14" s="10"/>
      <c r="GO14" s="72"/>
      <c r="GP14" s="73"/>
      <c r="GQ14" s="74"/>
      <c r="GR14" s="11"/>
      <c r="GS14" s="11"/>
      <c r="GT14" s="125"/>
      <c r="GU14" s="94" t="s">
        <v>23</v>
      </c>
      <c r="GV14" s="10">
        <v>8145</v>
      </c>
      <c r="GW14" s="10" t="s">
        <v>327</v>
      </c>
      <c r="GX14" s="10" t="s">
        <v>327</v>
      </c>
      <c r="GY14" s="72">
        <v>3401</v>
      </c>
      <c r="GZ14" s="73">
        <v>2961</v>
      </c>
      <c r="HA14" s="74">
        <v>1783</v>
      </c>
      <c r="HB14" s="11"/>
      <c r="HC14" s="11"/>
      <c r="HD14" s="125"/>
      <c r="HE14" s="94" t="s">
        <v>23</v>
      </c>
      <c r="HF14" s="10"/>
      <c r="HG14" s="10"/>
      <c r="HH14" s="10"/>
      <c r="HI14" s="72"/>
      <c r="HJ14" s="73"/>
      <c r="HK14" s="74"/>
      <c r="HL14" s="11"/>
      <c r="HM14" s="11"/>
      <c r="HN14" s="125"/>
      <c r="HO14" s="94" t="s">
        <v>23</v>
      </c>
      <c r="HP14" s="10"/>
      <c r="HQ14" s="10"/>
      <c r="HR14" s="10"/>
      <c r="HS14" s="72"/>
      <c r="HT14" s="73"/>
      <c r="HU14" s="74"/>
      <c r="HV14" s="11"/>
      <c r="HW14" s="11"/>
      <c r="HX14" s="125"/>
      <c r="HY14" s="94" t="s">
        <v>23</v>
      </c>
      <c r="HZ14" s="10">
        <v>9748</v>
      </c>
      <c r="IA14" s="10" t="s">
        <v>327</v>
      </c>
      <c r="IB14" s="10" t="s">
        <v>327</v>
      </c>
      <c r="IC14" s="72">
        <v>3844</v>
      </c>
      <c r="ID14" s="73">
        <v>3691</v>
      </c>
      <c r="IE14" s="74">
        <v>2213</v>
      </c>
      <c r="IF14" s="11"/>
      <c r="IG14" s="11"/>
      <c r="IH14" s="125"/>
      <c r="II14" s="94" t="s">
        <v>23</v>
      </c>
      <c r="IJ14" s="10">
        <v>9876</v>
      </c>
      <c r="IK14" s="10" t="s">
        <v>327</v>
      </c>
      <c r="IL14" s="10" t="s">
        <v>327</v>
      </c>
      <c r="IM14" s="72">
        <v>3808</v>
      </c>
      <c r="IN14" s="73">
        <v>3691</v>
      </c>
      <c r="IO14" s="74">
        <v>2377</v>
      </c>
      <c r="IP14" s="11"/>
      <c r="IQ14" s="11"/>
    </row>
    <row xmlns:x14ac="http://schemas.microsoft.com/office/spreadsheetml/2009/9/ac" r="15" ht="15.75" customHeight="true" thickBot="true" x14ac:dyDescent="0.3">
      <c r="A15" s="419" t="str">
        <f ca="true">IF(ISBLANK('Data Summary'!A17),"",'Data Summary'!A17)</f>
        <v>RWA_2015_UIS</v>
      </c>
      <c r="B15" s="126"/>
      <c r="C15" s="95" t="s">
        <v>20</v>
      </c>
      <c r="D15" s="76"/>
      <c r="E15" s="76"/>
      <c r="F15" s="76"/>
      <c r="G15" s="76"/>
      <c r="H15" s="76"/>
      <c r="I15" s="77"/>
      <c r="J15" s="25"/>
      <c r="K15" s="25"/>
      <c r="L15" s="126"/>
      <c r="M15" s="95" t="s">
        <v>20</v>
      </c>
      <c r="N15" s="76"/>
      <c r="O15" s="76"/>
      <c r="P15" s="76"/>
      <c r="Q15" s="76"/>
      <c r="R15" s="76"/>
      <c r="S15" s="77"/>
      <c r="T15" s="25"/>
      <c r="U15" s="25"/>
      <c r="V15" s="126"/>
      <c r="W15" s="95" t="s">
        <v>20</v>
      </c>
      <c r="X15" s="76"/>
      <c r="Y15" s="81"/>
      <c r="Z15" s="81"/>
      <c r="AA15" s="82"/>
      <c r="AB15" s="81"/>
      <c r="AC15" s="83"/>
      <c r="AD15" s="25"/>
      <c r="AE15" s="25"/>
      <c r="AF15" s="126"/>
      <c r="AG15" s="95" t="s">
        <v>20</v>
      </c>
      <c r="AH15" s="76"/>
      <c r="AI15" s="76"/>
      <c r="AJ15" s="76"/>
      <c r="AK15" s="76"/>
      <c r="AL15" s="76"/>
      <c r="AM15" s="77"/>
      <c r="AN15" s="25"/>
      <c r="AO15" s="25"/>
      <c r="AP15" s="126"/>
      <c r="AQ15" s="95" t="s">
        <v>20</v>
      </c>
      <c r="AR15" s="76"/>
      <c r="AS15" s="81"/>
      <c r="AT15" s="81"/>
      <c r="AU15" s="82"/>
      <c r="AV15" s="81"/>
      <c r="AW15" s="83"/>
      <c r="AX15" s="25"/>
      <c r="AY15" s="25"/>
      <c r="AZ15" s="126"/>
      <c r="BA15" s="95" t="s">
        <v>20</v>
      </c>
      <c r="BB15" s="76"/>
      <c r="BC15" s="81"/>
      <c r="BD15" s="81"/>
      <c r="BE15" s="82"/>
      <c r="BF15" s="81"/>
      <c r="BG15" s="83"/>
      <c r="BH15" s="25"/>
      <c r="BI15" s="25"/>
      <c r="BJ15" s="126"/>
      <c r="BK15" s="95" t="s">
        <v>20</v>
      </c>
      <c r="BL15" s="76"/>
      <c r="BM15" s="81"/>
      <c r="BN15" s="81"/>
      <c r="BO15" s="82"/>
      <c r="BP15" s="81"/>
      <c r="BQ15" s="83"/>
      <c r="BR15" s="25"/>
      <c r="BS15" s="25"/>
      <c r="BT15" s="126"/>
      <c r="BU15" s="95" t="s">
        <v>20</v>
      </c>
      <c r="BV15" s="76"/>
      <c r="BW15" s="81"/>
      <c r="BX15" s="81"/>
      <c r="BY15" s="82"/>
      <c r="BZ15" s="81"/>
      <c r="CA15" s="83"/>
      <c r="CB15" s="25"/>
      <c r="CC15" s="25"/>
      <c r="CD15" s="126"/>
      <c r="CE15" s="95" t="s">
        <v>20</v>
      </c>
      <c r="CF15" s="76"/>
      <c r="CG15" s="81"/>
      <c r="CH15" s="81"/>
      <c r="CI15" s="82"/>
      <c r="CJ15" s="81"/>
      <c r="CK15" s="83"/>
      <c r="CL15" s="25"/>
      <c r="CM15" s="25"/>
      <c r="CN15" s="126"/>
      <c r="CO15" s="95" t="s">
        <v>20</v>
      </c>
      <c r="CP15" s="76"/>
      <c r="CQ15" s="81"/>
      <c r="CR15" s="81"/>
      <c r="CS15" s="82"/>
      <c r="CT15" s="81"/>
      <c r="CU15" s="83"/>
      <c r="CV15" s="25"/>
      <c r="CW15" s="25"/>
      <c r="CX15" s="126"/>
      <c r="CY15" s="95" t="s">
        <v>20</v>
      </c>
      <c r="CZ15" s="76"/>
      <c r="DA15" s="81"/>
      <c r="DB15" s="81"/>
      <c r="DC15" s="82"/>
      <c r="DD15" s="81"/>
      <c r="DE15" s="83"/>
      <c r="DF15" s="25"/>
      <c r="DG15" s="25"/>
      <c r="DH15" s="126"/>
      <c r="DI15" s="95" t="s">
        <v>20</v>
      </c>
      <c r="DJ15" s="76"/>
      <c r="DK15" s="81"/>
      <c r="DL15" s="81"/>
      <c r="DM15" s="82"/>
      <c r="DN15" s="81"/>
      <c r="DO15" s="83"/>
      <c r="DP15" s="25"/>
      <c r="DQ15" s="25"/>
      <c r="DR15" s="126"/>
      <c r="DS15" s="95" t="s">
        <v>20</v>
      </c>
      <c r="DT15" s="76"/>
      <c r="DU15" s="81"/>
      <c r="DV15" s="81"/>
      <c r="DW15" s="82"/>
      <c r="DX15" s="81"/>
      <c r="DY15" s="83"/>
      <c r="DZ15" s="25"/>
      <c r="EA15" s="25"/>
      <c r="EB15" s="126"/>
      <c r="EC15" s="95" t="s">
        <v>20</v>
      </c>
      <c r="ED15" s="76"/>
      <c r="EE15" s="81"/>
      <c r="EF15" s="81"/>
      <c r="EG15" s="82"/>
      <c r="EH15" s="81"/>
      <c r="EI15" s="83"/>
      <c r="EJ15" s="25"/>
      <c r="EK15" s="25"/>
      <c r="EL15" s="126"/>
      <c r="EM15" s="95" t="s">
        <v>20</v>
      </c>
      <c r="EN15" s="76"/>
      <c r="EO15" s="81"/>
      <c r="EP15" s="81"/>
      <c r="EQ15" s="82"/>
      <c r="ER15" s="81"/>
      <c r="ES15" s="83"/>
      <c r="ET15" s="25"/>
      <c r="EU15" s="25"/>
      <c r="EV15" s="126"/>
      <c r="EW15" s="95" t="s">
        <v>20</v>
      </c>
      <c r="EX15" s="76"/>
      <c r="EY15" s="81"/>
      <c r="EZ15" s="81"/>
      <c r="FA15" s="76">
        <v>3186</v>
      </c>
      <c r="FB15" s="76">
        <v>2877</v>
      </c>
      <c r="FC15" s="77">
        <v>1375</v>
      </c>
      <c r="FD15" s="25"/>
      <c r="FE15" s="25"/>
      <c r="FF15" s="126"/>
      <c r="FG15" s="95" t="s">
        <v>20</v>
      </c>
      <c r="FH15" s="76"/>
      <c r="FI15" s="81"/>
      <c r="FJ15" s="81"/>
      <c r="FK15" s="76"/>
      <c r="FL15" s="76"/>
      <c r="FM15" s="77"/>
      <c r="FN15" s="25"/>
      <c r="FO15" s="25"/>
      <c r="FP15" s="126"/>
      <c r="FQ15" s="95" t="s">
        <v>20</v>
      </c>
      <c r="FR15" s="81">
        <v>105</v>
      </c>
      <c r="FS15" s="81"/>
      <c r="FT15" s="81">
        <v>105</v>
      </c>
      <c r="FU15" s="82"/>
      <c r="FV15" s="81"/>
      <c r="FW15" s="83"/>
      <c r="FX15" s="25"/>
      <c r="FY15" s="25"/>
      <c r="FZ15" s="126"/>
      <c r="GA15" s="95" t="s">
        <v>20</v>
      </c>
      <c r="GB15" s="76"/>
      <c r="GC15" s="81"/>
      <c r="GD15" s="81"/>
      <c r="GE15" s="76">
        <v>3210</v>
      </c>
      <c r="GF15" s="76">
        <v>2909</v>
      </c>
      <c r="GG15" s="77">
        <v>1416</v>
      </c>
      <c r="GH15" s="25"/>
      <c r="GI15" s="25"/>
      <c r="GJ15" s="126"/>
      <c r="GK15" s="95" t="s">
        <v>20</v>
      </c>
      <c r="GL15" s="76"/>
      <c r="GM15" s="81"/>
      <c r="GN15" s="81"/>
      <c r="GO15" s="82"/>
      <c r="GP15" s="81"/>
      <c r="GQ15" s="83"/>
      <c r="GR15" s="25"/>
      <c r="GS15" s="25"/>
      <c r="GT15" s="126"/>
      <c r="GU15" s="95" t="s">
        <v>20</v>
      </c>
      <c r="GV15" s="76">
        <v>8145</v>
      </c>
      <c r="GW15" s="81" t="s">
        <v>327</v>
      </c>
      <c r="GX15" s="81" t="s">
        <v>327</v>
      </c>
      <c r="GY15" s="76">
        <v>3401</v>
      </c>
      <c r="GZ15" s="76">
        <v>2961</v>
      </c>
      <c r="HA15" s="77">
        <v>1783</v>
      </c>
      <c r="HB15" s="25"/>
      <c r="HC15" s="25"/>
      <c r="HD15" s="126"/>
      <c r="HE15" s="95" t="s">
        <v>20</v>
      </c>
      <c r="HF15" s="76"/>
      <c r="HG15" s="81"/>
      <c r="HH15" s="81"/>
      <c r="HI15" s="82"/>
      <c r="HJ15" s="81"/>
      <c r="HK15" s="83"/>
      <c r="HL15" s="25"/>
      <c r="HM15" s="25"/>
      <c r="HN15" s="126"/>
      <c r="HO15" s="95" t="s">
        <v>20</v>
      </c>
      <c r="HP15" s="76"/>
      <c r="HQ15" s="81"/>
      <c r="HR15" s="81"/>
      <c r="HS15" s="82"/>
      <c r="HT15" s="81"/>
      <c r="HU15" s="83"/>
      <c r="HV15" s="25"/>
      <c r="HW15" s="25"/>
      <c r="HX15" s="126"/>
      <c r="HY15" s="95" t="s">
        <v>20</v>
      </c>
      <c r="HZ15" s="76">
        <v>9748</v>
      </c>
      <c r="IA15" s="81" t="s">
        <v>327</v>
      </c>
      <c r="IB15" s="81" t="s">
        <v>327</v>
      </c>
      <c r="IC15" s="76">
        <v>3844</v>
      </c>
      <c r="ID15" s="76">
        <v>3691</v>
      </c>
      <c r="IE15" s="77">
        <v>2213</v>
      </c>
      <c r="IF15" s="25"/>
      <c r="IG15" s="25"/>
      <c r="IH15" s="126"/>
      <c r="II15" s="95" t="s">
        <v>20</v>
      </c>
      <c r="IJ15" s="76">
        <v>9876</v>
      </c>
      <c r="IK15" s="81" t="s">
        <v>327</v>
      </c>
      <c r="IL15" s="81" t="s">
        <v>327</v>
      </c>
      <c r="IM15" s="76">
        <v>3808</v>
      </c>
      <c r="IN15" s="76">
        <v>3691</v>
      </c>
      <c r="IO15" s="77">
        <v>2377</v>
      </c>
      <c r="IP15" s="25"/>
      <c r="IQ15" s="25"/>
    </row>
    <row xmlns:x14ac="http://schemas.microsoft.com/office/spreadsheetml/2009/9/ac" r="16" s="3" customFormat="true" x14ac:dyDescent="0.25">
      <c r="A16" s="419" t="str">
        <f ca="true">IF(ISBLANK('Data Summary'!A18),"",'Data Summary'!A18)</f>
        <v>RWA_2016_EMIS</v>
      </c>
      <c r="B16" s="127"/>
      <c r="L16" s="127"/>
      <c r="V16" s="127"/>
      <c r="AF16" s="127"/>
      <c r="AP16" s="127"/>
      <c r="AZ16" s="127"/>
      <c r="BJ16" s="127"/>
      <c r="BK16" s="127"/>
      <c r="BL16" s="127"/>
      <c r="BM16" s="127"/>
      <c r="BN16" s="127"/>
      <c r="BO16" s="127"/>
      <c r="BP16" s="127"/>
      <c r="BQ16" s="127"/>
      <c r="BT16" s="127"/>
      <c r="BU16" s="127"/>
      <c r="BV16" s="127"/>
      <c r="BW16" s="127"/>
      <c r="BX16" s="127"/>
      <c r="BY16" s="127"/>
      <c r="BZ16" s="127"/>
      <c r="CA16" s="127"/>
      <c r="CD16" s="127"/>
      <c r="CN16" s="127"/>
      <c r="CX16" s="127"/>
      <c r="DH16" s="127"/>
      <c r="DR16" s="127"/>
      <c r="EB16" s="127"/>
      <c r="EL16" s="127"/>
      <c r="EV16" s="127"/>
      <c r="FF16" s="127"/>
      <c r="FP16" s="127"/>
      <c r="FZ16" s="127"/>
      <c r="GJ16" s="127"/>
      <c r="GT16" s="127"/>
      <c r="HD16" s="127"/>
      <c r="HN16" s="127"/>
      <c r="HX16" s="127"/>
      <c r="IH16" s="127"/>
      <c r="IR16" s="127"/>
      <c r="JB16" s="127"/>
    </row>
    <row xmlns:x14ac="http://schemas.microsoft.com/office/spreadsheetml/2009/9/ac" r="17" s="3" customFormat="true" x14ac:dyDescent="0.25">
      <c r="A17" s="419" t="str">
        <f ca="true">IF(ISBLANK('Data Summary'!A19),"",'Data Summary'!A19)</f>
        <v>RWA_2016_UIS</v>
      </c>
      <c r="B17" s="127"/>
      <c r="L17" s="127"/>
      <c r="V17" s="127"/>
      <c r="AF17" s="127"/>
      <c r="AP17" s="127"/>
      <c r="AZ17" s="127"/>
      <c r="BJ17" s="127"/>
      <c r="BK17" s="127"/>
      <c r="BL17" s="127"/>
      <c r="BM17" s="127"/>
      <c r="BN17" s="127"/>
      <c r="BO17" s="127"/>
      <c r="BP17" s="127"/>
      <c r="BQ17" s="127"/>
      <c r="BT17" s="127"/>
      <c r="BU17" s="127"/>
      <c r="BV17" s="127"/>
      <c r="BW17" s="127"/>
      <c r="BX17" s="127"/>
      <c r="BY17" s="127"/>
      <c r="BZ17" s="127"/>
      <c r="CA17" s="127"/>
      <c r="CD17" s="127"/>
      <c r="CN17" s="127"/>
      <c r="CX17" s="127"/>
      <c r="DH17" s="127"/>
      <c r="DR17" s="127"/>
      <c r="EB17" s="127"/>
      <c r="EL17" s="127"/>
      <c r="EV17" s="127"/>
      <c r="FF17" s="127"/>
      <c r="FP17" s="127"/>
      <c r="FZ17" s="127"/>
      <c r="GJ17" s="127"/>
      <c r="GT17" s="127"/>
      <c r="HD17" s="127"/>
      <c r="HN17" s="127"/>
      <c r="HX17" s="127"/>
      <c r="IH17" s="127"/>
      <c r="IR17" s="127"/>
      <c r="JB17" s="127"/>
    </row>
    <row xmlns:x14ac="http://schemas.microsoft.com/office/spreadsheetml/2009/9/ac" r="18" s="3" customFormat="true" x14ac:dyDescent="0.25">
      <c r="A18" s="419" t="str">
        <f ca="true">IF(ISBLANK('Data Summary'!A20),"",'Data Summary'!A20)</f>
        <v>RWA_2017_EICV</v>
      </c>
      <c r="B18" s="127"/>
      <c r="L18" s="127"/>
      <c r="V18" s="127"/>
      <c r="AF18" s="127"/>
      <c r="AP18" s="127"/>
      <c r="AZ18" s="127"/>
      <c r="BJ18" s="127"/>
      <c r="BK18" s="127"/>
      <c r="BL18" s="127"/>
      <c r="BM18" s="127"/>
      <c r="BN18" s="127"/>
      <c r="BO18" s="127"/>
      <c r="BP18" s="127"/>
      <c r="BQ18" s="127"/>
      <c r="BT18" s="127"/>
      <c r="BU18" s="127"/>
      <c r="BV18" s="127"/>
      <c r="BW18" s="127"/>
      <c r="BX18" s="127"/>
      <c r="BY18" s="127"/>
      <c r="BZ18" s="127"/>
      <c r="CA18" s="127"/>
      <c r="CD18" s="127"/>
      <c r="CN18" s="127"/>
      <c r="CX18" s="127"/>
      <c r="DH18" s="127"/>
      <c r="DR18" s="127"/>
      <c r="EB18" s="127"/>
      <c r="EL18" s="127"/>
      <c r="EV18" s="127"/>
      <c r="FF18" s="127"/>
      <c r="FP18" s="127"/>
      <c r="FZ18" s="127"/>
      <c r="GJ18" s="127"/>
      <c r="GT18" s="127"/>
      <c r="HD18" s="127"/>
      <c r="HN18" s="127"/>
      <c r="HX18" s="127"/>
      <c r="IH18" s="127"/>
      <c r="IR18" s="127"/>
      <c r="JB18" s="127"/>
    </row>
    <row xmlns:x14ac="http://schemas.microsoft.com/office/spreadsheetml/2009/9/ac" r="19" s="3" customFormat="true" x14ac:dyDescent="0.25">
      <c r="A19" s="419" t="str">
        <f ca="true">IF(ISBLANK('Data Summary'!A21),"",'Data Summary'!A21)</f>
        <v>RWA_2017_EMIS</v>
      </c>
      <c r="B19" s="127"/>
      <c r="L19" s="127"/>
      <c r="V19" s="127"/>
      <c r="AF19" s="127"/>
      <c r="AP19" s="127"/>
      <c r="AZ19" s="127"/>
      <c r="BJ19" s="127"/>
      <c r="BK19" s="127"/>
      <c r="BL19" s="127"/>
      <c r="BM19" s="127"/>
      <c r="BN19" s="127"/>
      <c r="BO19" s="127"/>
      <c r="BP19" s="127"/>
      <c r="BQ19" s="127"/>
      <c r="BT19" s="127"/>
      <c r="BU19" s="127"/>
      <c r="BV19" s="127"/>
      <c r="BW19" s="127"/>
      <c r="BX19" s="127"/>
      <c r="BY19" s="127"/>
      <c r="BZ19" s="127"/>
      <c r="CA19" s="127"/>
      <c r="CD19" s="127"/>
      <c r="CN19" s="127"/>
      <c r="CX19" s="127"/>
      <c r="DH19" s="127"/>
      <c r="DR19" s="127"/>
      <c r="EB19" s="127"/>
      <c r="EL19" s="127"/>
      <c r="EV19" s="127"/>
      <c r="FF19" s="127"/>
      <c r="FP19" s="127"/>
      <c r="FZ19" s="127"/>
      <c r="GJ19" s="127"/>
      <c r="GT19" s="127"/>
      <c r="HD19" s="127"/>
      <c r="HN19" s="127"/>
      <c r="HX19" s="127"/>
      <c r="IH19" s="127"/>
      <c r="IR19" s="127"/>
      <c r="JB19" s="127"/>
    </row>
    <row xmlns:x14ac="http://schemas.microsoft.com/office/spreadsheetml/2009/9/ac" r="20" s="3" customFormat="true" x14ac:dyDescent="0.25">
      <c r="A20" s="419" t="str">
        <f ca="true">IF(ISBLANK('Data Summary'!A22),"",'Data Summary'!A22)</f>
        <v>RWA_2017_UIS</v>
      </c>
      <c r="B20" s="127"/>
      <c r="L20" s="127"/>
      <c r="V20" s="127"/>
      <c r="AF20" s="127"/>
      <c r="AP20" s="127"/>
      <c r="AZ20" s="127"/>
      <c r="BJ20" s="127"/>
      <c r="BK20" s="127"/>
      <c r="BL20" s="127"/>
      <c r="BM20" s="127"/>
      <c r="BN20" s="127"/>
      <c r="BO20" s="127"/>
      <c r="BP20" s="127"/>
      <c r="BQ20" s="127"/>
      <c r="BT20" s="127"/>
      <c r="BU20" s="127"/>
      <c r="BV20" s="127"/>
      <c r="BW20" s="127"/>
      <c r="BX20" s="127"/>
      <c r="BY20" s="127"/>
      <c r="BZ20" s="127"/>
      <c r="CA20" s="127"/>
      <c r="CD20" s="127"/>
      <c r="CN20" s="127"/>
      <c r="CX20" s="127"/>
      <c r="DH20" s="127"/>
      <c r="DR20" s="127"/>
      <c r="EB20" s="127"/>
      <c r="EL20" s="127"/>
      <c r="EV20" s="127"/>
      <c r="FF20" s="127"/>
      <c r="FP20" s="127"/>
      <c r="FZ20" s="127"/>
      <c r="GJ20" s="127"/>
      <c r="GT20" s="127"/>
      <c r="HD20" s="127"/>
      <c r="HN20" s="127"/>
      <c r="HX20" s="127"/>
      <c r="IH20" s="127"/>
      <c r="IR20" s="127"/>
      <c r="JB20" s="127"/>
    </row>
    <row xmlns:x14ac="http://schemas.microsoft.com/office/spreadsheetml/2009/9/ac" r="21" s="3" customFormat="true" x14ac:dyDescent="0.25">
      <c r="A21" s="419" t="str">
        <f ca="true">IF(ISBLANK('Data Summary'!A23),"",'Data Summary'!A23)</f>
        <v>RWA_2017_WV</v>
      </c>
      <c r="B21" s="127"/>
      <c r="L21" s="127"/>
      <c r="V21" s="127"/>
      <c r="AF21" s="127"/>
      <c r="AP21" s="127"/>
      <c r="AZ21" s="127"/>
      <c r="BJ21" s="127"/>
      <c r="BK21" s="127"/>
      <c r="BL21" s="127"/>
      <c r="BM21" s="127"/>
      <c r="BN21" s="127"/>
      <c r="BO21" s="127"/>
      <c r="BP21" s="127"/>
      <c r="BQ21" s="127"/>
      <c r="BT21" s="127"/>
      <c r="BU21" s="127"/>
      <c r="BV21" s="127"/>
      <c r="BW21" s="127"/>
      <c r="BX21" s="127"/>
      <c r="BY21" s="127"/>
      <c r="BZ21" s="127"/>
      <c r="CA21" s="127"/>
      <c r="CD21" s="127"/>
      <c r="CN21" s="127"/>
      <c r="CX21" s="127"/>
      <c r="DH21" s="127"/>
      <c r="DR21" s="127"/>
      <c r="EB21" s="127"/>
      <c r="EL21" s="127"/>
      <c r="EV21" s="127"/>
      <c r="FF21" s="127"/>
      <c r="FP21" s="127"/>
      <c r="FZ21" s="127"/>
      <c r="GJ21" s="127"/>
      <c r="GT21" s="127"/>
      <c r="HD21" s="127"/>
      <c r="HN21" s="127"/>
      <c r="HX21" s="127"/>
      <c r="IH21" s="127"/>
      <c r="IR21" s="127"/>
      <c r="JB21" s="127"/>
    </row>
    <row xmlns:x14ac="http://schemas.microsoft.com/office/spreadsheetml/2009/9/ac" r="22" s="3" customFormat="true" x14ac:dyDescent="0.25">
      <c r="A22" s="419" t="str">
        <f ca="true">IF(ISBLANK('Data Summary'!A24),"",'Data Summary'!A24)</f>
        <v>RWA_2018_EMIS</v>
      </c>
      <c r="B22" s="127"/>
      <c r="L22" s="127"/>
      <c r="V22" s="127"/>
      <c r="AF22" s="127"/>
      <c r="AP22" s="127"/>
      <c r="AZ22" s="127"/>
      <c r="BJ22" s="127"/>
      <c r="BK22" s="127"/>
      <c r="BL22" s="127"/>
      <c r="BM22" s="127"/>
      <c r="BN22" s="127"/>
      <c r="BO22" s="127"/>
      <c r="BP22" s="127"/>
      <c r="BQ22" s="127"/>
      <c r="BT22" s="127"/>
      <c r="BU22" s="127"/>
      <c r="BV22" s="127"/>
      <c r="BW22" s="127"/>
      <c r="BX22" s="127"/>
      <c r="BY22" s="127"/>
      <c r="BZ22" s="127"/>
      <c r="CA22" s="127"/>
      <c r="CD22" s="127"/>
      <c r="CN22" s="127"/>
      <c r="CX22" s="127"/>
      <c r="DH22" s="127"/>
      <c r="DR22" s="127"/>
      <c r="EB22" s="127"/>
      <c r="EL22" s="127"/>
      <c r="EV22" s="127"/>
      <c r="FF22" s="127"/>
      <c r="FP22" s="127"/>
      <c r="FZ22" s="127"/>
      <c r="GJ22" s="127"/>
      <c r="GT22" s="127"/>
      <c r="HD22" s="127"/>
      <c r="HN22" s="127"/>
      <c r="HX22" s="127"/>
      <c r="IH22" s="127"/>
      <c r="IR22" s="127"/>
      <c r="JB22" s="127"/>
    </row>
    <row xmlns:x14ac="http://schemas.microsoft.com/office/spreadsheetml/2009/9/ac" r="23" s="3" customFormat="true" x14ac:dyDescent="0.25">
      <c r="A23" s="419" t="str">
        <f ca="true">IF(ISBLANK('Data Summary'!A25),"",'Data Summary'!A25)</f>
        <v>RWA_2018_UIS</v>
      </c>
      <c r="B23" s="127"/>
      <c r="L23" s="127"/>
      <c r="V23" s="127"/>
      <c r="AF23" s="127"/>
      <c r="AP23" s="127"/>
      <c r="AZ23" s="127"/>
      <c r="BJ23" s="127"/>
      <c r="BK23" s="127"/>
      <c r="BL23" s="127"/>
      <c r="BM23" s="127"/>
      <c r="BN23" s="127"/>
      <c r="BO23" s="127"/>
      <c r="BP23" s="127"/>
      <c r="BQ23" s="127"/>
      <c r="BT23" s="127"/>
      <c r="BU23" s="127"/>
      <c r="BV23" s="127"/>
      <c r="BW23" s="127"/>
      <c r="BX23" s="127"/>
      <c r="BY23" s="127"/>
      <c r="BZ23" s="127"/>
      <c r="CA23" s="127"/>
      <c r="CD23" s="127"/>
      <c r="CN23" s="127"/>
      <c r="CX23" s="127"/>
      <c r="DH23" s="127"/>
      <c r="DR23" s="127"/>
      <c r="EB23" s="127"/>
      <c r="EL23" s="127"/>
      <c r="EV23" s="127"/>
      <c r="FF23" s="127"/>
      <c r="FP23" s="127"/>
      <c r="FZ23" s="127"/>
      <c r="GJ23" s="127"/>
      <c r="GT23" s="127"/>
      <c r="HD23" s="127"/>
      <c r="HN23" s="127"/>
      <c r="HX23" s="127"/>
      <c r="IH23" s="127"/>
      <c r="IR23" s="127"/>
      <c r="JB23" s="127"/>
    </row>
    <row xmlns:x14ac="http://schemas.microsoft.com/office/spreadsheetml/2009/9/ac" r="24" s="3" customFormat="true" x14ac:dyDescent="0.25">
      <c r="A24" s="419" t="str">
        <f ca="true">IF(ISBLANK('Data Summary'!A26),"",'Data Summary'!A26)</f>
        <v>RWA_2019_EMIS</v>
      </c>
      <c r="B24" s="127"/>
      <c r="L24" s="127"/>
      <c r="V24" s="127"/>
      <c r="AF24" s="127"/>
      <c r="AP24" s="127"/>
      <c r="AZ24" s="127"/>
      <c r="BJ24" s="127"/>
      <c r="BK24" s="127"/>
      <c r="BL24" s="127"/>
      <c r="BM24" s="127"/>
      <c r="BN24" s="127"/>
      <c r="BO24" s="127"/>
      <c r="BP24" s="127"/>
      <c r="BQ24" s="127"/>
      <c r="BT24" s="127"/>
      <c r="BU24" s="127"/>
      <c r="BV24" s="127"/>
      <c r="BW24" s="127"/>
      <c r="BX24" s="127"/>
      <c r="BY24" s="127"/>
      <c r="BZ24" s="127"/>
      <c r="CA24" s="127"/>
      <c r="CD24" s="127"/>
      <c r="CN24" s="127"/>
      <c r="CX24" s="127"/>
      <c r="DH24" s="127"/>
      <c r="DR24" s="127"/>
      <c r="EB24" s="127"/>
      <c r="EL24" s="127"/>
      <c r="EV24" s="127"/>
      <c r="FF24" s="127"/>
      <c r="FP24" s="127"/>
      <c r="FZ24" s="127"/>
      <c r="GJ24" s="127"/>
      <c r="GT24" s="127"/>
      <c r="HD24" s="127"/>
      <c r="HN24" s="127"/>
      <c r="HX24" s="127"/>
      <c r="IH24" s="127"/>
      <c r="IR24" s="127"/>
      <c r="JB24" s="127"/>
    </row>
    <row xmlns:x14ac="http://schemas.microsoft.com/office/spreadsheetml/2009/9/ac" r="25" s="3" customFormat="true" x14ac:dyDescent="0.25">
      <c r="A25" s="419" t="str">
        <f ca="true">IF(ISBLANK('Data Summary'!A27),"",'Data Summary'!A27)</f>
        <v>RWA_2019_UIS</v>
      </c>
      <c r="B25" s="127"/>
      <c r="L25" s="127"/>
      <c r="V25" s="127"/>
      <c r="AF25" s="127"/>
      <c r="AP25" s="127"/>
      <c r="AZ25" s="127"/>
      <c r="BJ25" s="127"/>
      <c r="BK25" s="127"/>
      <c r="BL25" s="127"/>
      <c r="BM25" s="127"/>
      <c r="BN25" s="127"/>
      <c r="BO25" s="127"/>
      <c r="BP25" s="127"/>
      <c r="BQ25" s="127"/>
      <c r="BT25" s="127"/>
      <c r="BU25" s="127"/>
      <c r="BV25" s="127"/>
      <c r="BW25" s="127"/>
      <c r="BX25" s="127"/>
      <c r="BY25" s="127"/>
      <c r="BZ25" s="127"/>
      <c r="CA25" s="127"/>
      <c r="CD25" s="127"/>
      <c r="CN25" s="127"/>
      <c r="CX25" s="127"/>
      <c r="DH25" s="127"/>
      <c r="DR25" s="127"/>
      <c r="EB25" s="127"/>
      <c r="EL25" s="127"/>
      <c r="EV25" s="127"/>
      <c r="FF25" s="127"/>
      <c r="FP25" s="127"/>
      <c r="FZ25" s="127"/>
      <c r="GJ25" s="127"/>
      <c r="GT25" s="127"/>
      <c r="HD25" s="127"/>
      <c r="HN25" s="127"/>
      <c r="HX25" s="127"/>
      <c r="IH25" s="127"/>
      <c r="IR25" s="127"/>
      <c r="JB25" s="127"/>
    </row>
    <row xmlns:x14ac="http://schemas.microsoft.com/office/spreadsheetml/2009/9/ac" r="26" s="3" customFormat="true" x14ac:dyDescent="0.25">
      <c r="A26" s="419" t="str">
        <f ca="true">IF(ISBLANK('Data Summary'!A28),"",'Data Summary'!A28)</f>
        <v>RWA_2020_UIS</v>
      </c>
      <c r="B26" s="127"/>
      <c r="L26" s="127"/>
      <c r="V26" s="127"/>
      <c r="AF26" s="127"/>
      <c r="AP26" s="127"/>
      <c r="AZ26" s="127"/>
      <c r="BJ26" s="127"/>
      <c r="BK26" s="127"/>
      <c r="BL26" s="127"/>
      <c r="BM26" s="127"/>
      <c r="BN26" s="127"/>
      <c r="BO26" s="127"/>
      <c r="BP26" s="127"/>
      <c r="BQ26" s="127"/>
      <c r="BT26" s="127"/>
      <c r="BU26" s="127"/>
      <c r="BV26" s="127"/>
      <c r="BW26" s="127"/>
      <c r="BX26" s="127"/>
      <c r="BY26" s="127"/>
      <c r="BZ26" s="127"/>
      <c r="CA26" s="127"/>
      <c r="CD26" s="127"/>
      <c r="CN26" s="127"/>
      <c r="CX26" s="127"/>
      <c r="DH26" s="127"/>
      <c r="DR26" s="127"/>
      <c r="EB26" s="127"/>
      <c r="EL26" s="127"/>
      <c r="EV26" s="127"/>
      <c r="FF26" s="127"/>
      <c r="FP26" s="127"/>
      <c r="FZ26" s="127"/>
      <c r="GJ26" s="127"/>
      <c r="GT26" s="127"/>
      <c r="HD26" s="127"/>
      <c r="HN26" s="127"/>
      <c r="HX26" s="127"/>
      <c r="IH26" s="127"/>
      <c r="IR26" s="127"/>
      <c r="JB26" s="127"/>
    </row>
    <row xmlns:x14ac="http://schemas.microsoft.com/office/spreadsheetml/2009/9/ac" r="27" s="3" customFormat="true" x14ac:dyDescent="0.25">
      <c r="A27" s="419" t="str">
        <f ca="true">IF(ISBLANK('Data Summary'!A29),"",'Data Summary'!A29)</f>
        <v>RWA_2021_EMIS</v>
      </c>
      <c r="B27" s="127"/>
      <c r="L27" s="127"/>
      <c r="V27" s="127"/>
      <c r="AF27" s="127"/>
      <c r="AP27" s="127"/>
      <c r="AZ27" s="127"/>
      <c r="BJ27" s="127"/>
      <c r="BK27" s="127"/>
      <c r="BL27" s="127"/>
      <c r="BM27" s="127"/>
      <c r="BN27" s="127"/>
      <c r="BO27" s="127"/>
      <c r="BP27" s="127"/>
      <c r="BQ27" s="127"/>
      <c r="BT27" s="127"/>
      <c r="BU27" s="127"/>
      <c r="BV27" s="127"/>
      <c r="BW27" s="127"/>
      <c r="BX27" s="127"/>
      <c r="BY27" s="127"/>
      <c r="BZ27" s="127"/>
      <c r="CA27" s="127"/>
      <c r="CD27" s="127"/>
      <c r="CN27" s="127"/>
      <c r="CX27" s="127"/>
      <c r="DH27" s="127"/>
      <c r="DR27" s="127"/>
      <c r="EB27" s="127"/>
      <c r="EL27" s="127"/>
      <c r="EV27" s="127"/>
      <c r="FF27" s="127"/>
      <c r="FP27" s="127"/>
      <c r="FZ27" s="127"/>
      <c r="GJ27" s="127"/>
      <c r="GT27" s="127"/>
      <c r="HD27" s="127"/>
      <c r="HN27" s="127"/>
      <c r="HX27" s="127"/>
      <c r="IH27" s="127"/>
      <c r="IR27" s="127"/>
      <c r="JB27" s="127"/>
    </row>
    <row xmlns:x14ac="http://schemas.microsoft.com/office/spreadsheetml/2009/9/ac" r="28" s="3" customFormat="true" x14ac:dyDescent="0.25">
      <c r="A28" s="419" t="str">
        <f ca="true">IF(ISBLANK('Data Summary'!A30),"",'Data Summary'!A30)</f>
        <v>RWA_2022_EMIS</v>
      </c>
      <c r="B28" s="127"/>
      <c r="L28" s="127"/>
      <c r="V28" s="127"/>
      <c r="AF28" s="127"/>
      <c r="AP28" s="127"/>
      <c r="AZ28" s="127"/>
      <c r="BJ28" s="127"/>
      <c r="BK28" s="127"/>
      <c r="BL28" s="127"/>
      <c r="BM28" s="127"/>
      <c r="BN28" s="127"/>
      <c r="BO28" s="127"/>
      <c r="BP28" s="127"/>
      <c r="BQ28" s="127"/>
      <c r="BT28" s="127"/>
      <c r="BU28" s="127"/>
      <c r="BV28" s="127"/>
      <c r="BW28" s="127"/>
      <c r="BX28" s="127"/>
      <c r="BY28" s="127"/>
      <c r="BZ28" s="127"/>
      <c r="CA28" s="127"/>
      <c r="CD28" s="127"/>
      <c r="CN28" s="127"/>
      <c r="CX28" s="127"/>
      <c r="DH28" s="127"/>
      <c r="DR28" s="127"/>
      <c r="EB28" s="127"/>
      <c r="EL28" s="127"/>
      <c r="EV28" s="127"/>
      <c r="FF28" s="127"/>
      <c r="FP28" s="127"/>
      <c r="FZ28" s="127"/>
      <c r="GJ28" s="127"/>
      <c r="GT28" s="127"/>
      <c r="HD28" s="127"/>
      <c r="HN28" s="127"/>
      <c r="HX28" s="127"/>
      <c r="IH28" s="127"/>
      <c r="IR28" s="127"/>
      <c r="JB28" s="127"/>
    </row>
    <row xmlns:x14ac="http://schemas.microsoft.com/office/spreadsheetml/2009/9/ac" r="29" s="3" customFormat="true" x14ac:dyDescent="0.25">
      <c r="A29" s="420" t="str">
        <f ca="true">IF(ISBLANK('Data Summary'!A31),"",'Data Summary'!A31)</f>
        <v/>
      </c>
      <c r="B29" s="127"/>
      <c r="L29" s="127"/>
      <c r="V29" s="127"/>
      <c r="AF29" s="127"/>
      <c r="AP29" s="127"/>
      <c r="AZ29" s="127"/>
      <c r="BJ29" s="127"/>
      <c r="BK29" s="127"/>
      <c r="BL29" s="127"/>
      <c r="BM29" s="127"/>
      <c r="BN29" s="127"/>
      <c r="BO29" s="127"/>
      <c r="BP29" s="127"/>
      <c r="BQ29" s="127"/>
      <c r="BT29" s="127"/>
      <c r="BU29" s="127"/>
      <c r="BV29" s="127"/>
      <c r="BW29" s="127"/>
      <c r="BX29" s="127"/>
      <c r="BY29" s="127"/>
      <c r="BZ29" s="127"/>
      <c r="CA29" s="127"/>
      <c r="CD29" s="127"/>
      <c r="CN29" s="127"/>
      <c r="CX29" s="127"/>
      <c r="DH29" s="127"/>
      <c r="DR29" s="127"/>
      <c r="EB29" s="127"/>
      <c r="EL29" s="127"/>
      <c r="EV29" s="127"/>
      <c r="FF29" s="127"/>
      <c r="FP29" s="127"/>
      <c r="FZ29" s="127"/>
      <c r="GJ29" s="127"/>
      <c r="GT29" s="127"/>
      <c r="HD29" s="127"/>
      <c r="HN29" s="127"/>
      <c r="HX29" s="127"/>
      <c r="IH29" s="127"/>
      <c r="IR29" s="127"/>
      <c r="JB29" s="127"/>
    </row>
    <row xmlns:x14ac="http://schemas.microsoft.com/office/spreadsheetml/2009/9/ac" r="30" s="3" customFormat="true" x14ac:dyDescent="0.25">
      <c r="A30" s="420" t="str">
        <f ca="true">IF(ISBLANK('Data Summary'!A32),"",'Data Summary'!A32)</f>
        <v/>
      </c>
      <c r="B30" s="127"/>
      <c r="L30" s="127"/>
      <c r="V30" s="127"/>
      <c r="AF30" s="127"/>
      <c r="AP30" s="127"/>
      <c r="AZ30" s="127"/>
      <c r="BJ30" s="127"/>
      <c r="BK30" s="127"/>
      <c r="BL30" s="127"/>
      <c r="BM30" s="127"/>
      <c r="BN30" s="127"/>
      <c r="BO30" s="127"/>
      <c r="BP30" s="127"/>
      <c r="BQ30" s="127"/>
      <c r="BT30" s="127"/>
      <c r="BU30" s="127"/>
      <c r="BV30" s="127"/>
      <c r="BW30" s="127"/>
      <c r="BX30" s="127"/>
      <c r="BY30" s="127"/>
      <c r="BZ30" s="127"/>
      <c r="CA30" s="127"/>
      <c r="CD30" s="127"/>
      <c r="CN30" s="127"/>
      <c r="CX30" s="127"/>
      <c r="DH30" s="127"/>
      <c r="DR30" s="127"/>
      <c r="EB30" s="127"/>
      <c r="EL30" s="127"/>
      <c r="EV30" s="127"/>
      <c r="FF30" s="127"/>
      <c r="FP30" s="127"/>
      <c r="FZ30" s="127"/>
      <c r="GJ30" s="127"/>
      <c r="GT30" s="127"/>
      <c r="HD30" s="127"/>
      <c r="HN30" s="127"/>
      <c r="HX30" s="127"/>
      <c r="IH30" s="127"/>
      <c r="IR30" s="127"/>
      <c r="JB30" s="127"/>
    </row>
    <row xmlns:x14ac="http://schemas.microsoft.com/office/spreadsheetml/2009/9/ac" r="31" s="3" customFormat="true" x14ac:dyDescent="0.25">
      <c r="A31" s="420" t="str">
        <f ca="true">IF(ISBLANK('Data Summary'!A33),"",'Data Summary'!A33)</f>
        <v/>
      </c>
      <c r="B31" s="127"/>
      <c r="L31" s="127"/>
      <c r="V31" s="127"/>
      <c r="AF31" s="127"/>
      <c r="AP31" s="127"/>
      <c r="AZ31" s="127"/>
      <c r="BJ31" s="127"/>
      <c r="BK31" s="127"/>
      <c r="BL31" s="127"/>
      <c r="BM31" s="127"/>
      <c r="BN31" s="127"/>
      <c r="BO31" s="127"/>
      <c r="BP31" s="127"/>
      <c r="BQ31" s="127"/>
      <c r="BT31" s="127"/>
      <c r="BU31" s="127"/>
      <c r="BV31" s="127"/>
      <c r="BW31" s="127"/>
      <c r="BX31" s="127"/>
      <c r="BY31" s="127"/>
      <c r="BZ31" s="127"/>
      <c r="CA31" s="127"/>
      <c r="CD31" s="127"/>
      <c r="CN31" s="127"/>
      <c r="CX31" s="127"/>
      <c r="DH31" s="127"/>
      <c r="DR31" s="127"/>
      <c r="EB31" s="127"/>
      <c r="EL31" s="127"/>
      <c r="EV31" s="127"/>
      <c r="FF31" s="127"/>
      <c r="FP31" s="127"/>
      <c r="FZ31" s="127"/>
      <c r="GJ31" s="127"/>
      <c r="GT31" s="127"/>
      <c r="HD31" s="127"/>
      <c r="HN31" s="127"/>
      <c r="HX31" s="127"/>
      <c r="IH31" s="127"/>
      <c r="IR31" s="127"/>
      <c r="JB31" s="127"/>
    </row>
    <row xmlns:x14ac="http://schemas.microsoft.com/office/spreadsheetml/2009/9/ac" r="32" s="3" customFormat="true" x14ac:dyDescent="0.25">
      <c r="A32" s="420" t="str">
        <f ca="true">IF(ISBLANK('Data Summary'!A34),"",'Data Summary'!A34)</f>
        <v/>
      </c>
      <c r="B32" s="127"/>
      <c r="L32" s="127"/>
      <c r="V32" s="127"/>
      <c r="AF32" s="127"/>
      <c r="AP32" s="127"/>
      <c r="AZ32" s="127"/>
      <c r="BJ32" s="127"/>
      <c r="BK32" s="127"/>
      <c r="BL32" s="127"/>
      <c r="BM32" s="127"/>
      <c r="BN32" s="127"/>
      <c r="BO32" s="127"/>
      <c r="BP32" s="127"/>
      <c r="BQ32" s="127"/>
      <c r="BT32" s="127"/>
      <c r="BU32" s="127"/>
      <c r="BV32" s="127"/>
      <c r="BW32" s="127"/>
      <c r="BX32" s="127"/>
      <c r="BY32" s="127"/>
      <c r="BZ32" s="127"/>
      <c r="CA32" s="127"/>
      <c r="CD32" s="127"/>
      <c r="CN32" s="127"/>
      <c r="CX32" s="127"/>
      <c r="DH32" s="127"/>
      <c r="DR32" s="127"/>
      <c r="EB32" s="127"/>
      <c r="EL32" s="127"/>
      <c r="EV32" s="127"/>
      <c r="FF32" s="127"/>
      <c r="FP32" s="127"/>
      <c r="FZ32" s="127"/>
      <c r="GJ32" s="127"/>
      <c r="GT32" s="127"/>
      <c r="HD32" s="127"/>
      <c r="HN32" s="127"/>
      <c r="HX32" s="127"/>
      <c r="IH32" s="127"/>
      <c r="IR32" s="127"/>
      <c r="JB32" s="127"/>
    </row>
    <row xmlns:x14ac="http://schemas.microsoft.com/office/spreadsheetml/2009/9/ac" r="33" s="3" customFormat="true" x14ac:dyDescent="0.25">
      <c r="A33" s="420" t="str">
        <f ca="true">IF(ISBLANK('Data Summary'!A35),"",'Data Summary'!A35)</f>
        <v/>
      </c>
      <c r="B33" s="127"/>
      <c r="L33" s="127"/>
      <c r="V33" s="127"/>
      <c r="AF33" s="127"/>
      <c r="AP33" s="127"/>
      <c r="AZ33" s="127"/>
      <c r="BJ33" s="127"/>
      <c r="BK33" s="127"/>
      <c r="BL33" s="127"/>
      <c r="BM33" s="127"/>
      <c r="BN33" s="127"/>
      <c r="BO33" s="127"/>
      <c r="BP33" s="127"/>
      <c r="BQ33" s="127"/>
      <c r="BT33" s="127"/>
      <c r="BU33" s="127"/>
      <c r="BV33" s="127"/>
      <c r="BW33" s="127"/>
      <c r="BX33" s="127"/>
      <c r="BY33" s="127"/>
      <c r="BZ33" s="127"/>
      <c r="CA33" s="127"/>
      <c r="CD33" s="127"/>
      <c r="CN33" s="127"/>
      <c r="CX33" s="127"/>
      <c r="DH33" s="127"/>
      <c r="DR33" s="127"/>
      <c r="EB33" s="127"/>
      <c r="EL33" s="127"/>
      <c r="EV33" s="127"/>
      <c r="FF33" s="127"/>
      <c r="FP33" s="127"/>
      <c r="FZ33" s="127"/>
      <c r="GJ33" s="127"/>
      <c r="GT33" s="127"/>
      <c r="HD33" s="127"/>
      <c r="HN33" s="127"/>
      <c r="HX33" s="127"/>
      <c r="IH33" s="127"/>
      <c r="IR33" s="127"/>
      <c r="JB33" s="127"/>
    </row>
    <row xmlns:x14ac="http://schemas.microsoft.com/office/spreadsheetml/2009/9/ac" r="34" s="3" customFormat="true" x14ac:dyDescent="0.25">
      <c r="A34" s="420" t="str">
        <f ca="true">IF(ISBLANK('Data Summary'!A36),"",'Data Summary'!A36)</f>
        <v/>
      </c>
      <c r="B34" s="127"/>
      <c r="L34" s="127"/>
      <c r="V34" s="127"/>
      <c r="AF34" s="127"/>
      <c r="AP34" s="127"/>
      <c r="AZ34" s="127"/>
      <c r="BJ34" s="127"/>
      <c r="BK34" s="127"/>
      <c r="BL34" s="127"/>
      <c r="BM34" s="127"/>
      <c r="BN34" s="127"/>
      <c r="BO34" s="127"/>
      <c r="BP34" s="127"/>
      <c r="BQ34" s="127"/>
      <c r="BT34" s="127"/>
      <c r="BU34" s="127"/>
      <c r="BV34" s="127"/>
      <c r="BW34" s="127"/>
      <c r="BX34" s="127"/>
      <c r="BY34" s="127"/>
      <c r="BZ34" s="127"/>
      <c r="CA34" s="127"/>
      <c r="CD34" s="127"/>
      <c r="CN34" s="127"/>
      <c r="CX34" s="127"/>
      <c r="DH34" s="127"/>
      <c r="DR34" s="127"/>
      <c r="EB34" s="127"/>
      <c r="EL34" s="127"/>
      <c r="EV34" s="127"/>
      <c r="FF34" s="127"/>
      <c r="FP34" s="127"/>
      <c r="FZ34" s="127"/>
      <c r="GJ34" s="127"/>
      <c r="GT34" s="127"/>
      <c r="HD34" s="127"/>
      <c r="HN34" s="127"/>
      <c r="HX34" s="127"/>
      <c r="IH34" s="127"/>
      <c r="IR34" s="127"/>
      <c r="JB34" s="127"/>
    </row>
    <row xmlns:x14ac="http://schemas.microsoft.com/office/spreadsheetml/2009/9/ac" r="35" s="3" customFormat="true" x14ac:dyDescent="0.25">
      <c r="A35" s="420" t="str">
        <f ca="true">IF(ISBLANK('Data Summary'!A37),"",'Data Summary'!A37)</f>
        <v/>
      </c>
      <c r="B35" s="127"/>
      <c r="L35" s="127"/>
      <c r="V35" s="127"/>
      <c r="AF35" s="127"/>
      <c r="AP35" s="127"/>
      <c r="AZ35" s="127"/>
      <c r="BJ35" s="127"/>
      <c r="BK35" s="127"/>
      <c r="BL35" s="127"/>
      <c r="BM35" s="127"/>
      <c r="BN35" s="127"/>
      <c r="BO35" s="127"/>
      <c r="BP35" s="127"/>
      <c r="BQ35" s="127"/>
      <c r="BT35" s="127"/>
      <c r="BU35" s="127"/>
      <c r="BV35" s="127"/>
      <c r="BW35" s="127"/>
      <c r="BX35" s="127"/>
      <c r="BY35" s="127"/>
      <c r="BZ35" s="127"/>
      <c r="CA35" s="127"/>
      <c r="CD35" s="127"/>
      <c r="CN35" s="127"/>
      <c r="CX35" s="127"/>
      <c r="DH35" s="127"/>
      <c r="DR35" s="127"/>
      <c r="EB35" s="127"/>
      <c r="EL35" s="127"/>
      <c r="EV35" s="127"/>
      <c r="FF35" s="127"/>
      <c r="FP35" s="127"/>
      <c r="FZ35" s="127"/>
      <c r="GJ35" s="127"/>
      <c r="GT35" s="127"/>
      <c r="HD35" s="127"/>
      <c r="HN35" s="127"/>
      <c r="HX35" s="127"/>
      <c r="IH35" s="127"/>
      <c r="IR35" s="127"/>
      <c r="JB35" s="127"/>
    </row>
    <row xmlns:x14ac="http://schemas.microsoft.com/office/spreadsheetml/2009/9/ac" r="36" s="3" customFormat="true" x14ac:dyDescent="0.25">
      <c r="A36" s="420" t="str">
        <f ca="true">IF(ISBLANK('Data Summary'!A38),"",'Data Summary'!A38)</f>
        <v/>
      </c>
      <c r="B36" s="127"/>
      <c r="L36" s="127"/>
      <c r="V36" s="127"/>
      <c r="AF36" s="127"/>
      <c r="AP36" s="127"/>
      <c r="AZ36" s="127"/>
      <c r="BJ36" s="127"/>
      <c r="BK36" s="127"/>
      <c r="BL36" s="127"/>
      <c r="BM36" s="127"/>
      <c r="BN36" s="127"/>
      <c r="BO36" s="127"/>
      <c r="BP36" s="127"/>
      <c r="BQ36" s="127"/>
      <c r="BT36" s="127"/>
      <c r="BU36" s="127"/>
      <c r="BV36" s="127"/>
      <c r="BW36" s="127"/>
      <c r="BX36" s="127"/>
      <c r="BY36" s="127"/>
      <c r="BZ36" s="127"/>
      <c r="CA36" s="127"/>
      <c r="CD36" s="127"/>
      <c r="CN36" s="127"/>
      <c r="CX36" s="127"/>
      <c r="DH36" s="127"/>
      <c r="DR36" s="127"/>
      <c r="EB36" s="127"/>
      <c r="EL36" s="127"/>
      <c r="EV36" s="127"/>
      <c r="FF36" s="127"/>
      <c r="FP36" s="127"/>
      <c r="FZ36" s="127"/>
      <c r="GJ36" s="127"/>
      <c r="GT36" s="127"/>
      <c r="HD36" s="127"/>
      <c r="HN36" s="127"/>
      <c r="HX36" s="127"/>
      <c r="IH36" s="127"/>
      <c r="IR36" s="127"/>
      <c r="JB36" s="127"/>
    </row>
    <row xmlns:x14ac="http://schemas.microsoft.com/office/spreadsheetml/2009/9/ac" r="37" s="3" customFormat="true" x14ac:dyDescent="0.25">
      <c r="A37" s="420" t="str">
        <f ca="true">IF(ISBLANK('Data Summary'!A39),"",'Data Summary'!A39)</f>
        <v/>
      </c>
      <c r="B37" s="127"/>
      <c r="L37" s="127"/>
      <c r="V37" s="127"/>
      <c r="AF37" s="127"/>
      <c r="AP37" s="127"/>
      <c r="AZ37" s="127"/>
      <c r="BJ37" s="127"/>
      <c r="BK37" s="127"/>
      <c r="BL37" s="127"/>
      <c r="BM37" s="127"/>
      <c r="BN37" s="127"/>
      <c r="BO37" s="127"/>
      <c r="BP37" s="127"/>
      <c r="BQ37" s="127"/>
      <c r="BT37" s="127"/>
      <c r="BU37" s="127"/>
      <c r="BV37" s="127"/>
      <c r="BW37" s="127"/>
      <c r="BX37" s="127"/>
      <c r="BY37" s="127"/>
      <c r="BZ37" s="127"/>
      <c r="CA37" s="127"/>
      <c r="CD37" s="127"/>
      <c r="CN37" s="127"/>
      <c r="CX37" s="127"/>
      <c r="DH37" s="127"/>
      <c r="DR37" s="127"/>
      <c r="EB37" s="127"/>
      <c r="EL37" s="127"/>
      <c r="EV37" s="127"/>
      <c r="FF37" s="127"/>
      <c r="FP37" s="127"/>
      <c r="FZ37" s="127"/>
      <c r="GJ37" s="127"/>
      <c r="GT37" s="127"/>
      <c r="HD37" s="127"/>
      <c r="HN37" s="127"/>
      <c r="HX37" s="127"/>
      <c r="IH37" s="127"/>
      <c r="IR37" s="127"/>
      <c r="JB37" s="127"/>
    </row>
    <row xmlns:x14ac="http://schemas.microsoft.com/office/spreadsheetml/2009/9/ac" r="38" s="3" customFormat="true" x14ac:dyDescent="0.25">
      <c r="A38" s="420" t="str">
        <f ca="true">IF(ISBLANK('Data Summary'!A40),"",'Data Summary'!A40)</f>
        <v/>
      </c>
      <c r="B38" s="127"/>
      <c r="L38" s="127"/>
      <c r="V38" s="127"/>
      <c r="AF38" s="127"/>
      <c r="AP38" s="127"/>
      <c r="AZ38" s="127"/>
      <c r="BJ38" s="127"/>
      <c r="BK38" s="127"/>
      <c r="BL38" s="127"/>
      <c r="BM38" s="127"/>
      <c r="BN38" s="127"/>
      <c r="BO38" s="127"/>
      <c r="BP38" s="127"/>
      <c r="BQ38" s="127"/>
      <c r="BT38" s="127"/>
      <c r="BU38" s="127"/>
      <c r="BV38" s="127"/>
      <c r="BW38" s="127"/>
      <c r="BX38" s="127"/>
      <c r="BY38" s="127"/>
      <c r="BZ38" s="127"/>
      <c r="CA38" s="127"/>
      <c r="CD38" s="127"/>
      <c r="CN38" s="127"/>
      <c r="CX38" s="127"/>
      <c r="DH38" s="127"/>
      <c r="DR38" s="127"/>
      <c r="EB38" s="127"/>
      <c r="EL38" s="127"/>
      <c r="EV38" s="127"/>
      <c r="FF38" s="127"/>
      <c r="FP38" s="127"/>
      <c r="FZ38" s="127"/>
      <c r="GJ38" s="127"/>
      <c r="GT38" s="127"/>
      <c r="HD38" s="127"/>
      <c r="HN38" s="127"/>
      <c r="HX38" s="127"/>
      <c r="IH38" s="127"/>
      <c r="IR38" s="127"/>
      <c r="JB38" s="127"/>
    </row>
    <row xmlns:x14ac="http://schemas.microsoft.com/office/spreadsheetml/2009/9/ac" r="39" s="3" customFormat="true" x14ac:dyDescent="0.25">
      <c r="A39" s="420" t="str">
        <f ca="true">IF(ISBLANK('Data Summary'!A41),"",'Data Summary'!A41)</f>
        <v/>
      </c>
      <c r="B39" s="127"/>
      <c r="L39" s="127"/>
      <c r="V39" s="127"/>
      <c r="AF39" s="127"/>
      <c r="AP39" s="127"/>
      <c r="AZ39" s="127"/>
      <c r="BJ39" s="127"/>
      <c r="BK39" s="127"/>
      <c r="BL39" s="127"/>
      <c r="BM39" s="127"/>
      <c r="BN39" s="127"/>
      <c r="BO39" s="127"/>
      <c r="BP39" s="127"/>
      <c r="BQ39" s="127"/>
      <c r="BT39" s="127"/>
      <c r="BU39" s="127"/>
      <c r="BV39" s="127"/>
      <c r="BW39" s="127"/>
      <c r="BX39" s="127"/>
      <c r="BY39" s="127"/>
      <c r="BZ39" s="127"/>
      <c r="CA39" s="127"/>
      <c r="CD39" s="127"/>
      <c r="CN39" s="127"/>
      <c r="CX39" s="127"/>
      <c r="DH39" s="127"/>
      <c r="DR39" s="127"/>
      <c r="EB39" s="127"/>
      <c r="EL39" s="127"/>
      <c r="EV39" s="127"/>
      <c r="FF39" s="127"/>
      <c r="FP39" s="127"/>
      <c r="FZ39" s="127"/>
      <c r="GJ39" s="127"/>
      <c r="GT39" s="127"/>
      <c r="HD39" s="127"/>
      <c r="HN39" s="127"/>
      <c r="HX39" s="127"/>
      <c r="IH39" s="127"/>
      <c r="IR39" s="127"/>
      <c r="JB39" s="127"/>
    </row>
    <row xmlns:x14ac="http://schemas.microsoft.com/office/spreadsheetml/2009/9/ac" r="40" s="3" customFormat="true" x14ac:dyDescent="0.25">
      <c r="A40" s="420" t="str">
        <f ca="true">IF(ISBLANK('Data Summary'!A42),"",'Data Summary'!A42)</f>
        <v/>
      </c>
      <c r="B40" s="127"/>
      <c r="L40" s="127"/>
      <c r="V40" s="127"/>
      <c r="AF40" s="127"/>
      <c r="AP40" s="127"/>
      <c r="AZ40" s="127"/>
      <c r="BJ40" s="127"/>
      <c r="BK40" s="127"/>
      <c r="BL40" s="127"/>
      <c r="BM40" s="127"/>
      <c r="BN40" s="127"/>
      <c r="BO40" s="127"/>
      <c r="BP40" s="127"/>
      <c r="BQ40" s="127"/>
      <c r="BT40" s="127"/>
      <c r="BU40" s="127"/>
      <c r="BV40" s="127"/>
      <c r="BW40" s="127"/>
      <c r="BX40" s="127"/>
      <c r="BY40" s="127"/>
      <c r="BZ40" s="127"/>
      <c r="CA40" s="127"/>
      <c r="CD40" s="127"/>
      <c r="CN40" s="127"/>
      <c r="CX40" s="127"/>
      <c r="DH40" s="127"/>
      <c r="DR40" s="127"/>
      <c r="EB40" s="127"/>
      <c r="EL40" s="127"/>
      <c r="EV40" s="127"/>
      <c r="FF40" s="127"/>
      <c r="FP40" s="127"/>
      <c r="FZ40" s="127"/>
      <c r="GJ40" s="127"/>
      <c r="GT40" s="127"/>
      <c r="HD40" s="127"/>
      <c r="HN40" s="127"/>
      <c r="HX40" s="127"/>
      <c r="IH40" s="127"/>
      <c r="IR40" s="127"/>
      <c r="JB40" s="127"/>
    </row>
    <row xmlns:x14ac="http://schemas.microsoft.com/office/spreadsheetml/2009/9/ac" r="41" s="3" customFormat="true" x14ac:dyDescent="0.25">
      <c r="A41" s="420" t="str">
        <f ca="true">IF(ISBLANK('Data Summary'!A43),"",'Data Summary'!A43)</f>
        <v/>
      </c>
      <c r="B41" s="127"/>
      <c r="L41" s="127"/>
      <c r="V41" s="127"/>
      <c r="AF41" s="127"/>
      <c r="AP41" s="127"/>
      <c r="AZ41" s="127"/>
      <c r="BJ41" s="127"/>
      <c r="BK41" s="127"/>
      <c r="BL41" s="127"/>
      <c r="BM41" s="127"/>
      <c r="BN41" s="127"/>
      <c r="BO41" s="127"/>
      <c r="BP41" s="127"/>
      <c r="BQ41" s="127"/>
      <c r="BT41" s="127"/>
      <c r="BU41" s="127"/>
      <c r="BV41" s="127"/>
      <c r="BW41" s="127"/>
      <c r="BX41" s="127"/>
      <c r="BY41" s="127"/>
      <c r="BZ41" s="127"/>
      <c r="CA41" s="127"/>
      <c r="CD41" s="127"/>
      <c r="CN41" s="127"/>
      <c r="CX41" s="127"/>
      <c r="DH41" s="127"/>
      <c r="DR41" s="127"/>
      <c r="EB41" s="127"/>
      <c r="EL41" s="127"/>
      <c r="EV41" s="127"/>
      <c r="FF41" s="127"/>
      <c r="FP41" s="127"/>
      <c r="FZ41" s="127"/>
      <c r="GJ41" s="127"/>
      <c r="GT41" s="127"/>
      <c r="HD41" s="127"/>
      <c r="HN41" s="127"/>
      <c r="HX41" s="127"/>
      <c r="IH41" s="127"/>
      <c r="IR41" s="127"/>
      <c r="JB41" s="127"/>
    </row>
    <row xmlns:x14ac="http://schemas.microsoft.com/office/spreadsheetml/2009/9/ac" r="42" s="3" customFormat="true" x14ac:dyDescent="0.25">
      <c r="A42" s="420" t="str">
        <f ca="true">IF(ISBLANK('Data Summary'!A44),"",'Data Summary'!A44)</f>
        <v/>
      </c>
      <c r="B42" s="127"/>
      <c r="L42" s="127"/>
      <c r="V42" s="127"/>
      <c r="AF42" s="127"/>
      <c r="AP42" s="127"/>
      <c r="AZ42" s="127"/>
      <c r="BJ42" s="127"/>
      <c r="BK42" s="127"/>
      <c r="BL42" s="127"/>
      <c r="BM42" s="127"/>
      <c r="BN42" s="127"/>
      <c r="BO42" s="127"/>
      <c r="BP42" s="127"/>
      <c r="BQ42" s="127"/>
      <c r="BT42" s="127"/>
      <c r="BU42" s="127"/>
      <c r="BV42" s="127"/>
      <c r="BW42" s="127"/>
      <c r="BX42" s="127"/>
      <c r="BY42" s="127"/>
      <c r="BZ42" s="127"/>
      <c r="CA42" s="127"/>
      <c r="CD42" s="127"/>
      <c r="CN42" s="127"/>
      <c r="CX42" s="127"/>
      <c r="DH42" s="127"/>
      <c r="DR42" s="127"/>
      <c r="EB42" s="127"/>
      <c r="EL42" s="127"/>
      <c r="EV42" s="127"/>
      <c r="FF42" s="127"/>
      <c r="FP42" s="127"/>
      <c r="FZ42" s="127"/>
      <c r="GJ42" s="127"/>
      <c r="GT42" s="127"/>
      <c r="HD42" s="127"/>
      <c r="HN42" s="127"/>
      <c r="HX42" s="127"/>
      <c r="IH42" s="127"/>
      <c r="IR42" s="127"/>
      <c r="JB42" s="127"/>
    </row>
    <row xmlns:x14ac="http://schemas.microsoft.com/office/spreadsheetml/2009/9/ac" r="43" s="3" customFormat="true" x14ac:dyDescent="0.25">
      <c r="A43" s="420" t="str">
        <f ca="true">IF(ISBLANK('Data Summary'!A45),"",'Data Summary'!A45)</f>
        <v/>
      </c>
      <c r="B43" s="127"/>
      <c r="L43" s="127"/>
      <c r="V43" s="127"/>
      <c r="AF43" s="127"/>
      <c r="AP43" s="127"/>
      <c r="AZ43" s="127"/>
      <c r="BJ43" s="127"/>
      <c r="BK43" s="127"/>
      <c r="BL43" s="127"/>
      <c r="BM43" s="127"/>
      <c r="BN43" s="127"/>
      <c r="BO43" s="127"/>
      <c r="BP43" s="127"/>
      <c r="BQ43" s="127"/>
      <c r="BT43" s="127"/>
      <c r="BU43" s="127"/>
      <c r="BV43" s="127"/>
      <c r="BW43" s="127"/>
      <c r="BX43" s="127"/>
      <c r="BY43" s="127"/>
      <c r="BZ43" s="127"/>
      <c r="CA43" s="127"/>
      <c r="CD43" s="127"/>
      <c r="CN43" s="127"/>
      <c r="CX43" s="127"/>
      <c r="DH43" s="127"/>
      <c r="DR43" s="127"/>
      <c r="EB43" s="127"/>
      <c r="EL43" s="127"/>
      <c r="EV43" s="127"/>
      <c r="FF43" s="127"/>
      <c r="FP43" s="127"/>
      <c r="FZ43" s="127"/>
      <c r="GJ43" s="127"/>
      <c r="GT43" s="127"/>
      <c r="HD43" s="127"/>
      <c r="HN43" s="127"/>
      <c r="HX43" s="127"/>
      <c r="IH43" s="127"/>
      <c r="IR43" s="127"/>
      <c r="JB43" s="127"/>
    </row>
    <row xmlns:x14ac="http://schemas.microsoft.com/office/spreadsheetml/2009/9/ac" r="44" s="3" customFormat="true" x14ac:dyDescent="0.25">
      <c r="A44" s="420" t="str">
        <f ca="true">IF(ISBLANK('Data Summary'!A46),"",'Data Summary'!A46)</f>
        <v/>
      </c>
      <c r="B44" s="127"/>
      <c r="L44" s="127"/>
      <c r="V44" s="127"/>
      <c r="AF44" s="127"/>
      <c r="AP44" s="127"/>
      <c r="AZ44" s="127"/>
      <c r="BJ44" s="127"/>
      <c r="BK44" s="127"/>
      <c r="BL44" s="127"/>
      <c r="BM44" s="127"/>
      <c r="BN44" s="127"/>
      <c r="BO44" s="127"/>
      <c r="BP44" s="127"/>
      <c r="BQ44" s="127"/>
      <c r="BT44" s="127"/>
      <c r="BU44" s="127"/>
      <c r="BV44" s="127"/>
      <c r="BW44" s="127"/>
      <c r="BX44" s="127"/>
      <c r="BY44" s="127"/>
      <c r="BZ44" s="127"/>
      <c r="CA44" s="127"/>
      <c r="CD44" s="127"/>
      <c r="CN44" s="127"/>
      <c r="CX44" s="127"/>
      <c r="DH44" s="127"/>
      <c r="DR44" s="127"/>
      <c r="EB44" s="127"/>
      <c r="EL44" s="127"/>
      <c r="EV44" s="127"/>
      <c r="FF44" s="127"/>
      <c r="FP44" s="127"/>
      <c r="FZ44" s="127"/>
      <c r="GJ44" s="127"/>
      <c r="GT44" s="127"/>
      <c r="HD44" s="127"/>
      <c r="HN44" s="127"/>
      <c r="HX44" s="127"/>
      <c r="IH44" s="127"/>
      <c r="IR44" s="127"/>
      <c r="JB44" s="127"/>
    </row>
    <row xmlns:x14ac="http://schemas.microsoft.com/office/spreadsheetml/2009/9/ac" r="45" s="3" customFormat="true" x14ac:dyDescent="0.25">
      <c r="A45" s="420" t="str">
        <f ca="true">IF(ISBLANK('Data Summary'!A47),"",'Data Summary'!A47)</f>
        <v/>
      </c>
      <c r="B45" s="127"/>
      <c r="L45" s="127"/>
      <c r="V45" s="127"/>
      <c r="AF45" s="127"/>
      <c r="AP45" s="127"/>
      <c r="AZ45" s="127"/>
      <c r="BJ45" s="127"/>
      <c r="BK45" s="127"/>
      <c r="BL45" s="127"/>
      <c r="BM45" s="127"/>
      <c r="BN45" s="127"/>
      <c r="BO45" s="127"/>
      <c r="BP45" s="127"/>
      <c r="BQ45" s="127"/>
      <c r="BT45" s="127"/>
      <c r="BU45" s="127"/>
      <c r="BV45" s="127"/>
      <c r="BW45" s="127"/>
      <c r="BX45" s="127"/>
      <c r="BY45" s="127"/>
      <c r="BZ45" s="127"/>
      <c r="CA45" s="127"/>
      <c r="CD45" s="127"/>
      <c r="CN45" s="127"/>
      <c r="CX45" s="127"/>
      <c r="DH45" s="127"/>
      <c r="DR45" s="127"/>
      <c r="EB45" s="127"/>
      <c r="EL45" s="127"/>
      <c r="EV45" s="127"/>
      <c r="FF45" s="127"/>
      <c r="FP45" s="127"/>
      <c r="FZ45" s="127"/>
      <c r="GJ45" s="127"/>
      <c r="GT45" s="127"/>
      <c r="HD45" s="127"/>
      <c r="HN45" s="127"/>
      <c r="HX45" s="127"/>
      <c r="IH45" s="127"/>
      <c r="IR45" s="127"/>
      <c r="JB45" s="127"/>
    </row>
    <row xmlns:x14ac="http://schemas.microsoft.com/office/spreadsheetml/2009/9/ac" r="46" s="3" customFormat="true" x14ac:dyDescent="0.25">
      <c r="A46" s="420" t="str">
        <f ca="true">IF(ISBLANK('Data Summary'!A48),"",'Data Summary'!A48)</f>
        <v/>
      </c>
      <c r="B46" s="127"/>
      <c r="L46" s="127"/>
      <c r="V46" s="127"/>
      <c r="AF46" s="127"/>
      <c r="AP46" s="127"/>
      <c r="AZ46" s="127"/>
      <c r="BJ46" s="127"/>
      <c r="BK46" s="127"/>
      <c r="BL46" s="127"/>
      <c r="BM46" s="127"/>
      <c r="BN46" s="127"/>
      <c r="BO46" s="127"/>
      <c r="BP46" s="127"/>
      <c r="BQ46" s="127"/>
      <c r="BT46" s="127"/>
      <c r="BU46" s="127"/>
      <c r="BV46" s="127"/>
      <c r="BW46" s="127"/>
      <c r="BX46" s="127"/>
      <c r="BY46" s="127"/>
      <c r="BZ46" s="127"/>
      <c r="CA46" s="127"/>
      <c r="CD46" s="127"/>
      <c r="CN46" s="127"/>
      <c r="CX46" s="127"/>
      <c r="DH46" s="127"/>
      <c r="DR46" s="127"/>
      <c r="EB46" s="127"/>
      <c r="EL46" s="127"/>
      <c r="EV46" s="127"/>
      <c r="FF46" s="127"/>
      <c r="FP46" s="127"/>
      <c r="FZ46" s="127"/>
      <c r="GJ46" s="127"/>
      <c r="GT46" s="127"/>
      <c r="HD46" s="127"/>
      <c r="HN46" s="127"/>
      <c r="HX46" s="127"/>
      <c r="IH46" s="127"/>
      <c r="IR46" s="127"/>
      <c r="JB46" s="127"/>
    </row>
    <row xmlns:x14ac="http://schemas.microsoft.com/office/spreadsheetml/2009/9/ac" r="47" s="3" customFormat="true" x14ac:dyDescent="0.25">
      <c r="A47" s="420" t="str">
        <f ca="true">IF(ISBLANK('Data Summary'!A49),"",'Data Summary'!A49)</f>
        <v/>
      </c>
      <c r="B47" s="127"/>
      <c r="L47" s="127"/>
      <c r="V47" s="127"/>
      <c r="AF47" s="127"/>
      <c r="AP47" s="127"/>
      <c r="AZ47" s="127"/>
      <c r="BJ47" s="127"/>
      <c r="BK47" s="127"/>
      <c r="BL47" s="127"/>
      <c r="BM47" s="127"/>
      <c r="BN47" s="127"/>
      <c r="BO47" s="127"/>
      <c r="BP47" s="127"/>
      <c r="BQ47" s="127"/>
      <c r="BT47" s="127"/>
      <c r="BU47" s="127"/>
      <c r="BV47" s="127"/>
      <c r="BW47" s="127"/>
      <c r="BX47" s="127"/>
      <c r="BY47" s="127"/>
      <c r="BZ47" s="127"/>
      <c r="CA47" s="127"/>
      <c r="CD47" s="127"/>
      <c r="CN47" s="127"/>
      <c r="CX47" s="127"/>
      <c r="DH47" s="127"/>
      <c r="DR47" s="127"/>
      <c r="EB47" s="127"/>
      <c r="EL47" s="127"/>
      <c r="EV47" s="127"/>
      <c r="FF47" s="127"/>
      <c r="FP47" s="127"/>
      <c r="FZ47" s="127"/>
      <c r="GJ47" s="127"/>
      <c r="GT47" s="127"/>
      <c r="HD47" s="127"/>
      <c r="HN47" s="127"/>
      <c r="HX47" s="127"/>
      <c r="IH47" s="127"/>
      <c r="IR47" s="127"/>
      <c r="JB47" s="127"/>
    </row>
    <row xmlns:x14ac="http://schemas.microsoft.com/office/spreadsheetml/2009/9/ac" r="48" s="3" customFormat="true" x14ac:dyDescent="0.25">
      <c r="A48" s="420" t="str">
        <f ca="true">IF(ISBLANK('Data Summary'!A50),"",'Data Summary'!A50)</f>
        <v/>
      </c>
      <c r="B48" s="127"/>
      <c r="L48" s="127"/>
      <c r="V48" s="127"/>
      <c r="AF48" s="127"/>
      <c r="AP48" s="127"/>
      <c r="AZ48" s="127"/>
      <c r="BJ48" s="127"/>
      <c r="BK48" s="127"/>
      <c r="BL48" s="127"/>
      <c r="BM48" s="127"/>
      <c r="BN48" s="127"/>
      <c r="BO48" s="127"/>
      <c r="BP48" s="127"/>
      <c r="BQ48" s="127"/>
      <c r="BT48" s="127"/>
      <c r="BU48" s="127"/>
      <c r="BV48" s="127"/>
      <c r="BW48" s="127"/>
      <c r="BX48" s="127"/>
      <c r="BY48" s="127"/>
      <c r="BZ48" s="127"/>
      <c r="CA48" s="127"/>
      <c r="CD48" s="127"/>
      <c r="CN48" s="127"/>
      <c r="CX48" s="127"/>
      <c r="DH48" s="127"/>
      <c r="DR48" s="127"/>
      <c r="EB48" s="127"/>
      <c r="EL48" s="127"/>
      <c r="EV48" s="127"/>
      <c r="FF48" s="127"/>
      <c r="FP48" s="127"/>
      <c r="FZ48" s="127"/>
      <c r="GJ48" s="127"/>
      <c r="GT48" s="127"/>
      <c r="HD48" s="127"/>
      <c r="HN48" s="127"/>
      <c r="HX48" s="127"/>
      <c r="IH48" s="127"/>
      <c r="IR48" s="127"/>
      <c r="JB48" s="127"/>
    </row>
    <row xmlns:x14ac="http://schemas.microsoft.com/office/spreadsheetml/2009/9/ac" r="49" s="3" customFormat="true" x14ac:dyDescent="0.25">
      <c r="A49" s="420" t="str">
        <f ca="true">IF(ISBLANK('Data Summary'!A51),"",'Data Summary'!A51)</f>
        <v/>
      </c>
      <c r="B49" s="127"/>
      <c r="L49" s="127"/>
      <c r="V49" s="127"/>
      <c r="AF49" s="127"/>
      <c r="AP49" s="127"/>
      <c r="AZ49" s="127"/>
      <c r="BJ49" s="127"/>
      <c r="BK49" s="127"/>
      <c r="BL49" s="127"/>
      <c r="BM49" s="127"/>
      <c r="BN49" s="127"/>
      <c r="BO49" s="127"/>
      <c r="BP49" s="127"/>
      <c r="BQ49" s="127"/>
      <c r="BT49" s="127"/>
      <c r="BU49" s="127"/>
      <c r="BV49" s="127"/>
      <c r="BW49" s="127"/>
      <c r="BX49" s="127"/>
      <c r="BY49" s="127"/>
      <c r="BZ49" s="127"/>
      <c r="CA49" s="127"/>
      <c r="CD49" s="127"/>
      <c r="CN49" s="127"/>
      <c r="CX49" s="127"/>
      <c r="DH49" s="127"/>
      <c r="DR49" s="127"/>
      <c r="EB49" s="127"/>
      <c r="EL49" s="127"/>
      <c r="EV49" s="127"/>
      <c r="FF49" s="127"/>
      <c r="FP49" s="127"/>
      <c r="FZ49" s="127"/>
      <c r="GJ49" s="127"/>
      <c r="GT49" s="127"/>
      <c r="HD49" s="127"/>
      <c r="HN49" s="127"/>
      <c r="HX49" s="127"/>
      <c r="IH49" s="127"/>
      <c r="IR49" s="127"/>
      <c r="JB49" s="127"/>
    </row>
    <row xmlns:x14ac="http://schemas.microsoft.com/office/spreadsheetml/2009/9/ac" r="50" s="3" customFormat="true" x14ac:dyDescent="0.25">
      <c r="A50" s="420" t="str">
        <f ca="true">IF(ISBLANK('Data Summary'!A52),"",'Data Summary'!A52)</f>
        <v/>
      </c>
      <c r="B50" s="127"/>
      <c r="L50" s="127"/>
      <c r="V50" s="127"/>
      <c r="AF50" s="127"/>
      <c r="AP50" s="127"/>
      <c r="AZ50" s="127"/>
      <c r="BJ50" s="127"/>
      <c r="BK50" s="127"/>
      <c r="BL50" s="127"/>
      <c r="BM50" s="127"/>
      <c r="BN50" s="127"/>
      <c r="BO50" s="127"/>
      <c r="BP50" s="127"/>
      <c r="BQ50" s="127"/>
      <c r="BT50" s="127"/>
      <c r="BU50" s="127"/>
      <c r="BV50" s="127"/>
      <c r="BW50" s="127"/>
      <c r="BX50" s="127"/>
      <c r="BY50" s="127"/>
      <c r="BZ50" s="127"/>
      <c r="CA50" s="127"/>
      <c r="CD50" s="127"/>
      <c r="CN50" s="127"/>
      <c r="CX50" s="127"/>
      <c r="DH50" s="127"/>
      <c r="DR50" s="127"/>
      <c r="EB50" s="127"/>
      <c r="EL50" s="127"/>
      <c r="EV50" s="127"/>
      <c r="FF50" s="127"/>
      <c r="FP50" s="127"/>
      <c r="FZ50" s="127"/>
      <c r="GJ50" s="127"/>
      <c r="GT50" s="127"/>
      <c r="HD50" s="127"/>
      <c r="HN50" s="127"/>
      <c r="HX50" s="127"/>
      <c r="IH50" s="127"/>
      <c r="IR50" s="127"/>
      <c r="JB50" s="127"/>
    </row>
    <row xmlns:x14ac="http://schemas.microsoft.com/office/spreadsheetml/2009/9/ac" r="51" s="3" customFormat="true" x14ac:dyDescent="0.25">
      <c r="A51" s="420" t="str">
        <f ca="true">IF(ISBLANK('Data Summary'!A53),"",'Data Summary'!A53)</f>
        <v/>
      </c>
      <c r="B51" s="127"/>
      <c r="L51" s="127"/>
      <c r="V51" s="127"/>
      <c r="AF51" s="127"/>
      <c r="AP51" s="127"/>
      <c r="AZ51" s="127"/>
      <c r="BJ51" s="127"/>
      <c r="BK51" s="127"/>
      <c r="BL51" s="127"/>
      <c r="BM51" s="127"/>
      <c r="BN51" s="127"/>
      <c r="BO51" s="127"/>
      <c r="BP51" s="127"/>
      <c r="BQ51" s="127"/>
      <c r="BT51" s="127"/>
      <c r="BU51" s="127"/>
      <c r="BV51" s="127"/>
      <c r="BW51" s="127"/>
      <c r="BX51" s="127"/>
      <c r="BY51" s="127"/>
      <c r="BZ51" s="127"/>
      <c r="CA51" s="127"/>
      <c r="CD51" s="127"/>
      <c r="CN51" s="127"/>
      <c r="CX51" s="127"/>
      <c r="DH51" s="127"/>
      <c r="DR51" s="127"/>
      <c r="EB51" s="127"/>
      <c r="EL51" s="127"/>
      <c r="EV51" s="127"/>
      <c r="FF51" s="127"/>
      <c r="FP51" s="127"/>
      <c r="FZ51" s="127"/>
      <c r="GJ51" s="127"/>
      <c r="GT51" s="127"/>
      <c r="HD51" s="127"/>
      <c r="HN51" s="127"/>
      <c r="HX51" s="127"/>
      <c r="IH51" s="127"/>
      <c r="IR51" s="127"/>
      <c r="JB51" s="127"/>
    </row>
    <row xmlns:x14ac="http://schemas.microsoft.com/office/spreadsheetml/2009/9/ac" r="52" s="3" customFormat="true" x14ac:dyDescent="0.25">
      <c r="A52" s="420" t="str">
        <f ca="true">IF(ISBLANK('Data Summary'!A54),"",'Data Summary'!A54)</f>
        <v/>
      </c>
      <c r="B52" s="127"/>
      <c r="L52" s="127"/>
      <c r="V52" s="127"/>
      <c r="AF52" s="127"/>
      <c r="AP52" s="127"/>
      <c r="AZ52" s="127"/>
      <c r="BJ52" s="127"/>
      <c r="BK52" s="127"/>
      <c r="BL52" s="127"/>
      <c r="BM52" s="127"/>
      <c r="BN52" s="127"/>
      <c r="BO52" s="127"/>
      <c r="BP52" s="127"/>
      <c r="BQ52" s="127"/>
      <c r="BT52" s="127"/>
      <c r="BU52" s="127"/>
      <c r="BV52" s="127"/>
      <c r="BW52" s="127"/>
      <c r="BX52" s="127"/>
      <c r="BY52" s="127"/>
      <c r="BZ52" s="127"/>
      <c r="CA52" s="127"/>
      <c r="CD52" s="127"/>
      <c r="CN52" s="127"/>
      <c r="CX52" s="127"/>
      <c r="DH52" s="127"/>
      <c r="DR52" s="127"/>
      <c r="EB52" s="127"/>
      <c r="EL52" s="127"/>
      <c r="EV52" s="127"/>
      <c r="FF52" s="127"/>
      <c r="FP52" s="127"/>
      <c r="FZ52" s="127"/>
      <c r="GJ52" s="127"/>
      <c r="GT52" s="127"/>
      <c r="HD52" s="127"/>
      <c r="HN52" s="127"/>
      <c r="HX52" s="127"/>
      <c r="IH52" s="127"/>
      <c r="IR52" s="127"/>
      <c r="JB52" s="127"/>
    </row>
    <row xmlns:x14ac="http://schemas.microsoft.com/office/spreadsheetml/2009/9/ac" r="53" s="3" customFormat="true" x14ac:dyDescent="0.25">
      <c r="A53" s="420" t="str">
        <f ca="true">IF(ISBLANK('Data Summary'!A55),"",'Data Summary'!A55)</f>
        <v/>
      </c>
      <c r="B53" s="127"/>
      <c r="L53" s="127"/>
      <c r="V53" s="127"/>
      <c r="AF53" s="127"/>
      <c r="AP53" s="127"/>
      <c r="AZ53" s="127"/>
      <c r="BJ53" s="127"/>
      <c r="BK53" s="127"/>
      <c r="BL53" s="127"/>
      <c r="BM53" s="127"/>
      <c r="BN53" s="127"/>
      <c r="BO53" s="127"/>
      <c r="BP53" s="127"/>
      <c r="BQ53" s="127"/>
      <c r="BT53" s="127"/>
      <c r="BU53" s="127"/>
      <c r="BV53" s="127"/>
      <c r="BW53" s="127"/>
      <c r="BX53" s="127"/>
      <c r="BY53" s="127"/>
      <c r="BZ53" s="127"/>
      <c r="CA53" s="127"/>
      <c r="CD53" s="127"/>
      <c r="CN53" s="127"/>
      <c r="CX53" s="127"/>
      <c r="DH53" s="127"/>
      <c r="DR53" s="127"/>
      <c r="EB53" s="127"/>
      <c r="EL53" s="127"/>
      <c r="EV53" s="127"/>
      <c r="FF53" s="127"/>
      <c r="FP53" s="127"/>
      <c r="FZ53" s="127"/>
      <c r="GJ53" s="127"/>
      <c r="GT53" s="127"/>
      <c r="HD53" s="127"/>
      <c r="HN53" s="127"/>
      <c r="HX53" s="127"/>
      <c r="IH53" s="127"/>
      <c r="IR53" s="127"/>
      <c r="JB53" s="127"/>
    </row>
    <row xmlns:x14ac="http://schemas.microsoft.com/office/spreadsheetml/2009/9/ac" r="54" s="3" customFormat="true" x14ac:dyDescent="0.25">
      <c r="A54" s="420" t="str">
        <f ca="true">IF(ISBLANK('Data Summary'!A56),"",'Data Summary'!A56)</f>
        <v/>
      </c>
      <c r="B54" s="127"/>
      <c r="L54" s="127"/>
      <c r="V54" s="127"/>
      <c r="AF54" s="127"/>
      <c r="AP54" s="127"/>
      <c r="AZ54" s="127"/>
      <c r="BJ54" s="127"/>
      <c r="BK54" s="127"/>
      <c r="BL54" s="127"/>
      <c r="BM54" s="127"/>
      <c r="BN54" s="127"/>
      <c r="BO54" s="127"/>
      <c r="BP54" s="127"/>
      <c r="BQ54" s="127"/>
      <c r="BT54" s="127"/>
      <c r="BU54" s="127"/>
      <c r="BV54" s="127"/>
      <c r="BW54" s="127"/>
      <c r="BX54" s="127"/>
      <c r="BY54" s="127"/>
      <c r="BZ54" s="127"/>
      <c r="CA54" s="127"/>
      <c r="CD54" s="127"/>
      <c r="CN54" s="127"/>
      <c r="CX54" s="127"/>
      <c r="DH54" s="127"/>
      <c r="DR54" s="127"/>
      <c r="EB54" s="127"/>
      <c r="EL54" s="127"/>
      <c r="EV54" s="127"/>
      <c r="FF54" s="127"/>
      <c r="FP54" s="127"/>
      <c r="FZ54" s="127"/>
      <c r="GJ54" s="127"/>
      <c r="GT54" s="127"/>
      <c r="HD54" s="127"/>
      <c r="HN54" s="127"/>
      <c r="HX54" s="127"/>
      <c r="IH54" s="127"/>
      <c r="IR54" s="127"/>
      <c r="JB54" s="127"/>
    </row>
    <row xmlns:x14ac="http://schemas.microsoft.com/office/spreadsheetml/2009/9/ac" r="55" s="3" customFormat="true" x14ac:dyDescent="0.25">
      <c r="A55" s="420" t="str">
        <f ca="true">IF(ISBLANK('Data Summary'!A57),"",'Data Summary'!A57)</f>
        <v/>
      </c>
      <c r="B55" s="127"/>
      <c r="L55" s="127"/>
      <c r="V55" s="127"/>
      <c r="AF55" s="127"/>
      <c r="AP55" s="127"/>
      <c r="AZ55" s="127"/>
      <c r="BJ55" s="127"/>
      <c r="BK55" s="127"/>
      <c r="BL55" s="127"/>
      <c r="BM55" s="127"/>
      <c r="BN55" s="127"/>
      <c r="BO55" s="127"/>
      <c r="BP55" s="127"/>
      <c r="BQ55" s="127"/>
      <c r="BT55" s="127"/>
      <c r="BU55" s="127"/>
      <c r="BV55" s="127"/>
      <c r="BW55" s="127"/>
      <c r="BX55" s="127"/>
      <c r="BY55" s="127"/>
      <c r="BZ55" s="127"/>
      <c r="CA55" s="127"/>
      <c r="CD55" s="127"/>
      <c r="CN55" s="127"/>
      <c r="CX55" s="127"/>
      <c r="DH55" s="127"/>
      <c r="DR55" s="127"/>
      <c r="EB55" s="127"/>
      <c r="EL55" s="127"/>
      <c r="EV55" s="127"/>
      <c r="FF55" s="127"/>
      <c r="FP55" s="127"/>
      <c r="FZ55" s="127"/>
      <c r="GJ55" s="127"/>
      <c r="GT55" s="127"/>
      <c r="HD55" s="127"/>
      <c r="HN55" s="127"/>
      <c r="HX55" s="127"/>
      <c r="IH55" s="127"/>
      <c r="IR55" s="127"/>
      <c r="JB55" s="127"/>
    </row>
    <row xmlns:x14ac="http://schemas.microsoft.com/office/spreadsheetml/2009/9/ac" r="56" s="3" customFormat="true" x14ac:dyDescent="0.25">
      <c r="A56" s="420" t="str">
        <f ca="true">IF(ISBLANK('Data Summary'!A58),"",'Data Summary'!A58)</f>
        <v/>
      </c>
      <c r="B56" s="127"/>
      <c r="L56" s="127"/>
      <c r="V56" s="127"/>
      <c r="AF56" s="127"/>
      <c r="AP56" s="127"/>
      <c r="AZ56" s="127"/>
      <c r="BJ56" s="127"/>
      <c r="BK56" s="127"/>
      <c r="BL56" s="127"/>
      <c r="BM56" s="127"/>
      <c r="BN56" s="127"/>
      <c r="BO56" s="127"/>
      <c r="BP56" s="127"/>
      <c r="BQ56" s="127"/>
      <c r="BT56" s="127"/>
      <c r="BU56" s="127"/>
      <c r="BV56" s="127"/>
      <c r="BW56" s="127"/>
      <c r="BX56" s="127"/>
      <c r="BY56" s="127"/>
      <c r="BZ56" s="127"/>
      <c r="CA56" s="127"/>
      <c r="CD56" s="127"/>
      <c r="CN56" s="127"/>
      <c r="CX56" s="127"/>
      <c r="DH56" s="127"/>
      <c r="DR56" s="127"/>
      <c r="EB56" s="127"/>
      <c r="EL56" s="127"/>
      <c r="EV56" s="127"/>
      <c r="FF56" s="127"/>
      <c r="FP56" s="127"/>
      <c r="FZ56" s="127"/>
      <c r="GJ56" s="127"/>
      <c r="GT56" s="127"/>
      <c r="HD56" s="127"/>
      <c r="HN56" s="127"/>
      <c r="HX56" s="127"/>
      <c r="IH56" s="127"/>
      <c r="IR56" s="127"/>
      <c r="JB56" s="127"/>
    </row>
    <row xmlns:x14ac="http://schemas.microsoft.com/office/spreadsheetml/2009/9/ac" r="57" s="3" customFormat="true" x14ac:dyDescent="0.25">
      <c r="A57" s="420" t="str">
        <f ca="true">IF(ISBLANK('Data Summary'!A59),"",'Data Summary'!A59)</f>
        <v/>
      </c>
      <c r="B57" s="127"/>
      <c r="L57" s="127"/>
      <c r="V57" s="127"/>
      <c r="AF57" s="127"/>
      <c r="AP57" s="127"/>
      <c r="AZ57" s="127"/>
      <c r="BJ57" s="127"/>
      <c r="BK57" s="127"/>
      <c r="BL57" s="127"/>
      <c r="BM57" s="127"/>
      <c r="BN57" s="127"/>
      <c r="BO57" s="127"/>
      <c r="BP57" s="127"/>
      <c r="BQ57" s="127"/>
      <c r="BT57" s="127"/>
      <c r="BU57" s="127"/>
      <c r="BV57" s="127"/>
      <c r="BW57" s="127"/>
      <c r="BX57" s="127"/>
      <c r="BY57" s="127"/>
      <c r="BZ57" s="127"/>
      <c r="CA57" s="127"/>
      <c r="CD57" s="127"/>
      <c r="CN57" s="127"/>
      <c r="CX57" s="127"/>
      <c r="DH57" s="127"/>
      <c r="DR57" s="127"/>
      <c r="EB57" s="127"/>
      <c r="EL57" s="127"/>
      <c r="EV57" s="127"/>
      <c r="FF57" s="127"/>
      <c r="FP57" s="127"/>
      <c r="FZ57" s="127"/>
      <c r="GJ57" s="127"/>
      <c r="GT57" s="127"/>
      <c r="HD57" s="127"/>
      <c r="HN57" s="127"/>
      <c r="HX57" s="127"/>
      <c r="IH57" s="127"/>
      <c r="IR57" s="127"/>
      <c r="JB57" s="127"/>
    </row>
    <row xmlns:x14ac="http://schemas.microsoft.com/office/spreadsheetml/2009/9/ac" r="58" s="3" customFormat="true" x14ac:dyDescent="0.25">
      <c r="A58" s="420" t="str">
        <f ca="true">IF(ISBLANK('Data Summary'!A60),"",'Data Summary'!A60)</f>
        <v/>
      </c>
      <c r="B58" s="127"/>
      <c r="L58" s="127"/>
      <c r="V58" s="127"/>
      <c r="AF58" s="127"/>
      <c r="AP58" s="127"/>
      <c r="AZ58" s="127"/>
      <c r="BJ58" s="127"/>
      <c r="BK58" s="127"/>
      <c r="BL58" s="127"/>
      <c r="BM58" s="127"/>
      <c r="BN58" s="127"/>
      <c r="BO58" s="127"/>
      <c r="BP58" s="127"/>
      <c r="BQ58" s="127"/>
      <c r="BT58" s="127"/>
      <c r="BU58" s="127"/>
      <c r="BV58" s="127"/>
      <c r="BW58" s="127"/>
      <c r="BX58" s="127"/>
      <c r="BY58" s="127"/>
      <c r="BZ58" s="127"/>
      <c r="CA58" s="127"/>
      <c r="CD58" s="127"/>
      <c r="CN58" s="127"/>
      <c r="CX58" s="127"/>
      <c r="DH58" s="127"/>
      <c r="DR58" s="127"/>
      <c r="EB58" s="127"/>
      <c r="EL58" s="127"/>
      <c r="EV58" s="127"/>
      <c r="FF58" s="127"/>
      <c r="FP58" s="127"/>
      <c r="FZ58" s="127"/>
      <c r="GJ58" s="127"/>
      <c r="GT58" s="127"/>
      <c r="HD58" s="127"/>
      <c r="HN58" s="127"/>
      <c r="HX58" s="127"/>
      <c r="IH58" s="127"/>
      <c r="IR58" s="127"/>
      <c r="JB58" s="127"/>
    </row>
    <row xmlns:x14ac="http://schemas.microsoft.com/office/spreadsheetml/2009/9/ac" r="59" s="3" customFormat="true" x14ac:dyDescent="0.25">
      <c r="A59" s="420" t="str">
        <f ca="true">IF(ISBLANK('Data Summary'!A61),"",'Data Summary'!A61)</f>
        <v/>
      </c>
      <c r="B59" s="127"/>
      <c r="L59" s="127"/>
      <c r="V59" s="127"/>
      <c r="AF59" s="127"/>
      <c r="AP59" s="127"/>
      <c r="AZ59" s="127"/>
      <c r="BJ59" s="127"/>
      <c r="BK59" s="127"/>
      <c r="BL59" s="127"/>
      <c r="BM59" s="127"/>
      <c r="BN59" s="127"/>
      <c r="BO59" s="127"/>
      <c r="BP59" s="127"/>
      <c r="BQ59" s="127"/>
      <c r="BT59" s="127"/>
      <c r="BU59" s="127"/>
      <c r="BV59" s="127"/>
      <c r="BW59" s="127"/>
      <c r="BX59" s="127"/>
      <c r="BY59" s="127"/>
      <c r="BZ59" s="127"/>
      <c r="CA59" s="127"/>
      <c r="CD59" s="127"/>
      <c r="CN59" s="127"/>
      <c r="CX59" s="127"/>
      <c r="DH59" s="127"/>
      <c r="DR59" s="127"/>
      <c r="EB59" s="127"/>
      <c r="EL59" s="127"/>
      <c r="EV59" s="127"/>
      <c r="FF59" s="127"/>
      <c r="FP59" s="127"/>
      <c r="FZ59" s="127"/>
      <c r="GJ59" s="127"/>
      <c r="GT59" s="127"/>
      <c r="HD59" s="127"/>
      <c r="HN59" s="127"/>
      <c r="HX59" s="127"/>
      <c r="IH59" s="127"/>
      <c r="IR59" s="127"/>
      <c r="JB59" s="127"/>
    </row>
    <row xmlns:x14ac="http://schemas.microsoft.com/office/spreadsheetml/2009/9/ac" r="60" s="3" customFormat="true" x14ac:dyDescent="0.25">
      <c r="A60" s="420" t="str">
        <f ca="true">IF(ISBLANK('Data Summary'!A62),"",'Data Summary'!A62)</f>
        <v/>
      </c>
      <c r="B60" s="127"/>
      <c r="L60" s="127"/>
      <c r="V60" s="127"/>
      <c r="AF60" s="127"/>
      <c r="AP60" s="127"/>
      <c r="AZ60" s="127"/>
      <c r="BJ60" s="127"/>
      <c r="BK60" s="127"/>
      <c r="BL60" s="127"/>
      <c r="BM60" s="127"/>
      <c r="BN60" s="127"/>
      <c r="BO60" s="127"/>
      <c r="BP60" s="127"/>
      <c r="BQ60" s="127"/>
      <c r="BT60" s="127"/>
      <c r="BU60" s="127"/>
      <c r="BV60" s="127"/>
      <c r="BW60" s="127"/>
      <c r="BX60" s="127"/>
      <c r="BY60" s="127"/>
      <c r="BZ60" s="127"/>
      <c r="CA60" s="127"/>
      <c r="CD60" s="127"/>
      <c r="CN60" s="127"/>
      <c r="CX60" s="127"/>
      <c r="DH60" s="127"/>
      <c r="DR60" s="127"/>
      <c r="EB60" s="127"/>
      <c r="EL60" s="127"/>
      <c r="EV60" s="127"/>
      <c r="FF60" s="127"/>
      <c r="FP60" s="127"/>
      <c r="FZ60" s="127"/>
      <c r="GJ60" s="127"/>
      <c r="GT60" s="127"/>
      <c r="HD60" s="127"/>
      <c r="HN60" s="127"/>
      <c r="HX60" s="127"/>
      <c r="IH60" s="127"/>
      <c r="IR60" s="127"/>
      <c r="JB60" s="127"/>
    </row>
    <row xmlns:x14ac="http://schemas.microsoft.com/office/spreadsheetml/2009/9/ac" r="61" s="3" customFormat="true" x14ac:dyDescent="0.25">
      <c r="A61" s="420" t="str">
        <f ca="true">IF(ISBLANK('Data Summary'!A63),"",'Data Summary'!A63)</f>
        <v/>
      </c>
      <c r="B61" s="127"/>
      <c r="L61" s="127"/>
      <c r="V61" s="127"/>
      <c r="AF61" s="127"/>
      <c r="AP61" s="127"/>
      <c r="AZ61" s="127"/>
      <c r="BJ61" s="127"/>
      <c r="BK61" s="127"/>
      <c r="BL61" s="127"/>
      <c r="BM61" s="127"/>
      <c r="BN61" s="127"/>
      <c r="BO61" s="127"/>
      <c r="BP61" s="127"/>
      <c r="BQ61" s="127"/>
      <c r="BT61" s="127"/>
      <c r="BU61" s="127"/>
      <c r="BV61" s="127"/>
      <c r="BW61" s="127"/>
      <c r="BX61" s="127"/>
      <c r="BY61" s="127"/>
      <c r="BZ61" s="127"/>
      <c r="CA61" s="127"/>
      <c r="CD61" s="127"/>
      <c r="CN61" s="127"/>
      <c r="CX61" s="127"/>
      <c r="DH61" s="127"/>
      <c r="DR61" s="127"/>
      <c r="EB61" s="127"/>
      <c r="EL61" s="127"/>
      <c r="EV61" s="127"/>
      <c r="FF61" s="127"/>
      <c r="FP61" s="127"/>
      <c r="FZ61" s="127"/>
      <c r="GJ61" s="127"/>
      <c r="GT61" s="127"/>
      <c r="HD61" s="127"/>
      <c r="HN61" s="127"/>
      <c r="HX61" s="127"/>
      <c r="IH61" s="127"/>
      <c r="IR61" s="127"/>
      <c r="JB61" s="127"/>
    </row>
    <row xmlns:x14ac="http://schemas.microsoft.com/office/spreadsheetml/2009/9/ac" r="62" s="3" customFormat="true" x14ac:dyDescent="0.25">
      <c r="A62" s="420" t="str">
        <f ca="true">IF(ISBLANK('Data Summary'!A64),"",'Data Summary'!A64)</f>
        <v/>
      </c>
      <c r="B62" s="127"/>
      <c r="L62" s="127"/>
      <c r="V62" s="127"/>
      <c r="AF62" s="127"/>
      <c r="AP62" s="127"/>
      <c r="AZ62" s="127"/>
      <c r="BJ62" s="127"/>
      <c r="BK62" s="127"/>
      <c r="BL62" s="127"/>
      <c r="BM62" s="127"/>
      <c r="BN62" s="127"/>
      <c r="BO62" s="127"/>
      <c r="BP62" s="127"/>
      <c r="BQ62" s="127"/>
      <c r="BT62" s="127"/>
      <c r="BU62" s="127"/>
      <c r="BV62" s="127"/>
      <c r="BW62" s="127"/>
      <c r="BX62" s="127"/>
      <c r="BY62" s="127"/>
      <c r="BZ62" s="127"/>
      <c r="CA62" s="127"/>
      <c r="CD62" s="127"/>
      <c r="CN62" s="127"/>
      <c r="CX62" s="127"/>
      <c r="DH62" s="127"/>
      <c r="DR62" s="127"/>
      <c r="EB62" s="127"/>
      <c r="EL62" s="127"/>
      <c r="EV62" s="127"/>
      <c r="FF62" s="127"/>
      <c r="FP62" s="127"/>
      <c r="FZ62" s="127"/>
      <c r="GJ62" s="127"/>
      <c r="GT62" s="127"/>
      <c r="HD62" s="127"/>
      <c r="HN62" s="127"/>
      <c r="HX62" s="127"/>
      <c r="IH62" s="127"/>
      <c r="IR62" s="127"/>
      <c r="JB62" s="127"/>
    </row>
    <row xmlns:x14ac="http://schemas.microsoft.com/office/spreadsheetml/2009/9/ac" r="63" s="3" customFormat="true" x14ac:dyDescent="0.25">
      <c r="A63" s="420" t="str">
        <f ca="true">IF(ISBLANK('Data Summary'!A65),"",'Data Summary'!A65)</f>
        <v/>
      </c>
      <c r="B63" s="127"/>
      <c r="L63" s="127"/>
      <c r="V63" s="127"/>
      <c r="AF63" s="127"/>
      <c r="AP63" s="127"/>
      <c r="AZ63" s="127"/>
      <c r="BJ63" s="127"/>
      <c r="BK63" s="127"/>
      <c r="BL63" s="127"/>
      <c r="BM63" s="127"/>
      <c r="BN63" s="127"/>
      <c r="BO63" s="127"/>
      <c r="BP63" s="127"/>
      <c r="BQ63" s="127"/>
      <c r="BT63" s="127"/>
      <c r="BU63" s="127"/>
      <c r="BV63" s="127"/>
      <c r="BW63" s="127"/>
      <c r="BX63" s="127"/>
      <c r="BY63" s="127"/>
      <c r="BZ63" s="127"/>
      <c r="CA63" s="127"/>
      <c r="CD63" s="127"/>
      <c r="CN63" s="127"/>
      <c r="CX63" s="127"/>
      <c r="DH63" s="127"/>
      <c r="DR63" s="127"/>
      <c r="EB63" s="127"/>
      <c r="EL63" s="127"/>
      <c r="EV63" s="127"/>
      <c r="FF63" s="127"/>
      <c r="FP63" s="127"/>
      <c r="FZ63" s="127"/>
      <c r="GJ63" s="127"/>
      <c r="GT63" s="127"/>
      <c r="HD63" s="127"/>
      <c r="HN63" s="127"/>
      <c r="HX63" s="127"/>
      <c r="IH63" s="127"/>
      <c r="IR63" s="127"/>
      <c r="JB63" s="127"/>
    </row>
    <row xmlns:x14ac="http://schemas.microsoft.com/office/spreadsheetml/2009/9/ac" r="64" s="3" customFormat="true" x14ac:dyDescent="0.25">
      <c r="A64" s="420" t="str">
        <f ca="true">IF(ISBLANK('Data Summary'!A66),"",'Data Summary'!A66)</f>
        <v/>
      </c>
      <c r="B64" s="127"/>
      <c r="L64" s="127"/>
      <c r="V64" s="127"/>
      <c r="AF64" s="127"/>
      <c r="AP64" s="127"/>
      <c r="AZ64" s="127"/>
      <c r="BJ64" s="127"/>
      <c r="BK64" s="127"/>
      <c r="BL64" s="127"/>
      <c r="BM64" s="127"/>
      <c r="BN64" s="127"/>
      <c r="BO64" s="127"/>
      <c r="BP64" s="127"/>
      <c r="BQ64" s="127"/>
      <c r="BT64" s="127"/>
      <c r="BU64" s="127"/>
      <c r="BV64" s="127"/>
      <c r="BW64" s="127"/>
      <c r="BX64" s="127"/>
      <c r="BY64" s="127"/>
      <c r="BZ64" s="127"/>
      <c r="CA64" s="127"/>
      <c r="CD64" s="127"/>
      <c r="CN64" s="127"/>
      <c r="CX64" s="127"/>
      <c r="DH64" s="127"/>
      <c r="DR64" s="127"/>
      <c r="EB64" s="127"/>
      <c r="EL64" s="127"/>
      <c r="EV64" s="127"/>
      <c r="FF64" s="127"/>
      <c r="FP64" s="127"/>
      <c r="FZ64" s="127"/>
      <c r="GJ64" s="127"/>
      <c r="GT64" s="127"/>
      <c r="HD64" s="127"/>
      <c r="HN64" s="127"/>
      <c r="HX64" s="127"/>
      <c r="IH64" s="127"/>
      <c r="IR64" s="127"/>
      <c r="JB64" s="127"/>
    </row>
    <row xmlns:x14ac="http://schemas.microsoft.com/office/spreadsheetml/2009/9/ac" r="65" s="3" customFormat="true" x14ac:dyDescent="0.25">
      <c r="A65" s="420" t="str">
        <f ca="true">IF(ISBLANK('Data Summary'!A67),"",'Data Summary'!A67)</f>
        <v/>
      </c>
      <c r="B65" s="127"/>
      <c r="L65" s="127"/>
      <c r="V65" s="127"/>
      <c r="AF65" s="127"/>
      <c r="AP65" s="127"/>
      <c r="AZ65" s="127"/>
      <c r="BJ65" s="127"/>
      <c r="BK65" s="127"/>
      <c r="BL65" s="127"/>
      <c r="BM65" s="127"/>
      <c r="BN65" s="127"/>
      <c r="BO65" s="127"/>
      <c r="BP65" s="127"/>
      <c r="BQ65" s="127"/>
      <c r="BT65" s="127"/>
      <c r="BU65" s="127"/>
      <c r="BV65" s="127"/>
      <c r="BW65" s="127"/>
      <c r="BX65" s="127"/>
      <c r="BY65" s="127"/>
      <c r="BZ65" s="127"/>
      <c r="CA65" s="127"/>
      <c r="CD65" s="127"/>
      <c r="CN65" s="127"/>
      <c r="CX65" s="127"/>
      <c r="DH65" s="127"/>
      <c r="DR65" s="127"/>
      <c r="EB65" s="127"/>
      <c r="EL65" s="127"/>
      <c r="EV65" s="127"/>
      <c r="FF65" s="127"/>
      <c r="FP65" s="127"/>
      <c r="FZ65" s="127"/>
      <c r="GJ65" s="127"/>
      <c r="GT65" s="127"/>
      <c r="HD65" s="127"/>
      <c r="HN65" s="127"/>
      <c r="HX65" s="127"/>
      <c r="IH65" s="127"/>
      <c r="IR65" s="127"/>
      <c r="JB65" s="127"/>
    </row>
    <row xmlns:x14ac="http://schemas.microsoft.com/office/spreadsheetml/2009/9/ac" r="66" s="3" customFormat="true" x14ac:dyDescent="0.25">
      <c r="A66" s="420" t="str">
        <f ca="true">IF(ISBLANK('Data Summary'!A68),"",'Data Summary'!A68)</f>
        <v/>
      </c>
      <c r="B66" s="127"/>
      <c r="L66" s="127"/>
      <c r="V66" s="127"/>
      <c r="AF66" s="127"/>
      <c r="AP66" s="127"/>
      <c r="AZ66" s="127"/>
      <c r="BJ66" s="127"/>
      <c r="BK66" s="127"/>
      <c r="BL66" s="127"/>
      <c r="BM66" s="127"/>
      <c r="BN66" s="127"/>
      <c r="BO66" s="127"/>
      <c r="BP66" s="127"/>
      <c r="BQ66" s="127"/>
      <c r="BT66" s="127"/>
      <c r="BU66" s="127"/>
      <c r="BV66" s="127"/>
      <c r="BW66" s="127"/>
      <c r="BX66" s="127"/>
      <c r="BY66" s="127"/>
      <c r="BZ66" s="127"/>
      <c r="CA66" s="127"/>
      <c r="CD66" s="127"/>
      <c r="CN66" s="127"/>
      <c r="CX66" s="127"/>
      <c r="DH66" s="127"/>
      <c r="DR66" s="127"/>
      <c r="EB66" s="127"/>
      <c r="EL66" s="127"/>
      <c r="EV66" s="127"/>
      <c r="FF66" s="127"/>
      <c r="FP66" s="127"/>
      <c r="FZ66" s="127"/>
      <c r="GJ66" s="127"/>
      <c r="GT66" s="127"/>
      <c r="HD66" s="127"/>
      <c r="HN66" s="127"/>
      <c r="HX66" s="127"/>
      <c r="IH66" s="127"/>
      <c r="IR66" s="127"/>
      <c r="JB66" s="127"/>
    </row>
    <row xmlns:x14ac="http://schemas.microsoft.com/office/spreadsheetml/2009/9/ac" r="67" s="3" customFormat="true" x14ac:dyDescent="0.25">
      <c r="A67" s="420" t="str">
        <f ca="true">IF(ISBLANK('Data Summary'!A69),"",'Data Summary'!A69)</f>
        <v/>
      </c>
      <c r="B67" s="127"/>
      <c r="L67" s="127"/>
      <c r="V67" s="127"/>
      <c r="AF67" s="127"/>
      <c r="AP67" s="127"/>
      <c r="AZ67" s="127"/>
      <c r="BJ67" s="127"/>
      <c r="BK67" s="127"/>
      <c r="BL67" s="127"/>
      <c r="BM67" s="127"/>
      <c r="BN67" s="127"/>
      <c r="BO67" s="127"/>
      <c r="BP67" s="127"/>
      <c r="BQ67" s="127"/>
      <c r="BT67" s="127"/>
      <c r="BU67" s="127"/>
      <c r="BV67" s="127"/>
      <c r="BW67" s="127"/>
      <c r="BX67" s="127"/>
      <c r="BY67" s="127"/>
      <c r="BZ67" s="127"/>
      <c r="CA67" s="127"/>
      <c r="CD67" s="127"/>
      <c r="CN67" s="127"/>
      <c r="CX67" s="127"/>
      <c r="DH67" s="127"/>
      <c r="DR67" s="127"/>
      <c r="EB67" s="127"/>
      <c r="EL67" s="127"/>
      <c r="EV67" s="127"/>
      <c r="FF67" s="127"/>
      <c r="FP67" s="127"/>
      <c r="FZ67" s="127"/>
      <c r="GJ67" s="127"/>
      <c r="GT67" s="127"/>
      <c r="HD67" s="127"/>
      <c r="HN67" s="127"/>
      <c r="HX67" s="127"/>
      <c r="IH67" s="127"/>
      <c r="IR67" s="127"/>
      <c r="JB67" s="127"/>
    </row>
    <row xmlns:x14ac="http://schemas.microsoft.com/office/spreadsheetml/2009/9/ac" r="68" s="3" customFormat="true" x14ac:dyDescent="0.25">
      <c r="A68" s="420" t="str">
        <f ca="true">IF(ISBLANK('Data Summary'!A70),"",'Data Summary'!A70)</f>
        <v/>
      </c>
      <c r="B68" s="127"/>
      <c r="L68" s="127"/>
      <c r="V68" s="127"/>
      <c r="AF68" s="127"/>
      <c r="AP68" s="127"/>
      <c r="AZ68" s="127"/>
      <c r="BJ68" s="127"/>
      <c r="BK68" s="127"/>
      <c r="BL68" s="127"/>
      <c r="BM68" s="127"/>
      <c r="BN68" s="127"/>
      <c r="BO68" s="127"/>
      <c r="BP68" s="127"/>
      <c r="BQ68" s="127"/>
      <c r="BT68" s="127"/>
      <c r="BU68" s="127"/>
      <c r="BV68" s="127"/>
      <c r="BW68" s="127"/>
      <c r="BX68" s="127"/>
      <c r="BY68" s="127"/>
      <c r="BZ68" s="127"/>
      <c r="CA68" s="127"/>
      <c r="CD68" s="127"/>
      <c r="CN68" s="127"/>
      <c r="CX68" s="127"/>
      <c r="DH68" s="127"/>
      <c r="DR68" s="127"/>
      <c r="EB68" s="127"/>
      <c r="EL68" s="127"/>
      <c r="EV68" s="127"/>
      <c r="FF68" s="127"/>
      <c r="FP68" s="127"/>
      <c r="FZ68" s="127"/>
      <c r="GJ68" s="127"/>
      <c r="GT68" s="127"/>
      <c r="HD68" s="127"/>
      <c r="HN68" s="127"/>
      <c r="HX68" s="127"/>
      <c r="IH68" s="127"/>
      <c r="IR68" s="127"/>
      <c r="JB68" s="127"/>
    </row>
    <row xmlns:x14ac="http://schemas.microsoft.com/office/spreadsheetml/2009/9/ac" r="69" s="3" customFormat="true" x14ac:dyDescent="0.25">
      <c r="A69" s="420" t="str">
        <f ca="true">IF(ISBLANK('Data Summary'!A71),"",'Data Summary'!A71)</f>
        <v/>
      </c>
      <c r="B69" s="127"/>
      <c r="L69" s="127"/>
      <c r="V69" s="127"/>
      <c r="AF69" s="127"/>
      <c r="AP69" s="127"/>
      <c r="AZ69" s="127"/>
      <c r="BJ69" s="127"/>
      <c r="BK69" s="127"/>
      <c r="BL69" s="127"/>
      <c r="BM69" s="127"/>
      <c r="BN69" s="127"/>
      <c r="BO69" s="127"/>
      <c r="BP69" s="127"/>
      <c r="BQ69" s="127"/>
      <c r="BT69" s="127"/>
      <c r="BU69" s="127"/>
      <c r="BV69" s="127"/>
      <c r="BW69" s="127"/>
      <c r="BX69" s="127"/>
      <c r="BY69" s="127"/>
      <c r="BZ69" s="127"/>
      <c r="CA69" s="127"/>
      <c r="CD69" s="127"/>
      <c r="CN69" s="127"/>
      <c r="CX69" s="127"/>
      <c r="DH69" s="127"/>
      <c r="DR69" s="127"/>
      <c r="EB69" s="127"/>
      <c r="EL69" s="127"/>
      <c r="EV69" s="127"/>
      <c r="FF69" s="127"/>
      <c r="FP69" s="127"/>
      <c r="FZ69" s="127"/>
      <c r="GJ69" s="127"/>
      <c r="GT69" s="127"/>
      <c r="HD69" s="127"/>
      <c r="HN69" s="127"/>
      <c r="HX69" s="127"/>
      <c r="IH69" s="127"/>
      <c r="IR69" s="127"/>
      <c r="JB69" s="127"/>
    </row>
    <row xmlns:x14ac="http://schemas.microsoft.com/office/spreadsheetml/2009/9/ac" r="70" s="3" customFormat="true" x14ac:dyDescent="0.25">
      <c r="A70" s="420" t="str">
        <f ca="true">IF(ISBLANK('Data Summary'!A72),"",'Data Summary'!A72)</f>
        <v/>
      </c>
      <c r="B70" s="127"/>
      <c r="L70" s="127"/>
      <c r="V70" s="127"/>
      <c r="AF70" s="127"/>
      <c r="AP70" s="127"/>
      <c r="AZ70" s="127"/>
      <c r="BJ70" s="127"/>
      <c r="BK70" s="127"/>
      <c r="BL70" s="127"/>
      <c r="BM70" s="127"/>
      <c r="BN70" s="127"/>
      <c r="BO70" s="127"/>
      <c r="BP70" s="127"/>
      <c r="BQ70" s="127"/>
      <c r="BT70" s="127"/>
      <c r="BU70" s="127"/>
      <c r="BV70" s="127"/>
      <c r="BW70" s="127"/>
      <c r="BX70" s="127"/>
      <c r="BY70" s="127"/>
      <c r="BZ70" s="127"/>
      <c r="CA70" s="127"/>
      <c r="CD70" s="127"/>
      <c r="CN70" s="127"/>
      <c r="CX70" s="127"/>
      <c r="DH70" s="127"/>
      <c r="DR70" s="127"/>
      <c r="EB70" s="127"/>
      <c r="EL70" s="127"/>
      <c r="EV70" s="127"/>
      <c r="FF70" s="127"/>
      <c r="FP70" s="127"/>
      <c r="FZ70" s="127"/>
      <c r="GJ70" s="127"/>
      <c r="GT70" s="127"/>
      <c r="HD70" s="127"/>
      <c r="HN70" s="127"/>
      <c r="HX70" s="127"/>
      <c r="IH70" s="127"/>
      <c r="IR70" s="127"/>
      <c r="JB70" s="127"/>
    </row>
    <row xmlns:x14ac="http://schemas.microsoft.com/office/spreadsheetml/2009/9/ac" r="71" s="3" customFormat="true" x14ac:dyDescent="0.25">
      <c r="A71" s="420" t="str">
        <f ca="true">IF(ISBLANK('Data Summary'!A73),"",'Data Summary'!A73)</f>
        <v/>
      </c>
      <c r="B71" s="127"/>
      <c r="L71" s="127"/>
      <c r="V71" s="127"/>
      <c r="AF71" s="127"/>
      <c r="AP71" s="127"/>
      <c r="AZ71" s="127"/>
      <c r="BJ71" s="127"/>
      <c r="BK71" s="127"/>
      <c r="BL71" s="127"/>
      <c r="BM71" s="127"/>
      <c r="BN71" s="127"/>
      <c r="BO71" s="127"/>
      <c r="BP71" s="127"/>
      <c r="BQ71" s="127"/>
      <c r="BT71" s="127"/>
      <c r="BU71" s="127"/>
      <c r="BV71" s="127"/>
      <c r="BW71" s="127"/>
      <c r="BX71" s="127"/>
      <c r="BY71" s="127"/>
      <c r="BZ71" s="127"/>
      <c r="CA71" s="127"/>
      <c r="CD71" s="127"/>
      <c r="CN71" s="127"/>
      <c r="CX71" s="127"/>
      <c r="DH71" s="127"/>
      <c r="DR71" s="127"/>
      <c r="EB71" s="127"/>
      <c r="EL71" s="127"/>
      <c r="EV71" s="127"/>
      <c r="FF71" s="127"/>
      <c r="FP71" s="127"/>
      <c r="FZ71" s="127"/>
      <c r="GJ71" s="127"/>
      <c r="GT71" s="127"/>
      <c r="HD71" s="127"/>
      <c r="HN71" s="127"/>
      <c r="HX71" s="127"/>
      <c r="IH71" s="127"/>
      <c r="IR71" s="127"/>
      <c r="JB71" s="127"/>
    </row>
    <row xmlns:x14ac="http://schemas.microsoft.com/office/spreadsheetml/2009/9/ac" r="72" s="3" customFormat="true" x14ac:dyDescent="0.25">
      <c r="A72" s="420" t="str">
        <f ca="true">IF(ISBLANK('Data Summary'!A74),"",'Data Summary'!A74)</f>
        <v/>
      </c>
      <c r="B72" s="127"/>
      <c r="L72" s="127"/>
      <c r="V72" s="127"/>
      <c r="AF72" s="127"/>
      <c r="AP72" s="127"/>
      <c r="AZ72" s="127"/>
      <c r="BJ72" s="127"/>
      <c r="BK72" s="127"/>
      <c r="BL72" s="127"/>
      <c r="BM72" s="127"/>
      <c r="BN72" s="127"/>
      <c r="BO72" s="127"/>
      <c r="BP72" s="127"/>
      <c r="BQ72" s="127"/>
      <c r="BT72" s="127"/>
      <c r="BU72" s="127"/>
      <c r="BV72" s="127"/>
      <c r="BW72" s="127"/>
      <c r="BX72" s="127"/>
      <c r="BY72" s="127"/>
      <c r="BZ72" s="127"/>
      <c r="CA72" s="127"/>
      <c r="CD72" s="127"/>
      <c r="CN72" s="127"/>
      <c r="CX72" s="127"/>
      <c r="DH72" s="127"/>
      <c r="DR72" s="127"/>
      <c r="EB72" s="127"/>
      <c r="EL72" s="127"/>
      <c r="EV72" s="127"/>
      <c r="FF72" s="127"/>
      <c r="FP72" s="127"/>
      <c r="FZ72" s="127"/>
      <c r="GJ72" s="127"/>
      <c r="GT72" s="127"/>
      <c r="HD72" s="127"/>
      <c r="HN72" s="127"/>
      <c r="HX72" s="127"/>
      <c r="IH72" s="127"/>
      <c r="IR72" s="127"/>
      <c r="JB72" s="127"/>
    </row>
    <row xmlns:x14ac="http://schemas.microsoft.com/office/spreadsheetml/2009/9/ac" r="73" s="3" customFormat="true" x14ac:dyDescent="0.25">
      <c r="A73" s="420" t="str">
        <f ca="true">IF(ISBLANK('Data Summary'!A75),"",'Data Summary'!A75)</f>
        <v/>
      </c>
      <c r="B73" s="127"/>
      <c r="L73" s="127"/>
      <c r="V73" s="127"/>
      <c r="AF73" s="127"/>
      <c r="AP73" s="127"/>
      <c r="AZ73" s="127"/>
      <c r="BJ73" s="127"/>
      <c r="BK73" s="127"/>
      <c r="BL73" s="127"/>
      <c r="BM73" s="127"/>
      <c r="BN73" s="127"/>
      <c r="BO73" s="127"/>
      <c r="BP73" s="127"/>
      <c r="BQ73" s="127"/>
      <c r="BT73" s="127"/>
      <c r="BU73" s="127"/>
      <c r="BV73" s="127"/>
      <c r="BW73" s="127"/>
      <c r="BX73" s="127"/>
      <c r="BY73" s="127"/>
      <c r="BZ73" s="127"/>
      <c r="CA73" s="127"/>
      <c r="CD73" s="127"/>
      <c r="CN73" s="127"/>
      <c r="CX73" s="127"/>
      <c r="DH73" s="127"/>
      <c r="DR73" s="127"/>
      <c r="EB73" s="127"/>
      <c r="EL73" s="127"/>
      <c r="EV73" s="127"/>
      <c r="FF73" s="127"/>
      <c r="FP73" s="127"/>
      <c r="FZ73" s="127"/>
      <c r="GJ73" s="127"/>
      <c r="GT73" s="127"/>
      <c r="HD73" s="127"/>
      <c r="HN73" s="127"/>
      <c r="HX73" s="127"/>
      <c r="IH73" s="127"/>
      <c r="IR73" s="127"/>
      <c r="JB73" s="127"/>
    </row>
    <row xmlns:x14ac="http://schemas.microsoft.com/office/spreadsheetml/2009/9/ac" r="74" s="3" customFormat="true" x14ac:dyDescent="0.25">
      <c r="A74" s="420" t="str">
        <f ca="true">IF(ISBLANK('Data Summary'!A76),"",'Data Summary'!A76)</f>
        <v/>
      </c>
      <c r="B74" s="127"/>
      <c r="L74" s="127"/>
      <c r="V74" s="127"/>
      <c r="AF74" s="127"/>
      <c r="AP74" s="127"/>
      <c r="AZ74" s="127"/>
      <c r="BJ74" s="127"/>
      <c r="BK74" s="127"/>
      <c r="BL74" s="127"/>
      <c r="BM74" s="127"/>
      <c r="BN74" s="127"/>
      <c r="BO74" s="127"/>
      <c r="BP74" s="127"/>
      <c r="BQ74" s="127"/>
      <c r="BT74" s="127"/>
      <c r="BU74" s="127"/>
      <c r="BV74" s="127"/>
      <c r="BW74" s="127"/>
      <c r="BX74" s="127"/>
      <c r="BY74" s="127"/>
      <c r="BZ74" s="127"/>
      <c r="CA74" s="127"/>
      <c r="CD74" s="127"/>
      <c r="CN74" s="127"/>
      <c r="CX74" s="127"/>
      <c r="DH74" s="127"/>
      <c r="DR74" s="127"/>
      <c r="EB74" s="127"/>
      <c r="EL74" s="127"/>
      <c r="EV74" s="127"/>
      <c r="FF74" s="127"/>
      <c r="FP74" s="127"/>
      <c r="FZ74" s="127"/>
      <c r="GJ74" s="127"/>
      <c r="GT74" s="127"/>
      <c r="HD74" s="127"/>
      <c r="HN74" s="127"/>
      <c r="HX74" s="127"/>
      <c r="IH74" s="127"/>
      <c r="IR74" s="127"/>
      <c r="JB74" s="127"/>
    </row>
    <row xmlns:x14ac="http://schemas.microsoft.com/office/spreadsheetml/2009/9/ac" r="75" s="3" customFormat="true" x14ac:dyDescent="0.25">
      <c r="A75" s="420" t="str">
        <f ca="true">IF(ISBLANK('Data Summary'!A77),"",'Data Summary'!A77)</f>
        <v/>
      </c>
      <c r="B75" s="127"/>
      <c r="L75" s="127"/>
      <c r="V75" s="127"/>
      <c r="AF75" s="127"/>
      <c r="AP75" s="127"/>
      <c r="AZ75" s="127"/>
      <c r="BJ75" s="127"/>
      <c r="BK75" s="127"/>
      <c r="BL75" s="127"/>
      <c r="BM75" s="127"/>
      <c r="BN75" s="127"/>
      <c r="BO75" s="127"/>
      <c r="BP75" s="127"/>
      <c r="BQ75" s="127"/>
      <c r="BT75" s="127"/>
      <c r="BU75" s="127"/>
      <c r="BV75" s="127"/>
      <c r="BW75" s="127"/>
      <c r="BX75" s="127"/>
      <c r="BY75" s="127"/>
      <c r="BZ75" s="127"/>
      <c r="CA75" s="127"/>
      <c r="CD75" s="127"/>
      <c r="CN75" s="127"/>
      <c r="CX75" s="127"/>
      <c r="DH75" s="127"/>
      <c r="DR75" s="127"/>
      <c r="EB75" s="127"/>
      <c r="EL75" s="127"/>
      <c r="EV75" s="127"/>
      <c r="FF75" s="127"/>
      <c r="FP75" s="127"/>
      <c r="FZ75" s="127"/>
      <c r="GJ75" s="127"/>
      <c r="GT75" s="127"/>
      <c r="HD75" s="127"/>
      <c r="HN75" s="127"/>
      <c r="HX75" s="127"/>
      <c r="IH75" s="127"/>
      <c r="IR75" s="127"/>
      <c r="JB75" s="127"/>
    </row>
    <row xmlns:x14ac="http://schemas.microsoft.com/office/spreadsheetml/2009/9/ac" r="76" s="3" customFormat="true" x14ac:dyDescent="0.25">
      <c r="A76" s="420" t="str">
        <f ca="true">IF(ISBLANK('Data Summary'!A78),"",'Data Summary'!A78)</f>
        <v/>
      </c>
      <c r="B76" s="127"/>
      <c r="L76" s="127"/>
      <c r="V76" s="127"/>
      <c r="AF76" s="127"/>
      <c r="AP76" s="127"/>
      <c r="AZ76" s="127"/>
      <c r="BJ76" s="127"/>
      <c r="BK76" s="127"/>
      <c r="BL76" s="127"/>
      <c r="BM76" s="127"/>
      <c r="BN76" s="127"/>
      <c r="BO76" s="127"/>
      <c r="BP76" s="127"/>
      <c r="BQ76" s="127"/>
      <c r="BT76" s="127"/>
      <c r="BU76" s="127"/>
      <c r="BV76" s="127"/>
      <c r="BW76" s="127"/>
      <c r="BX76" s="127"/>
      <c r="BY76" s="127"/>
      <c r="BZ76" s="127"/>
      <c r="CA76" s="127"/>
      <c r="CD76" s="127"/>
      <c r="CN76" s="127"/>
      <c r="CX76" s="127"/>
      <c r="DH76" s="127"/>
      <c r="DR76" s="127"/>
      <c r="EB76" s="127"/>
      <c r="EL76" s="127"/>
      <c r="EV76" s="127"/>
      <c r="FF76" s="127"/>
      <c r="FP76" s="127"/>
      <c r="FZ76" s="127"/>
      <c r="GJ76" s="127"/>
      <c r="GT76" s="127"/>
      <c r="HD76" s="127"/>
      <c r="HN76" s="127"/>
      <c r="HX76" s="127"/>
      <c r="IH76" s="127"/>
      <c r="IR76" s="127"/>
      <c r="JB76" s="127"/>
    </row>
    <row xmlns:x14ac="http://schemas.microsoft.com/office/spreadsheetml/2009/9/ac" r="77" s="3" customFormat="true" x14ac:dyDescent="0.25">
      <c r="A77" s="420" t="str">
        <f ca="true">IF(ISBLANK('Data Summary'!A79),"",'Data Summary'!A79)</f>
        <v/>
      </c>
      <c r="B77" s="127"/>
      <c r="L77" s="127"/>
      <c r="V77" s="127"/>
      <c r="AF77" s="127"/>
      <c r="AP77" s="127"/>
      <c r="AZ77" s="127"/>
      <c r="BJ77" s="127"/>
      <c r="BK77" s="127"/>
      <c r="BL77" s="127"/>
      <c r="BM77" s="127"/>
      <c r="BN77" s="127"/>
      <c r="BO77" s="127"/>
      <c r="BP77" s="127"/>
      <c r="BQ77" s="127"/>
      <c r="BT77" s="127"/>
      <c r="BU77" s="127"/>
      <c r="BV77" s="127"/>
      <c r="BW77" s="127"/>
      <c r="BX77" s="127"/>
      <c r="BY77" s="127"/>
      <c r="BZ77" s="127"/>
      <c r="CA77" s="127"/>
      <c r="CD77" s="127"/>
      <c r="CN77" s="127"/>
      <c r="CX77" s="127"/>
      <c r="DH77" s="127"/>
      <c r="DR77" s="127"/>
      <c r="EB77" s="127"/>
      <c r="EL77" s="127"/>
      <c r="EV77" s="127"/>
      <c r="FF77" s="127"/>
      <c r="FP77" s="127"/>
      <c r="FZ77" s="127"/>
      <c r="GJ77" s="127"/>
      <c r="GT77" s="127"/>
      <c r="HD77" s="127"/>
      <c r="HN77" s="127"/>
      <c r="HX77" s="127"/>
      <c r="IH77" s="127"/>
      <c r="IR77" s="127"/>
      <c r="JB77" s="127"/>
    </row>
    <row xmlns:x14ac="http://schemas.microsoft.com/office/spreadsheetml/2009/9/ac" r="78" s="3" customFormat="true" x14ac:dyDescent="0.25">
      <c r="A78" s="420" t="str">
        <f ca="true">IF(ISBLANK('Data Summary'!A80),"",'Data Summary'!A80)</f>
        <v/>
      </c>
      <c r="B78" s="127"/>
      <c r="L78" s="127"/>
      <c r="V78" s="127"/>
      <c r="AF78" s="127"/>
      <c r="AP78" s="127"/>
      <c r="AZ78" s="127"/>
      <c r="BJ78" s="127"/>
      <c r="BK78" s="127"/>
      <c r="BL78" s="127"/>
      <c r="BM78" s="127"/>
      <c r="BN78" s="127"/>
      <c r="BO78" s="127"/>
      <c r="BP78" s="127"/>
      <c r="BQ78" s="127"/>
      <c r="BT78" s="127"/>
      <c r="BU78" s="127"/>
      <c r="BV78" s="127"/>
      <c r="BW78" s="127"/>
      <c r="BX78" s="127"/>
      <c r="BY78" s="127"/>
      <c r="BZ78" s="127"/>
      <c r="CA78" s="127"/>
      <c r="CD78" s="127"/>
      <c r="CN78" s="127"/>
      <c r="CX78" s="127"/>
      <c r="DH78" s="127"/>
      <c r="DR78" s="127"/>
      <c r="EB78" s="127"/>
      <c r="EL78" s="127"/>
      <c r="EV78" s="127"/>
      <c r="FF78" s="127"/>
      <c r="FP78" s="127"/>
      <c r="FZ78" s="127"/>
      <c r="GJ78" s="127"/>
      <c r="GT78" s="127"/>
      <c r="HD78" s="127"/>
      <c r="HN78" s="127"/>
      <c r="HX78" s="127"/>
      <c r="IH78" s="127"/>
      <c r="IR78" s="127"/>
      <c r="JB78" s="127"/>
    </row>
    <row xmlns:x14ac="http://schemas.microsoft.com/office/spreadsheetml/2009/9/ac" r="79" s="3" customFormat="true" x14ac:dyDescent="0.25">
      <c r="A79" s="420" t="str">
        <f ca="true">IF(ISBLANK('Data Summary'!A81),"",'Data Summary'!A81)</f>
        <v/>
      </c>
      <c r="B79" s="127"/>
      <c r="L79" s="127"/>
      <c r="V79" s="127"/>
      <c r="AF79" s="127"/>
      <c r="AP79" s="127"/>
      <c r="AZ79" s="127"/>
      <c r="BJ79" s="127"/>
      <c r="BK79" s="127"/>
      <c r="BL79" s="127"/>
      <c r="BM79" s="127"/>
      <c r="BN79" s="127"/>
      <c r="BO79" s="127"/>
      <c r="BP79" s="127"/>
      <c r="BQ79" s="127"/>
      <c r="BT79" s="127"/>
      <c r="BU79" s="127"/>
      <c r="BV79" s="127"/>
      <c r="BW79" s="127"/>
      <c r="BX79" s="127"/>
      <c r="BY79" s="127"/>
      <c r="BZ79" s="127"/>
      <c r="CA79" s="127"/>
      <c r="CD79" s="127"/>
      <c r="CN79" s="127"/>
      <c r="CX79" s="127"/>
      <c r="DH79" s="127"/>
      <c r="DR79" s="127"/>
      <c r="EB79" s="127"/>
      <c r="EL79" s="127"/>
      <c r="EV79" s="127"/>
      <c r="FF79" s="127"/>
      <c r="FP79" s="127"/>
      <c r="FZ79" s="127"/>
      <c r="GJ79" s="127"/>
      <c r="GT79" s="127"/>
      <c r="HD79" s="127"/>
      <c r="HN79" s="127"/>
      <c r="HX79" s="127"/>
      <c r="IH79" s="127"/>
      <c r="IR79" s="127"/>
      <c r="JB79" s="127"/>
    </row>
    <row xmlns:x14ac="http://schemas.microsoft.com/office/spreadsheetml/2009/9/ac" r="80" s="3" customFormat="true" x14ac:dyDescent="0.25">
      <c r="A80" s="420" t="str">
        <f ca="true">IF(ISBLANK('Data Summary'!A82),"",'Data Summary'!A82)</f>
        <v/>
      </c>
      <c r="B80" s="127"/>
      <c r="L80" s="127"/>
      <c r="V80" s="127"/>
      <c r="AF80" s="127"/>
      <c r="AP80" s="127"/>
      <c r="AZ80" s="127"/>
      <c r="BJ80" s="127"/>
      <c r="BK80" s="127"/>
      <c r="BL80" s="127"/>
      <c r="BM80" s="127"/>
      <c r="BN80" s="127"/>
      <c r="BO80" s="127"/>
      <c r="BP80" s="127"/>
      <c r="BQ80" s="127"/>
      <c r="BT80" s="127"/>
      <c r="BU80" s="127"/>
      <c r="BV80" s="127"/>
      <c r="BW80" s="127"/>
      <c r="BX80" s="127"/>
      <c r="BY80" s="127"/>
      <c r="BZ80" s="127"/>
      <c r="CA80" s="127"/>
      <c r="CD80" s="127"/>
      <c r="CN80" s="127"/>
      <c r="CX80" s="127"/>
      <c r="DH80" s="127"/>
      <c r="DR80" s="127"/>
      <c r="EB80" s="127"/>
      <c r="EL80" s="127"/>
      <c r="EV80" s="127"/>
      <c r="FF80" s="127"/>
      <c r="FP80" s="127"/>
      <c r="FZ80" s="127"/>
      <c r="GJ80" s="127"/>
      <c r="GT80" s="127"/>
      <c r="HD80" s="127"/>
      <c r="HN80" s="127"/>
      <c r="HX80" s="127"/>
      <c r="IH80" s="127"/>
      <c r="IR80" s="127"/>
      <c r="JB80" s="127"/>
    </row>
    <row xmlns:x14ac="http://schemas.microsoft.com/office/spreadsheetml/2009/9/ac" r="81" s="3" customFormat="true" x14ac:dyDescent="0.25">
      <c r="A81" s="420" t="str">
        <f ca="true">IF(ISBLANK('Data Summary'!A83),"",'Data Summary'!A83)</f>
        <v/>
      </c>
      <c r="B81" s="127"/>
      <c r="L81" s="127"/>
      <c r="V81" s="127"/>
      <c r="AF81" s="127"/>
      <c r="AP81" s="127"/>
      <c r="AZ81" s="127"/>
      <c r="BJ81" s="127"/>
      <c r="BK81" s="127"/>
      <c r="BL81" s="127"/>
      <c r="BM81" s="127"/>
      <c r="BN81" s="127"/>
      <c r="BO81" s="127"/>
      <c r="BP81" s="127"/>
      <c r="BQ81" s="127"/>
      <c r="BT81" s="127"/>
      <c r="BU81" s="127"/>
      <c r="BV81" s="127"/>
      <c r="BW81" s="127"/>
      <c r="BX81" s="127"/>
      <c r="BY81" s="127"/>
      <c r="BZ81" s="127"/>
      <c r="CA81" s="127"/>
      <c r="CD81" s="127"/>
      <c r="CN81" s="127"/>
      <c r="CX81" s="127"/>
      <c r="DH81" s="127"/>
      <c r="DR81" s="127"/>
      <c r="EB81" s="127"/>
      <c r="EL81" s="127"/>
      <c r="EV81" s="127"/>
      <c r="FF81" s="127"/>
      <c r="FP81" s="127"/>
      <c r="FZ81" s="127"/>
      <c r="GJ81" s="127"/>
      <c r="GT81" s="127"/>
      <c r="HD81" s="127"/>
      <c r="HN81" s="127"/>
      <c r="HX81" s="127"/>
      <c r="IH81" s="127"/>
      <c r="IR81" s="127"/>
      <c r="JB81" s="127"/>
    </row>
    <row xmlns:x14ac="http://schemas.microsoft.com/office/spreadsheetml/2009/9/ac" r="82" s="3" customFormat="true" x14ac:dyDescent="0.25">
      <c r="A82" s="420" t="str">
        <f ca="true">IF(ISBLANK('Data Summary'!A84),"",'Data Summary'!A84)</f>
        <v/>
      </c>
      <c r="B82" s="127"/>
      <c r="L82" s="127"/>
      <c r="V82" s="127"/>
      <c r="AF82" s="127"/>
      <c r="AP82" s="127"/>
      <c r="AZ82" s="127"/>
      <c r="BJ82" s="127"/>
      <c r="BK82" s="127"/>
      <c r="BL82" s="127"/>
      <c r="BM82" s="127"/>
      <c r="BN82" s="127"/>
      <c r="BO82" s="127"/>
      <c r="BP82" s="127"/>
      <c r="BQ82" s="127"/>
      <c r="BT82" s="127"/>
      <c r="BU82" s="127"/>
      <c r="BV82" s="127"/>
      <c r="BW82" s="127"/>
      <c r="BX82" s="127"/>
      <c r="BY82" s="127"/>
      <c r="BZ82" s="127"/>
      <c r="CA82" s="127"/>
      <c r="CD82" s="127"/>
      <c r="CN82" s="127"/>
      <c r="CX82" s="127"/>
      <c r="DH82" s="127"/>
      <c r="DR82" s="127"/>
      <c r="EB82" s="127"/>
      <c r="EL82" s="127"/>
      <c r="EV82" s="127"/>
      <c r="FF82" s="127"/>
      <c r="FP82" s="127"/>
      <c r="FZ82" s="127"/>
      <c r="GJ82" s="127"/>
      <c r="GT82" s="127"/>
      <c r="HD82" s="127"/>
      <c r="HN82" s="127"/>
      <c r="HX82" s="127"/>
      <c r="IH82" s="127"/>
      <c r="IR82" s="127"/>
      <c r="JB82" s="127"/>
    </row>
    <row xmlns:x14ac="http://schemas.microsoft.com/office/spreadsheetml/2009/9/ac" r="83" s="3" customFormat="true" x14ac:dyDescent="0.25">
      <c r="A83" s="420" t="str">
        <f ca="true">IF(ISBLANK('Data Summary'!A85),"",'Data Summary'!A85)</f>
        <v/>
      </c>
      <c r="B83" s="127"/>
      <c r="L83" s="127"/>
      <c r="V83" s="127"/>
      <c r="AF83" s="127"/>
      <c r="AP83" s="127"/>
      <c r="AZ83" s="127"/>
      <c r="BJ83" s="127"/>
      <c r="BK83" s="127"/>
      <c r="BL83" s="127"/>
      <c r="BM83" s="127"/>
      <c r="BN83" s="127"/>
      <c r="BO83" s="127"/>
      <c r="BP83" s="127"/>
      <c r="BQ83" s="127"/>
      <c r="BT83" s="127"/>
      <c r="BU83" s="127"/>
      <c r="BV83" s="127"/>
      <c r="BW83" s="127"/>
      <c r="BX83" s="127"/>
      <c r="BY83" s="127"/>
      <c r="BZ83" s="127"/>
      <c r="CA83" s="127"/>
      <c r="CD83" s="127"/>
      <c r="CN83" s="127"/>
      <c r="CX83" s="127"/>
      <c r="DH83" s="127"/>
      <c r="DR83" s="127"/>
      <c r="EB83" s="127"/>
      <c r="EL83" s="127"/>
      <c r="EV83" s="127"/>
      <c r="FF83" s="127"/>
      <c r="FP83" s="127"/>
      <c r="FZ83" s="127"/>
      <c r="GJ83" s="127"/>
      <c r="GT83" s="127"/>
      <c r="HD83" s="127"/>
      <c r="HN83" s="127"/>
      <c r="HX83" s="127"/>
      <c r="IH83" s="127"/>
      <c r="IR83" s="127"/>
      <c r="JB83" s="127"/>
    </row>
    <row xmlns:x14ac="http://schemas.microsoft.com/office/spreadsheetml/2009/9/ac" r="84" s="3" customFormat="true" x14ac:dyDescent="0.25">
      <c r="A84" s="420" t="str">
        <f ca="true">IF(ISBLANK('Data Summary'!A86),"",'Data Summary'!A86)</f>
        <v/>
      </c>
      <c r="B84" s="127"/>
      <c r="L84" s="127"/>
      <c r="V84" s="127"/>
      <c r="AF84" s="127"/>
      <c r="AP84" s="127"/>
      <c r="AZ84" s="127"/>
      <c r="BJ84" s="127"/>
      <c r="BK84" s="127"/>
      <c r="BL84" s="127"/>
      <c r="BM84" s="127"/>
      <c r="BN84" s="127"/>
      <c r="BO84" s="127"/>
      <c r="BP84" s="127"/>
      <c r="BQ84" s="127"/>
      <c r="BT84" s="127"/>
      <c r="BU84" s="127"/>
      <c r="BV84" s="127"/>
      <c r="BW84" s="127"/>
      <c r="BX84" s="127"/>
      <c r="BY84" s="127"/>
      <c r="BZ84" s="127"/>
      <c r="CA84" s="127"/>
      <c r="CD84" s="127"/>
      <c r="CN84" s="127"/>
      <c r="CX84" s="127"/>
      <c r="DH84" s="127"/>
      <c r="DR84" s="127"/>
      <c r="EB84" s="127"/>
      <c r="EL84" s="127"/>
      <c r="EV84" s="127"/>
      <c r="FF84" s="127"/>
      <c r="FP84" s="127"/>
      <c r="FZ84" s="127"/>
      <c r="GJ84" s="127"/>
      <c r="GT84" s="127"/>
      <c r="HD84" s="127"/>
      <c r="HN84" s="127"/>
      <c r="HX84" s="127"/>
      <c r="IH84" s="127"/>
      <c r="IR84" s="127"/>
      <c r="JB84" s="127"/>
    </row>
    <row xmlns:x14ac="http://schemas.microsoft.com/office/spreadsheetml/2009/9/ac" r="85" s="3" customFormat="true" x14ac:dyDescent="0.25">
      <c r="A85" s="420" t="str">
        <f ca="true">IF(ISBLANK('Data Summary'!A87),"",'Data Summary'!A87)</f>
        <v/>
      </c>
      <c r="B85" s="127"/>
      <c r="L85" s="127"/>
      <c r="V85" s="127"/>
      <c r="AF85" s="127"/>
      <c r="AP85" s="127"/>
      <c r="AZ85" s="127"/>
      <c r="BJ85" s="127"/>
      <c r="BK85" s="127"/>
      <c r="BL85" s="127"/>
      <c r="BM85" s="127"/>
      <c r="BN85" s="127"/>
      <c r="BO85" s="127"/>
      <c r="BP85" s="127"/>
      <c r="BQ85" s="127"/>
      <c r="BT85" s="127"/>
      <c r="BU85" s="127"/>
      <c r="BV85" s="127"/>
      <c r="BW85" s="127"/>
      <c r="BX85" s="127"/>
      <c r="BY85" s="127"/>
      <c r="BZ85" s="127"/>
      <c r="CA85" s="127"/>
      <c r="CD85" s="127"/>
      <c r="CN85" s="127"/>
      <c r="CX85" s="127"/>
      <c r="DH85" s="127"/>
      <c r="DR85" s="127"/>
      <c r="EB85" s="127"/>
      <c r="EL85" s="127"/>
      <c r="EV85" s="127"/>
      <c r="FF85" s="127"/>
      <c r="FP85" s="127"/>
      <c r="FZ85" s="127"/>
      <c r="GJ85" s="127"/>
      <c r="GT85" s="127"/>
      <c r="HD85" s="127"/>
      <c r="HN85" s="127"/>
      <c r="HX85" s="127"/>
      <c r="IH85" s="127"/>
      <c r="IR85" s="127"/>
      <c r="JB85" s="127"/>
    </row>
    <row xmlns:x14ac="http://schemas.microsoft.com/office/spreadsheetml/2009/9/ac" r="86" s="3" customFormat="true" x14ac:dyDescent="0.25">
      <c r="A86" s="420" t="str">
        <f ca="true">IF(ISBLANK('Data Summary'!A88),"",'Data Summary'!A88)</f>
        <v/>
      </c>
      <c r="B86" s="127"/>
      <c r="L86" s="127"/>
      <c r="V86" s="127"/>
      <c r="AF86" s="127"/>
      <c r="AP86" s="127"/>
      <c r="AZ86" s="127"/>
      <c r="BJ86" s="127"/>
      <c r="BK86" s="127"/>
      <c r="BL86" s="127"/>
      <c r="BM86" s="127"/>
      <c r="BN86" s="127"/>
      <c r="BO86" s="127"/>
      <c r="BP86" s="127"/>
      <c r="BQ86" s="127"/>
      <c r="BT86" s="127"/>
      <c r="BU86" s="127"/>
      <c r="BV86" s="127"/>
      <c r="BW86" s="127"/>
      <c r="BX86" s="127"/>
      <c r="BY86" s="127"/>
      <c r="BZ86" s="127"/>
      <c r="CA86" s="127"/>
      <c r="CD86" s="127"/>
      <c r="CN86" s="127"/>
      <c r="CX86" s="127"/>
      <c r="DH86" s="127"/>
      <c r="DR86" s="127"/>
      <c r="EB86" s="127"/>
      <c r="EL86" s="127"/>
      <c r="EV86" s="127"/>
      <c r="FF86" s="127"/>
      <c r="FP86" s="127"/>
      <c r="FZ86" s="127"/>
      <c r="GJ86" s="127"/>
      <c r="GT86" s="127"/>
      <c r="HD86" s="127"/>
      <c r="HN86" s="127"/>
      <c r="HX86" s="127"/>
      <c r="IH86" s="127"/>
      <c r="IR86" s="127"/>
      <c r="JB86" s="127"/>
    </row>
    <row xmlns:x14ac="http://schemas.microsoft.com/office/spreadsheetml/2009/9/ac" r="87" s="3" customFormat="true" x14ac:dyDescent="0.25">
      <c r="A87" s="420" t="str">
        <f ca="true">IF(ISBLANK('Data Summary'!A89),"",'Data Summary'!A89)</f>
        <v/>
      </c>
      <c r="B87" s="127"/>
      <c r="L87" s="127"/>
      <c r="V87" s="127"/>
      <c r="AF87" s="127"/>
      <c r="AP87" s="127"/>
      <c r="AZ87" s="127"/>
      <c r="BJ87" s="127"/>
      <c r="BK87" s="127"/>
      <c r="BL87" s="127"/>
      <c r="BM87" s="127"/>
      <c r="BN87" s="127"/>
      <c r="BO87" s="127"/>
      <c r="BP87" s="127"/>
      <c r="BQ87" s="127"/>
      <c r="BT87" s="127"/>
      <c r="BU87" s="127"/>
      <c r="BV87" s="127"/>
      <c r="BW87" s="127"/>
      <c r="BX87" s="127"/>
      <c r="BY87" s="127"/>
      <c r="BZ87" s="127"/>
      <c r="CA87" s="127"/>
      <c r="CD87" s="127"/>
      <c r="CN87" s="127"/>
      <c r="CX87" s="127"/>
      <c r="DH87" s="127"/>
      <c r="DR87" s="127"/>
      <c r="EB87" s="127"/>
      <c r="EL87" s="127"/>
      <c r="EV87" s="127"/>
      <c r="FF87" s="127"/>
      <c r="FP87" s="127"/>
      <c r="FZ87" s="127"/>
      <c r="GJ87" s="127"/>
      <c r="GT87" s="127"/>
      <c r="HD87" s="127"/>
      <c r="HN87" s="127"/>
      <c r="HX87" s="127"/>
      <c r="IH87" s="127"/>
      <c r="IR87" s="127"/>
      <c r="JB87" s="127"/>
    </row>
    <row xmlns:x14ac="http://schemas.microsoft.com/office/spreadsheetml/2009/9/ac" r="88" s="3" customFormat="true" x14ac:dyDescent="0.25">
      <c r="A88" s="420" t="str">
        <f ca="true">IF(ISBLANK('Data Summary'!A90),"",'Data Summary'!A90)</f>
        <v/>
      </c>
      <c r="B88" s="127"/>
      <c r="L88" s="127"/>
      <c r="V88" s="127"/>
      <c r="AF88" s="127"/>
      <c r="AP88" s="127"/>
      <c r="AZ88" s="127"/>
      <c r="BJ88" s="127"/>
      <c r="BK88" s="127"/>
      <c r="BL88" s="127"/>
      <c r="BM88" s="127"/>
      <c r="BN88" s="127"/>
      <c r="BO88" s="127"/>
      <c r="BP88" s="127"/>
      <c r="BQ88" s="127"/>
      <c r="BT88" s="127"/>
      <c r="BU88" s="127"/>
      <c r="BV88" s="127"/>
      <c r="BW88" s="127"/>
      <c r="BX88" s="127"/>
      <c r="BY88" s="127"/>
      <c r="BZ88" s="127"/>
      <c r="CA88" s="127"/>
      <c r="CD88" s="127"/>
      <c r="CN88" s="127"/>
      <c r="CX88" s="127"/>
      <c r="DH88" s="127"/>
      <c r="DR88" s="127"/>
      <c r="EB88" s="127"/>
      <c r="EL88" s="127"/>
      <c r="EV88" s="127"/>
      <c r="FF88" s="127"/>
      <c r="FP88" s="127"/>
      <c r="FZ88" s="127"/>
      <c r="GJ88" s="127"/>
      <c r="GT88" s="127"/>
      <c r="HD88" s="127"/>
      <c r="HN88" s="127"/>
      <c r="HX88" s="127"/>
      <c r="IH88" s="127"/>
      <c r="IR88" s="127"/>
      <c r="JB88" s="127"/>
    </row>
    <row xmlns:x14ac="http://schemas.microsoft.com/office/spreadsheetml/2009/9/ac" r="89" s="3" customFormat="true" x14ac:dyDescent="0.25">
      <c r="A89" s="420" t="str">
        <f ca="true">IF(ISBLANK('Data Summary'!A91),"",'Data Summary'!A91)</f>
        <v/>
      </c>
      <c r="B89" s="127"/>
      <c r="L89" s="127"/>
      <c r="V89" s="127"/>
      <c r="AF89" s="127"/>
      <c r="AP89" s="127"/>
      <c r="AZ89" s="127"/>
      <c r="BJ89" s="127"/>
      <c r="BK89" s="127"/>
      <c r="BL89" s="127"/>
      <c r="BM89" s="127"/>
      <c r="BN89" s="127"/>
      <c r="BO89" s="127"/>
      <c r="BP89" s="127"/>
      <c r="BQ89" s="127"/>
      <c r="BT89" s="127"/>
      <c r="BU89" s="127"/>
      <c r="BV89" s="127"/>
      <c r="BW89" s="127"/>
      <c r="BX89" s="127"/>
      <c r="BY89" s="127"/>
      <c r="BZ89" s="127"/>
      <c r="CA89" s="127"/>
      <c r="CD89" s="127"/>
      <c r="CN89" s="127"/>
      <c r="CX89" s="127"/>
      <c r="DH89" s="127"/>
      <c r="DR89" s="127"/>
      <c r="EB89" s="127"/>
      <c r="EL89" s="127"/>
      <c r="EV89" s="127"/>
      <c r="FF89" s="127"/>
      <c r="FP89" s="127"/>
      <c r="FZ89" s="127"/>
      <c r="GJ89" s="127"/>
      <c r="GT89" s="127"/>
      <c r="HD89" s="127"/>
      <c r="HN89" s="127"/>
      <c r="HX89" s="127"/>
      <c r="IH89" s="127"/>
      <c r="IR89" s="127"/>
      <c r="JB89" s="127"/>
    </row>
    <row xmlns:x14ac="http://schemas.microsoft.com/office/spreadsheetml/2009/9/ac" r="90" s="3" customFormat="true" x14ac:dyDescent="0.25">
      <c r="A90" s="420" t="str">
        <f ca="true">IF(ISBLANK('Data Summary'!A92),"",'Data Summary'!A92)</f>
        <v/>
      </c>
      <c r="B90" s="127"/>
      <c r="L90" s="127"/>
      <c r="V90" s="127"/>
      <c r="AF90" s="127"/>
      <c r="AP90" s="127"/>
      <c r="AZ90" s="127"/>
      <c r="BJ90" s="127"/>
      <c r="BK90" s="127"/>
      <c r="BL90" s="127"/>
      <c r="BM90" s="127"/>
      <c r="BN90" s="127"/>
      <c r="BO90" s="127"/>
      <c r="BP90" s="127"/>
      <c r="BQ90" s="127"/>
      <c r="BT90" s="127"/>
      <c r="BU90" s="127"/>
      <c r="BV90" s="127"/>
      <c r="BW90" s="127"/>
      <c r="BX90" s="127"/>
      <c r="BY90" s="127"/>
      <c r="BZ90" s="127"/>
      <c r="CA90" s="127"/>
      <c r="CD90" s="127"/>
      <c r="CN90" s="127"/>
      <c r="CX90" s="127"/>
      <c r="DH90" s="127"/>
      <c r="DR90" s="127"/>
      <c r="EB90" s="127"/>
      <c r="EL90" s="127"/>
      <c r="EV90" s="127"/>
      <c r="FF90" s="127"/>
      <c r="FP90" s="127"/>
      <c r="FZ90" s="127"/>
      <c r="GJ90" s="127"/>
      <c r="GT90" s="127"/>
      <c r="HD90" s="127"/>
      <c r="HN90" s="127"/>
      <c r="HX90" s="127"/>
      <c r="IH90" s="127"/>
      <c r="IR90" s="127"/>
      <c r="JB90" s="127"/>
    </row>
    <row xmlns:x14ac="http://schemas.microsoft.com/office/spreadsheetml/2009/9/ac" r="91" s="3" customFormat="true" x14ac:dyDescent="0.25">
      <c r="A91" s="420" t="str">
        <f ca="true">IF(ISBLANK('Data Summary'!A93),"",'Data Summary'!A93)</f>
        <v/>
      </c>
      <c r="B91" s="127"/>
      <c r="L91" s="127"/>
      <c r="V91" s="127"/>
      <c r="AF91" s="127"/>
      <c r="AP91" s="127"/>
      <c r="AZ91" s="127"/>
      <c r="BJ91" s="127"/>
      <c r="BK91" s="127"/>
      <c r="BL91" s="127"/>
      <c r="BM91" s="127"/>
      <c r="BN91" s="127"/>
      <c r="BO91" s="127"/>
      <c r="BP91" s="127"/>
      <c r="BQ91" s="127"/>
      <c r="BT91" s="127"/>
      <c r="BU91" s="127"/>
      <c r="BV91" s="127"/>
      <c r="BW91" s="127"/>
      <c r="BX91" s="127"/>
      <c r="BY91" s="127"/>
      <c r="BZ91" s="127"/>
      <c r="CA91" s="127"/>
      <c r="CD91" s="127"/>
      <c r="CN91" s="127"/>
      <c r="CX91" s="127"/>
      <c r="DH91" s="127"/>
      <c r="DR91" s="127"/>
      <c r="EB91" s="127"/>
      <c r="EL91" s="127"/>
      <c r="EV91" s="127"/>
      <c r="FF91" s="127"/>
      <c r="FP91" s="127"/>
      <c r="FZ91" s="127"/>
      <c r="GJ91" s="127"/>
      <c r="GT91" s="127"/>
      <c r="HD91" s="127"/>
      <c r="HN91" s="127"/>
      <c r="HX91" s="127"/>
      <c r="IH91" s="127"/>
      <c r="IR91" s="127"/>
      <c r="JB91" s="127"/>
    </row>
    <row xmlns:x14ac="http://schemas.microsoft.com/office/spreadsheetml/2009/9/ac" r="92" s="3" customFormat="true" x14ac:dyDescent="0.25">
      <c r="A92" s="420" t="str">
        <f ca="true">IF(ISBLANK('Data Summary'!A94),"",'Data Summary'!A94)</f>
        <v/>
      </c>
      <c r="B92" s="127"/>
      <c r="L92" s="127"/>
      <c r="V92" s="127"/>
      <c r="AF92" s="127"/>
      <c r="AP92" s="127"/>
      <c r="AZ92" s="127"/>
      <c r="BJ92" s="127"/>
      <c r="BK92" s="127"/>
      <c r="BL92" s="127"/>
      <c r="BM92" s="127"/>
      <c r="BN92" s="127"/>
      <c r="BO92" s="127"/>
      <c r="BP92" s="127"/>
      <c r="BQ92" s="127"/>
      <c r="BT92" s="127"/>
      <c r="BU92" s="127"/>
      <c r="BV92" s="127"/>
      <c r="BW92" s="127"/>
      <c r="BX92" s="127"/>
      <c r="BY92" s="127"/>
      <c r="BZ92" s="127"/>
      <c r="CA92" s="127"/>
      <c r="CD92" s="127"/>
      <c r="CN92" s="127"/>
      <c r="CX92" s="127"/>
      <c r="DH92" s="127"/>
      <c r="DR92" s="127"/>
      <c r="EB92" s="127"/>
      <c r="EL92" s="127"/>
      <c r="EV92" s="127"/>
      <c r="FF92" s="127"/>
      <c r="FP92" s="127"/>
      <c r="FZ92" s="127"/>
      <c r="GJ92" s="127"/>
      <c r="GT92" s="127"/>
      <c r="HD92" s="127"/>
      <c r="HN92" s="127"/>
      <c r="HX92" s="127"/>
      <c r="IH92" s="127"/>
      <c r="IR92" s="127"/>
      <c r="JB92" s="127"/>
    </row>
    <row xmlns:x14ac="http://schemas.microsoft.com/office/spreadsheetml/2009/9/ac" r="93" s="3" customFormat="true" x14ac:dyDescent="0.25">
      <c r="A93" s="420" t="str">
        <f ca="true">IF(ISBLANK('Data Summary'!A95),"",'Data Summary'!A95)</f>
        <v/>
      </c>
      <c r="B93" s="127"/>
      <c r="L93" s="127"/>
      <c r="V93" s="127"/>
      <c r="AF93" s="127"/>
      <c r="AP93" s="127"/>
      <c r="AZ93" s="127"/>
      <c r="BJ93" s="127"/>
      <c r="BK93" s="127"/>
      <c r="BL93" s="127"/>
      <c r="BM93" s="127"/>
      <c r="BN93" s="127"/>
      <c r="BO93" s="127"/>
      <c r="BP93" s="127"/>
      <c r="BQ93" s="127"/>
      <c r="BT93" s="127"/>
      <c r="BU93" s="127"/>
      <c r="BV93" s="127"/>
      <c r="BW93" s="127"/>
      <c r="BX93" s="127"/>
      <c r="BY93" s="127"/>
      <c r="BZ93" s="127"/>
      <c r="CA93" s="127"/>
      <c r="CD93" s="127"/>
      <c r="CN93" s="127"/>
      <c r="CX93" s="127"/>
      <c r="DH93" s="127"/>
      <c r="DR93" s="127"/>
      <c r="EB93" s="127"/>
      <c r="EL93" s="127"/>
      <c r="EV93" s="127"/>
      <c r="FF93" s="127"/>
      <c r="FP93" s="127"/>
      <c r="FZ93" s="127"/>
      <c r="GJ93" s="127"/>
      <c r="GT93" s="127"/>
      <c r="HD93" s="127"/>
      <c r="HN93" s="127"/>
      <c r="HX93" s="127"/>
      <c r="IH93" s="127"/>
      <c r="IR93" s="127"/>
      <c r="JB93" s="127"/>
    </row>
    <row xmlns:x14ac="http://schemas.microsoft.com/office/spreadsheetml/2009/9/ac" r="94" s="3" customFormat="true" x14ac:dyDescent="0.25">
      <c r="A94" s="420" t="str">
        <f ca="true">IF(ISBLANK('Data Summary'!A96),"",'Data Summary'!A96)</f>
        <v/>
      </c>
      <c r="B94" s="127"/>
      <c r="L94" s="127"/>
      <c r="V94" s="127"/>
      <c r="AF94" s="127"/>
      <c r="AP94" s="127"/>
      <c r="AZ94" s="127"/>
      <c r="BJ94" s="127"/>
      <c r="BK94" s="127"/>
      <c r="BL94" s="127"/>
      <c r="BM94" s="127"/>
      <c r="BN94" s="127"/>
      <c r="BO94" s="127"/>
      <c r="BP94" s="127"/>
      <c r="BQ94" s="127"/>
      <c r="BT94" s="127"/>
      <c r="BU94" s="127"/>
      <c r="BV94" s="127"/>
      <c r="BW94" s="127"/>
      <c r="BX94" s="127"/>
      <c r="BY94" s="127"/>
      <c r="BZ94" s="127"/>
      <c r="CA94" s="127"/>
      <c r="CD94" s="127"/>
      <c r="CN94" s="127"/>
      <c r="CX94" s="127"/>
      <c r="DH94" s="127"/>
      <c r="DR94" s="127"/>
      <c r="EB94" s="127"/>
      <c r="EL94" s="127"/>
      <c r="EV94" s="127"/>
      <c r="FF94" s="127"/>
      <c r="FP94" s="127"/>
      <c r="FZ94" s="127"/>
      <c r="GJ94" s="127"/>
      <c r="GT94" s="127"/>
      <c r="HD94" s="127"/>
      <c r="HN94" s="127"/>
      <c r="HX94" s="127"/>
      <c r="IH94" s="127"/>
      <c r="IR94" s="127"/>
      <c r="JB94" s="127"/>
    </row>
    <row xmlns:x14ac="http://schemas.microsoft.com/office/spreadsheetml/2009/9/ac" r="95" s="3" customFormat="true" x14ac:dyDescent="0.25">
      <c r="A95" s="420" t="str">
        <f ca="true">IF(ISBLANK('Data Summary'!A97),"",'Data Summary'!A97)</f>
        <v/>
      </c>
      <c r="B95" s="127"/>
      <c r="L95" s="127"/>
      <c r="V95" s="127"/>
      <c r="AF95" s="127"/>
      <c r="AP95" s="127"/>
      <c r="AZ95" s="127"/>
      <c r="BJ95" s="127"/>
      <c r="BK95" s="127"/>
      <c r="BL95" s="127"/>
      <c r="BM95" s="127"/>
      <c r="BN95" s="127"/>
      <c r="BO95" s="127"/>
      <c r="BP95" s="127"/>
      <c r="BQ95" s="127"/>
      <c r="BT95" s="127"/>
      <c r="BU95" s="127"/>
      <c r="BV95" s="127"/>
      <c r="BW95" s="127"/>
      <c r="BX95" s="127"/>
      <c r="BY95" s="127"/>
      <c r="BZ95" s="127"/>
      <c r="CA95" s="127"/>
      <c r="CD95" s="127"/>
      <c r="CN95" s="127"/>
      <c r="CX95" s="127"/>
      <c r="DH95" s="127"/>
      <c r="DR95" s="127"/>
      <c r="EB95" s="127"/>
      <c r="EL95" s="127"/>
      <c r="EV95" s="127"/>
      <c r="FF95" s="127"/>
      <c r="FP95" s="127"/>
      <c r="FZ95" s="127"/>
      <c r="GJ95" s="127"/>
      <c r="GT95" s="127"/>
      <c r="HD95" s="127"/>
      <c r="HN95" s="127"/>
      <c r="HX95" s="127"/>
      <c r="IH95" s="127"/>
      <c r="IR95" s="127"/>
      <c r="JB95" s="127"/>
    </row>
    <row xmlns:x14ac="http://schemas.microsoft.com/office/spreadsheetml/2009/9/ac" r="96" s="3" customFormat="true" x14ac:dyDescent="0.25">
      <c r="A96" s="420" t="str">
        <f ca="true">IF(ISBLANK('Data Summary'!A98),"",'Data Summary'!A98)</f>
        <v/>
      </c>
      <c r="B96" s="127"/>
      <c r="L96" s="127"/>
      <c r="V96" s="127"/>
      <c r="AF96" s="127"/>
      <c r="AP96" s="127"/>
      <c r="AZ96" s="127"/>
      <c r="BJ96" s="127"/>
      <c r="BK96" s="127"/>
      <c r="BL96" s="127"/>
      <c r="BM96" s="127"/>
      <c r="BN96" s="127"/>
      <c r="BO96" s="127"/>
      <c r="BP96" s="127"/>
      <c r="BQ96" s="127"/>
      <c r="BT96" s="127"/>
      <c r="BU96" s="127"/>
      <c r="BV96" s="127"/>
      <c r="BW96" s="127"/>
      <c r="BX96" s="127"/>
      <c r="BY96" s="127"/>
      <c r="BZ96" s="127"/>
      <c r="CA96" s="127"/>
      <c r="CD96" s="127"/>
      <c r="CN96" s="127"/>
      <c r="CX96" s="127"/>
      <c r="DH96" s="127"/>
      <c r="DR96" s="127"/>
      <c r="EB96" s="127"/>
      <c r="EL96" s="127"/>
      <c r="EV96" s="127"/>
      <c r="FF96" s="127"/>
      <c r="FP96" s="127"/>
      <c r="FZ96" s="127"/>
      <c r="GJ96" s="127"/>
      <c r="GT96" s="127"/>
      <c r="HD96" s="127"/>
      <c r="HN96" s="127"/>
      <c r="HX96" s="127"/>
      <c r="IH96" s="127"/>
      <c r="IR96" s="127"/>
      <c r="JB96" s="127"/>
    </row>
    <row xmlns:x14ac="http://schemas.microsoft.com/office/spreadsheetml/2009/9/ac" r="97" s="3" customFormat="true" x14ac:dyDescent="0.25">
      <c r="A97" s="420" t="str">
        <f ca="true">IF(ISBLANK('Data Summary'!A99),"",'Data Summary'!A99)</f>
        <v/>
      </c>
      <c r="B97" s="127"/>
      <c r="L97" s="127"/>
      <c r="V97" s="127"/>
      <c r="AF97" s="127"/>
      <c r="AP97" s="127"/>
      <c r="AZ97" s="127"/>
      <c r="BJ97" s="127"/>
      <c r="BK97" s="127"/>
      <c r="BL97" s="127"/>
      <c r="BM97" s="127"/>
      <c r="BN97" s="127"/>
      <c r="BO97" s="127"/>
      <c r="BP97" s="127"/>
      <c r="BQ97" s="127"/>
      <c r="BT97" s="127"/>
      <c r="BU97" s="127"/>
      <c r="BV97" s="127"/>
      <c r="BW97" s="127"/>
      <c r="BX97" s="127"/>
      <c r="BY97" s="127"/>
      <c r="BZ97" s="127"/>
      <c r="CA97" s="127"/>
      <c r="CD97" s="127"/>
      <c r="CN97" s="127"/>
      <c r="CX97" s="127"/>
      <c r="DH97" s="127"/>
      <c r="DR97" s="127"/>
      <c r="EB97" s="127"/>
      <c r="EL97" s="127"/>
      <c r="EV97" s="127"/>
      <c r="FF97" s="127"/>
      <c r="FP97" s="127"/>
      <c r="FZ97" s="127"/>
      <c r="GJ97" s="127"/>
      <c r="GT97" s="127"/>
      <c r="HD97" s="127"/>
      <c r="HN97" s="127"/>
      <c r="HX97" s="127"/>
      <c r="IH97" s="127"/>
      <c r="IR97" s="127"/>
      <c r="JB97" s="127"/>
    </row>
    <row xmlns:x14ac="http://schemas.microsoft.com/office/spreadsheetml/2009/9/ac" r="98" s="3" customFormat="true" x14ac:dyDescent="0.25">
      <c r="A98" s="420" t="str">
        <f ca="true">IF(ISBLANK('Data Summary'!A100),"",'Data Summary'!A100)</f>
        <v/>
      </c>
      <c r="B98" s="127"/>
      <c r="L98" s="127"/>
      <c r="V98" s="127"/>
      <c r="AF98" s="127"/>
      <c r="AP98" s="127"/>
      <c r="AZ98" s="127"/>
      <c r="BJ98" s="127"/>
      <c r="BK98" s="127"/>
      <c r="BL98" s="127"/>
      <c r="BM98" s="127"/>
      <c r="BN98" s="127"/>
      <c r="BO98" s="127"/>
      <c r="BP98" s="127"/>
      <c r="BQ98" s="127"/>
      <c r="BT98" s="127"/>
      <c r="BU98" s="127"/>
      <c r="BV98" s="127"/>
      <c r="BW98" s="127"/>
      <c r="BX98" s="127"/>
      <c r="BY98" s="127"/>
      <c r="BZ98" s="127"/>
      <c r="CA98" s="127"/>
      <c r="CD98" s="127"/>
      <c r="CN98" s="127"/>
      <c r="CX98" s="127"/>
      <c r="DH98" s="127"/>
      <c r="DR98" s="127"/>
      <c r="EB98" s="127"/>
      <c r="EL98" s="127"/>
      <c r="EV98" s="127"/>
      <c r="FF98" s="127"/>
      <c r="FP98" s="127"/>
      <c r="FZ98" s="127"/>
      <c r="GJ98" s="127"/>
      <c r="GT98" s="127"/>
      <c r="HD98" s="127"/>
      <c r="HN98" s="127"/>
      <c r="HX98" s="127"/>
      <c r="IH98" s="127"/>
      <c r="IR98" s="127"/>
      <c r="JB98" s="127"/>
    </row>
    <row xmlns:x14ac="http://schemas.microsoft.com/office/spreadsheetml/2009/9/ac" r="99" s="3" customFormat="true" x14ac:dyDescent="0.25">
      <c r="A99" s="420" t="str">
        <f ca="true">IF(ISBLANK('Data Summary'!A101),"",'Data Summary'!A101)</f>
        <v/>
      </c>
      <c r="B99" s="127"/>
      <c r="L99" s="127"/>
      <c r="V99" s="127"/>
      <c r="AF99" s="127"/>
      <c r="AP99" s="127"/>
      <c r="AZ99" s="127"/>
      <c r="BJ99" s="127"/>
      <c r="BK99" s="127"/>
      <c r="BL99" s="127"/>
      <c r="BM99" s="127"/>
      <c r="BN99" s="127"/>
      <c r="BO99" s="127"/>
      <c r="BP99" s="127"/>
      <c r="BQ99" s="127"/>
      <c r="BT99" s="127"/>
      <c r="BU99" s="127"/>
      <c r="BV99" s="127"/>
      <c r="BW99" s="127"/>
      <c r="BX99" s="127"/>
      <c r="BY99" s="127"/>
      <c r="BZ99" s="127"/>
      <c r="CA99" s="127"/>
      <c r="CD99" s="127"/>
      <c r="CN99" s="127"/>
      <c r="CX99" s="127"/>
      <c r="DH99" s="127"/>
      <c r="DR99" s="127"/>
      <c r="EB99" s="127"/>
      <c r="EL99" s="127"/>
      <c r="EV99" s="127"/>
      <c r="FF99" s="127"/>
      <c r="FP99" s="127"/>
      <c r="FZ99" s="127"/>
      <c r="GJ99" s="127"/>
      <c r="GT99" s="127"/>
      <c r="HD99" s="127"/>
      <c r="HN99" s="127"/>
      <c r="HX99" s="127"/>
      <c r="IH99" s="127"/>
      <c r="IR99" s="127"/>
      <c r="JB99" s="127"/>
    </row>
    <row xmlns:x14ac="http://schemas.microsoft.com/office/spreadsheetml/2009/9/ac" r="100" s="3" customFormat="true" x14ac:dyDescent="0.25">
      <c r="A100" s="420" t="str">
        <f ca="true">IF(ISBLANK('Data Summary'!A102),"",'Data Summary'!A102)</f>
        <v/>
      </c>
      <c r="B100" s="127"/>
      <c r="L100" s="127"/>
      <c r="V100" s="127"/>
      <c r="AF100" s="127"/>
      <c r="AP100" s="127"/>
      <c r="AZ100" s="127"/>
      <c r="BJ100" s="127"/>
      <c r="BK100" s="127"/>
      <c r="BL100" s="127"/>
      <c r="BM100" s="127"/>
      <c r="BN100" s="127"/>
      <c r="BO100" s="127"/>
      <c r="BP100" s="127"/>
      <c r="BQ100" s="127"/>
      <c r="BT100" s="127"/>
      <c r="BU100" s="127"/>
      <c r="BV100" s="127"/>
      <c r="BW100" s="127"/>
      <c r="BX100" s="127"/>
      <c r="BY100" s="127"/>
      <c r="BZ100" s="127"/>
      <c r="CA100" s="127"/>
      <c r="CD100" s="127"/>
      <c r="CN100" s="127"/>
      <c r="CX100" s="127"/>
      <c r="DH100" s="127"/>
      <c r="DR100" s="127"/>
      <c r="EB100" s="127"/>
      <c r="EL100" s="127"/>
      <c r="EV100" s="127"/>
      <c r="FF100" s="127"/>
      <c r="FP100" s="127"/>
      <c r="FZ100" s="127"/>
      <c r="GJ100" s="127"/>
      <c r="GT100" s="127"/>
      <c r="HD100" s="127"/>
      <c r="HN100" s="127"/>
      <c r="HX100" s="127"/>
      <c r="IH100" s="127"/>
      <c r="IR100" s="127"/>
      <c r="JB100" s="127"/>
    </row>
    <row xmlns:x14ac="http://schemas.microsoft.com/office/spreadsheetml/2009/9/ac" r="101" s="3" customFormat="true" x14ac:dyDescent="0.25">
      <c r="A101" s="420" t="str">
        <f ca="true">IF(ISBLANK('Data Summary'!A103),"",'Data Summary'!A103)</f>
        <v/>
      </c>
      <c r="B101" s="127"/>
      <c r="L101" s="127"/>
      <c r="V101" s="127"/>
      <c r="AF101" s="127"/>
      <c r="AP101" s="127"/>
      <c r="AZ101" s="127"/>
      <c r="BJ101" s="127"/>
      <c r="BK101" s="127"/>
      <c r="BL101" s="127"/>
      <c r="BM101" s="127"/>
      <c r="BN101" s="127"/>
      <c r="BO101" s="127"/>
      <c r="BP101" s="127"/>
      <c r="BQ101" s="127"/>
      <c r="BT101" s="127"/>
      <c r="BU101" s="127"/>
      <c r="BV101" s="127"/>
      <c r="BW101" s="127"/>
      <c r="BX101" s="127"/>
      <c r="BY101" s="127"/>
      <c r="BZ101" s="127"/>
      <c r="CA101" s="127"/>
      <c r="CD101" s="127"/>
      <c r="CN101" s="127"/>
      <c r="CX101" s="127"/>
      <c r="DH101" s="127"/>
      <c r="DR101" s="127"/>
      <c r="EB101" s="127"/>
      <c r="EL101" s="127"/>
      <c r="EV101" s="127"/>
      <c r="FF101" s="127"/>
      <c r="FP101" s="127"/>
      <c r="FZ101" s="127"/>
      <c r="GJ101" s="127"/>
      <c r="GT101" s="127"/>
      <c r="HD101" s="127"/>
      <c r="HN101" s="127"/>
      <c r="HX101" s="127"/>
      <c r="IH101" s="127"/>
      <c r="IR101" s="127"/>
      <c r="JB101" s="127"/>
    </row>
    <row xmlns:x14ac="http://schemas.microsoft.com/office/spreadsheetml/2009/9/ac" r="102" s="3" customFormat="true" x14ac:dyDescent="0.25">
      <c r="A102" s="420" t="str">
        <f ca="true">IF(ISBLANK('Data Summary'!A104),"",'Data Summary'!A104)</f>
        <v/>
      </c>
      <c r="B102" s="127"/>
      <c r="L102" s="127"/>
      <c r="V102" s="127"/>
      <c r="AF102" s="127"/>
      <c r="AP102" s="127"/>
      <c r="AZ102" s="127"/>
      <c r="BJ102" s="127"/>
      <c r="BK102" s="127"/>
      <c r="BL102" s="127"/>
      <c r="BM102" s="127"/>
      <c r="BN102" s="127"/>
      <c r="BO102" s="127"/>
      <c r="BP102" s="127"/>
      <c r="BQ102" s="127"/>
      <c r="BT102" s="127"/>
      <c r="BU102" s="127"/>
      <c r="BV102" s="127"/>
      <c r="BW102" s="127"/>
      <c r="BX102" s="127"/>
      <c r="BY102" s="127"/>
      <c r="BZ102" s="127"/>
      <c r="CA102" s="127"/>
      <c r="CD102" s="127"/>
      <c r="CN102" s="127"/>
      <c r="CX102" s="127"/>
      <c r="DH102" s="127"/>
      <c r="DR102" s="127"/>
      <c r="EB102" s="127"/>
      <c r="EL102" s="127"/>
      <c r="EV102" s="127"/>
      <c r="FF102" s="127"/>
      <c r="FP102" s="127"/>
      <c r="FZ102" s="127"/>
      <c r="GJ102" s="127"/>
      <c r="GT102" s="127"/>
      <c r="HD102" s="127"/>
      <c r="HN102" s="127"/>
      <c r="HX102" s="127"/>
      <c r="IH102" s="127"/>
      <c r="IR102" s="127"/>
      <c r="JB102" s="127"/>
    </row>
    <row xmlns:x14ac="http://schemas.microsoft.com/office/spreadsheetml/2009/9/ac" r="103" s="3" customFormat="true" x14ac:dyDescent="0.25">
      <c r="A103" s="420" t="str">
        <f ca="true">IF(ISBLANK('Data Summary'!A105),"",'Data Summary'!A105)</f>
        <v/>
      </c>
      <c r="B103" s="127"/>
      <c r="L103" s="127"/>
      <c r="V103" s="127"/>
      <c r="AF103" s="127"/>
      <c r="AP103" s="127"/>
      <c r="AZ103" s="127"/>
      <c r="BJ103" s="127"/>
      <c r="BK103" s="127"/>
      <c r="BL103" s="127"/>
      <c r="BM103" s="127"/>
      <c r="BN103" s="127"/>
      <c r="BO103" s="127"/>
      <c r="BP103" s="127"/>
      <c r="BQ103" s="127"/>
      <c r="BT103" s="127"/>
      <c r="BU103" s="127"/>
      <c r="BV103" s="127"/>
      <c r="BW103" s="127"/>
      <c r="BX103" s="127"/>
      <c r="BY103" s="127"/>
      <c r="BZ103" s="127"/>
      <c r="CA103" s="127"/>
      <c r="CD103" s="127"/>
      <c r="CN103" s="127"/>
      <c r="CX103" s="127"/>
      <c r="DH103" s="127"/>
      <c r="DR103" s="127"/>
      <c r="EB103" s="127"/>
      <c r="EL103" s="127"/>
      <c r="EV103" s="127"/>
      <c r="FF103" s="127"/>
      <c r="FP103" s="127"/>
      <c r="FZ103" s="127"/>
      <c r="GJ103" s="127"/>
      <c r="GT103" s="127"/>
      <c r="HD103" s="127"/>
      <c r="HN103" s="127"/>
      <c r="HX103" s="127"/>
      <c r="IH103" s="127"/>
      <c r="IR103" s="127"/>
      <c r="JB103" s="127"/>
    </row>
    <row xmlns:x14ac="http://schemas.microsoft.com/office/spreadsheetml/2009/9/ac" r="104" s="3" customFormat="true" x14ac:dyDescent="0.25">
      <c r="A104" s="420" t="str">
        <f ca="true">IF(ISBLANK('Data Summary'!A106),"",'Data Summary'!A106)</f>
        <v/>
      </c>
      <c r="B104" s="127"/>
      <c r="L104" s="127"/>
      <c r="V104" s="127"/>
      <c r="AF104" s="127"/>
      <c r="AP104" s="127"/>
      <c r="AZ104" s="127"/>
      <c r="BJ104" s="127"/>
      <c r="BK104" s="127"/>
      <c r="BL104" s="127"/>
      <c r="BM104" s="127"/>
      <c r="BN104" s="127"/>
      <c r="BO104" s="127"/>
      <c r="BP104" s="127"/>
      <c r="BQ104" s="127"/>
      <c r="BT104" s="127"/>
      <c r="BU104" s="127"/>
      <c r="BV104" s="127"/>
      <c r="BW104" s="127"/>
      <c r="BX104" s="127"/>
      <c r="BY104" s="127"/>
      <c r="BZ104" s="127"/>
      <c r="CA104" s="127"/>
      <c r="CD104" s="127"/>
      <c r="CN104" s="127"/>
      <c r="CX104" s="127"/>
      <c r="DH104" s="127"/>
      <c r="DR104" s="127"/>
      <c r="EB104" s="127"/>
      <c r="EL104" s="127"/>
      <c r="EV104" s="127"/>
      <c r="FF104" s="127"/>
      <c r="FP104" s="127"/>
      <c r="FZ104" s="127"/>
      <c r="GJ104" s="127"/>
      <c r="GT104" s="127"/>
      <c r="HD104" s="127"/>
      <c r="HN104" s="127"/>
      <c r="HX104" s="127"/>
      <c r="IH104" s="127"/>
      <c r="IR104" s="127"/>
      <c r="JB104" s="127"/>
    </row>
    <row xmlns:x14ac="http://schemas.microsoft.com/office/spreadsheetml/2009/9/ac" r="105" s="3" customFormat="true" x14ac:dyDescent="0.25">
      <c r="A105" s="420" t="str">
        <f ca="true">IF(ISBLANK('Data Summary'!A107),"",'Data Summary'!A107)</f>
        <v/>
      </c>
      <c r="B105" s="127"/>
      <c r="L105" s="127"/>
      <c r="V105" s="127"/>
      <c r="AF105" s="127"/>
      <c r="AP105" s="127"/>
      <c r="AZ105" s="127"/>
      <c r="BJ105" s="127"/>
      <c r="BK105" s="127"/>
      <c r="BL105" s="127"/>
      <c r="BM105" s="127"/>
      <c r="BN105" s="127"/>
      <c r="BO105" s="127"/>
      <c r="BP105" s="127"/>
      <c r="BQ105" s="127"/>
      <c r="BT105" s="127"/>
      <c r="BU105" s="127"/>
      <c r="BV105" s="127"/>
      <c r="BW105" s="127"/>
      <c r="BX105" s="127"/>
      <c r="BY105" s="127"/>
      <c r="BZ105" s="127"/>
      <c r="CA105" s="127"/>
      <c r="CD105" s="127"/>
      <c r="CN105" s="127"/>
      <c r="CX105" s="127"/>
      <c r="DH105" s="127"/>
      <c r="DR105" s="127"/>
      <c r="EB105" s="127"/>
      <c r="EL105" s="127"/>
      <c r="EV105" s="127"/>
      <c r="FF105" s="127"/>
      <c r="FP105" s="127"/>
      <c r="FZ105" s="127"/>
      <c r="GJ105" s="127"/>
      <c r="GT105" s="127"/>
      <c r="HD105" s="127"/>
      <c r="HN105" s="127"/>
      <c r="HX105" s="127"/>
      <c r="IH105" s="127"/>
      <c r="IR105" s="127"/>
      <c r="JB105" s="127"/>
    </row>
    <row xmlns:x14ac="http://schemas.microsoft.com/office/spreadsheetml/2009/9/ac" r="106" s="3" customFormat="true" x14ac:dyDescent="0.25">
      <c r="A106" s="420" t="str">
        <f ca="true">IF(ISBLANK('Data Summary'!A108),"",'Data Summary'!A108)</f>
        <v/>
      </c>
      <c r="B106" s="127"/>
      <c r="L106" s="127"/>
      <c r="V106" s="127"/>
      <c r="AF106" s="127"/>
      <c r="AP106" s="127"/>
      <c r="AZ106" s="127"/>
      <c r="BJ106" s="127"/>
      <c r="BK106" s="127"/>
      <c r="BL106" s="127"/>
      <c r="BM106" s="127"/>
      <c r="BN106" s="127"/>
      <c r="BO106" s="127"/>
      <c r="BP106" s="127"/>
      <c r="BQ106" s="127"/>
      <c r="BT106" s="127"/>
      <c r="BU106" s="127"/>
      <c r="BV106" s="127"/>
      <c r="BW106" s="127"/>
      <c r="BX106" s="127"/>
      <c r="BY106" s="127"/>
      <c r="BZ106" s="127"/>
      <c r="CA106" s="127"/>
      <c r="CD106" s="127"/>
      <c r="CN106" s="127"/>
      <c r="CX106" s="127"/>
      <c r="DH106" s="127"/>
      <c r="DR106" s="127"/>
      <c r="EB106" s="127"/>
      <c r="EL106" s="127"/>
      <c r="EV106" s="127"/>
      <c r="FF106" s="127"/>
      <c r="FP106" s="127"/>
      <c r="FZ106" s="127"/>
      <c r="GJ106" s="127"/>
      <c r="GT106" s="127"/>
      <c r="HD106" s="127"/>
      <c r="HN106" s="127"/>
      <c r="HX106" s="127"/>
      <c r="IH106" s="127"/>
      <c r="IR106" s="127"/>
      <c r="JB106" s="127"/>
    </row>
    <row xmlns:x14ac="http://schemas.microsoft.com/office/spreadsheetml/2009/9/ac" r="107" s="3" customFormat="true" x14ac:dyDescent="0.25">
      <c r="A107" s="420" t="str">
        <f ca="true">IF(ISBLANK('Data Summary'!A109),"",'Data Summary'!A109)</f>
        <v/>
      </c>
      <c r="B107" s="127"/>
      <c r="L107" s="127"/>
      <c r="V107" s="127"/>
      <c r="AF107" s="127"/>
      <c r="AP107" s="127"/>
      <c r="AZ107" s="127"/>
      <c r="BJ107" s="127"/>
      <c r="BK107" s="127"/>
      <c r="BL107" s="127"/>
      <c r="BM107" s="127"/>
      <c r="BN107" s="127"/>
      <c r="BO107" s="127"/>
      <c r="BP107" s="127"/>
      <c r="BQ107" s="127"/>
      <c r="BT107" s="127"/>
      <c r="BU107" s="127"/>
      <c r="BV107" s="127"/>
      <c r="BW107" s="127"/>
      <c r="BX107" s="127"/>
      <c r="BY107" s="127"/>
      <c r="BZ107" s="127"/>
      <c r="CA107" s="127"/>
      <c r="CD107" s="127"/>
      <c r="CN107" s="127"/>
      <c r="CX107" s="127"/>
      <c r="DH107" s="127"/>
      <c r="DR107" s="127"/>
      <c r="EB107" s="127"/>
      <c r="EL107" s="127"/>
      <c r="EV107" s="127"/>
      <c r="FF107" s="127"/>
      <c r="FP107" s="127"/>
      <c r="FZ107" s="127"/>
      <c r="GJ107" s="127"/>
      <c r="GT107" s="127"/>
      <c r="HD107" s="127"/>
      <c r="HN107" s="127"/>
      <c r="HX107" s="127"/>
      <c r="IH107" s="127"/>
      <c r="IR107" s="127"/>
      <c r="JB107" s="127"/>
    </row>
    <row xmlns:x14ac="http://schemas.microsoft.com/office/spreadsheetml/2009/9/ac" r="108" s="3" customFormat="true" x14ac:dyDescent="0.25">
      <c r="A108" s="420" t="str">
        <f ca="true">IF(ISBLANK('Data Summary'!A110),"",'Data Summary'!A110)</f>
        <v/>
      </c>
      <c r="B108" s="127"/>
      <c r="L108" s="127"/>
      <c r="V108" s="127"/>
      <c r="AF108" s="127"/>
      <c r="AP108" s="127"/>
      <c r="AZ108" s="127"/>
      <c r="BJ108" s="127"/>
      <c r="BK108" s="127"/>
      <c r="BL108" s="127"/>
      <c r="BM108" s="127"/>
      <c r="BN108" s="127"/>
      <c r="BO108" s="127"/>
      <c r="BP108" s="127"/>
      <c r="BQ108" s="127"/>
      <c r="BT108" s="127"/>
      <c r="BU108" s="127"/>
      <c r="BV108" s="127"/>
      <c r="BW108" s="127"/>
      <c r="BX108" s="127"/>
      <c r="BY108" s="127"/>
      <c r="BZ108" s="127"/>
      <c r="CA108" s="127"/>
      <c r="CD108" s="127"/>
      <c r="CN108" s="127"/>
      <c r="CX108" s="127"/>
      <c r="DH108" s="127"/>
      <c r="DR108" s="127"/>
      <c r="EB108" s="127"/>
      <c r="EL108" s="127"/>
      <c r="EV108" s="127"/>
      <c r="FF108" s="127"/>
      <c r="FP108" s="127"/>
      <c r="FZ108" s="127"/>
      <c r="GJ108" s="127"/>
      <c r="GT108" s="127"/>
      <c r="HD108" s="127"/>
      <c r="HN108" s="127"/>
      <c r="HX108" s="127"/>
      <c r="IH108" s="127"/>
      <c r="IR108" s="127"/>
      <c r="JB108" s="127"/>
    </row>
    <row xmlns:x14ac="http://schemas.microsoft.com/office/spreadsheetml/2009/9/ac" r="109" s="3" customFormat="true" x14ac:dyDescent="0.25">
      <c r="A109" s="420" t="str">
        <f ca="true">IF(ISBLANK('Data Summary'!A111),"",'Data Summary'!A111)</f>
        <v/>
      </c>
      <c r="B109" s="127"/>
      <c r="L109" s="127"/>
      <c r="V109" s="127"/>
      <c r="AF109" s="127"/>
      <c r="AP109" s="127"/>
      <c r="AZ109" s="127"/>
      <c r="BJ109" s="127"/>
      <c r="BK109" s="127"/>
      <c r="BL109" s="127"/>
      <c r="BM109" s="127"/>
      <c r="BN109" s="127"/>
      <c r="BO109" s="127"/>
      <c r="BP109" s="127"/>
      <c r="BQ109" s="127"/>
      <c r="BT109" s="127"/>
      <c r="BU109" s="127"/>
      <c r="BV109" s="127"/>
      <c r="BW109" s="127"/>
      <c r="BX109" s="127"/>
      <c r="BY109" s="127"/>
      <c r="BZ109" s="127"/>
      <c r="CA109" s="127"/>
      <c r="CD109" s="127"/>
      <c r="CN109" s="127"/>
      <c r="CX109" s="127"/>
      <c r="DH109" s="127"/>
      <c r="DR109" s="127"/>
      <c r="EB109" s="127"/>
      <c r="EL109" s="127"/>
      <c r="EV109" s="127"/>
      <c r="FF109" s="127"/>
      <c r="FP109" s="127"/>
      <c r="FZ109" s="127"/>
      <c r="GJ109" s="127"/>
      <c r="GT109" s="127"/>
      <c r="HD109" s="127"/>
      <c r="HN109" s="127"/>
      <c r="HX109" s="127"/>
      <c r="IH109" s="127"/>
      <c r="IR109" s="127"/>
      <c r="JB109" s="127"/>
    </row>
    <row xmlns:x14ac="http://schemas.microsoft.com/office/spreadsheetml/2009/9/ac" r="110" s="3" customFormat="true" x14ac:dyDescent="0.25">
      <c r="A110" s="420" t="str">
        <f ca="true">IF(ISBLANK('Data Summary'!A112),"",'Data Summary'!A112)</f>
        <v/>
      </c>
      <c r="B110" s="127"/>
      <c r="L110" s="127"/>
      <c r="V110" s="127"/>
      <c r="AF110" s="127"/>
      <c r="AP110" s="127"/>
      <c r="AZ110" s="127"/>
      <c r="BJ110" s="127"/>
      <c r="BK110" s="127"/>
      <c r="BL110" s="127"/>
      <c r="BM110" s="127"/>
      <c r="BN110" s="127"/>
      <c r="BO110" s="127"/>
      <c r="BP110" s="127"/>
      <c r="BQ110" s="127"/>
      <c r="BT110" s="127"/>
      <c r="BU110" s="127"/>
      <c r="BV110" s="127"/>
      <c r="BW110" s="127"/>
      <c r="BX110" s="127"/>
      <c r="BY110" s="127"/>
      <c r="BZ110" s="127"/>
      <c r="CA110" s="127"/>
      <c r="CD110" s="127"/>
      <c r="CN110" s="127"/>
      <c r="CX110" s="127"/>
      <c r="DH110" s="127"/>
      <c r="DR110" s="127"/>
      <c r="EB110" s="127"/>
      <c r="EL110" s="127"/>
      <c r="EV110" s="127"/>
      <c r="FF110" s="127"/>
      <c r="FP110" s="127"/>
      <c r="FZ110" s="127"/>
      <c r="GJ110" s="127"/>
      <c r="GT110" s="127"/>
      <c r="HD110" s="127"/>
      <c r="HN110" s="127"/>
      <c r="HX110" s="127"/>
      <c r="IH110" s="127"/>
      <c r="IR110" s="127"/>
      <c r="JB110" s="127"/>
    </row>
    <row xmlns:x14ac="http://schemas.microsoft.com/office/spreadsheetml/2009/9/ac" r="111" s="3" customFormat="true" x14ac:dyDescent="0.25">
      <c r="A111" s="420" t="str">
        <f ca="true">IF(ISBLANK('Data Summary'!A113),"",'Data Summary'!A113)</f>
        <v/>
      </c>
      <c r="B111" s="127"/>
      <c r="L111" s="127"/>
      <c r="V111" s="127"/>
      <c r="AF111" s="127"/>
      <c r="AP111" s="127"/>
      <c r="AZ111" s="127"/>
      <c r="BJ111" s="127"/>
      <c r="BK111" s="127"/>
      <c r="BL111" s="127"/>
      <c r="BM111" s="127"/>
      <c r="BN111" s="127"/>
      <c r="BO111" s="127"/>
      <c r="BP111" s="127"/>
      <c r="BQ111" s="127"/>
      <c r="BT111" s="127"/>
      <c r="BU111" s="127"/>
      <c r="BV111" s="127"/>
      <c r="BW111" s="127"/>
      <c r="BX111" s="127"/>
      <c r="BY111" s="127"/>
      <c r="BZ111" s="127"/>
      <c r="CA111" s="127"/>
      <c r="CD111" s="127"/>
      <c r="CN111" s="127"/>
      <c r="CX111" s="127"/>
      <c r="DH111" s="127"/>
      <c r="DR111" s="127"/>
      <c r="EB111" s="127"/>
      <c r="EL111" s="127"/>
      <c r="EV111" s="127"/>
      <c r="FF111" s="127"/>
      <c r="FP111" s="127"/>
      <c r="FZ111" s="127"/>
      <c r="GJ111" s="127"/>
      <c r="GT111" s="127"/>
      <c r="HD111" s="127"/>
      <c r="HN111" s="127"/>
      <c r="HX111" s="127"/>
      <c r="IH111" s="127"/>
      <c r="IR111" s="127"/>
      <c r="JB111" s="127"/>
    </row>
    <row xmlns:x14ac="http://schemas.microsoft.com/office/spreadsheetml/2009/9/ac" r="112" s="3" customFormat="true" x14ac:dyDescent="0.25">
      <c r="A112" s="420" t="str">
        <f ca="true">IF(ISBLANK('Data Summary'!A114),"",'Data Summary'!A114)</f>
        <v/>
      </c>
      <c r="B112" s="127"/>
      <c r="L112" s="127"/>
      <c r="V112" s="127"/>
      <c r="AF112" s="127"/>
      <c r="AP112" s="127"/>
      <c r="AZ112" s="127"/>
      <c r="BJ112" s="127"/>
      <c r="BK112" s="127"/>
      <c r="BL112" s="127"/>
      <c r="BM112" s="127"/>
      <c r="BN112" s="127"/>
      <c r="BO112" s="127"/>
      <c r="BP112" s="127"/>
      <c r="BQ112" s="127"/>
      <c r="BT112" s="127"/>
      <c r="BU112" s="127"/>
      <c r="BV112" s="127"/>
      <c r="BW112" s="127"/>
      <c r="BX112" s="127"/>
      <c r="BY112" s="127"/>
      <c r="BZ112" s="127"/>
      <c r="CA112" s="127"/>
      <c r="CD112" s="127"/>
      <c r="CN112" s="127"/>
      <c r="CX112" s="127"/>
      <c r="DH112" s="127"/>
      <c r="DR112" s="127"/>
      <c r="EB112" s="127"/>
      <c r="EL112" s="127"/>
      <c r="EV112" s="127"/>
      <c r="FF112" s="127"/>
      <c r="FP112" s="127"/>
      <c r="FZ112" s="127"/>
      <c r="GJ112" s="127"/>
      <c r="GT112" s="127"/>
      <c r="HD112" s="127"/>
      <c r="HN112" s="127"/>
      <c r="HX112" s="127"/>
      <c r="IH112" s="127"/>
      <c r="IR112" s="127"/>
      <c r="JB112" s="127"/>
    </row>
    <row xmlns:x14ac="http://schemas.microsoft.com/office/spreadsheetml/2009/9/ac" r="113" s="3" customFormat="true" x14ac:dyDescent="0.25">
      <c r="A113" s="420" t="str">
        <f ca="true">IF(ISBLANK('Data Summary'!A115),"",'Data Summary'!A115)</f>
        <v/>
      </c>
      <c r="B113" s="127"/>
      <c r="L113" s="127"/>
      <c r="V113" s="127"/>
      <c r="AF113" s="127"/>
      <c r="AP113" s="127"/>
      <c r="AZ113" s="127"/>
      <c r="BJ113" s="127"/>
      <c r="BK113" s="127"/>
      <c r="BL113" s="127"/>
      <c r="BM113" s="127"/>
      <c r="BN113" s="127"/>
      <c r="BO113" s="127"/>
      <c r="BP113" s="127"/>
      <c r="BQ113" s="127"/>
      <c r="BT113" s="127"/>
      <c r="BU113" s="127"/>
      <c r="BV113" s="127"/>
      <c r="BW113" s="127"/>
      <c r="BX113" s="127"/>
      <c r="BY113" s="127"/>
      <c r="BZ113" s="127"/>
      <c r="CA113" s="127"/>
      <c r="CD113" s="127"/>
      <c r="CN113" s="127"/>
      <c r="CX113" s="127"/>
      <c r="DH113" s="127"/>
      <c r="DR113" s="127"/>
      <c r="EB113" s="127"/>
      <c r="EL113" s="127"/>
      <c r="EV113" s="127"/>
      <c r="FF113" s="127"/>
      <c r="FP113" s="127"/>
      <c r="FZ113" s="127"/>
      <c r="GJ113" s="127"/>
      <c r="GT113" s="127"/>
      <c r="HD113" s="127"/>
      <c r="HN113" s="127"/>
      <c r="HX113" s="127"/>
      <c r="IH113" s="127"/>
      <c r="IR113" s="127"/>
      <c r="JB113" s="127"/>
    </row>
    <row xmlns:x14ac="http://schemas.microsoft.com/office/spreadsheetml/2009/9/ac" r="114" s="3" customFormat="true" x14ac:dyDescent="0.25">
      <c r="A114" s="420" t="str">
        <f ca="true">IF(ISBLANK('Data Summary'!A116),"",'Data Summary'!A116)</f>
        <v/>
      </c>
      <c r="B114" s="127"/>
      <c r="L114" s="127"/>
      <c r="V114" s="127"/>
      <c r="AF114" s="127"/>
      <c r="AP114" s="127"/>
      <c r="AZ114" s="127"/>
      <c r="BJ114" s="127"/>
      <c r="BK114" s="127"/>
      <c r="BL114" s="127"/>
      <c r="BM114" s="127"/>
      <c r="BN114" s="127"/>
      <c r="BO114" s="127"/>
      <c r="BP114" s="127"/>
      <c r="BQ114" s="127"/>
      <c r="BT114" s="127"/>
      <c r="BU114" s="127"/>
      <c r="BV114" s="127"/>
      <c r="BW114" s="127"/>
      <c r="BX114" s="127"/>
      <c r="BY114" s="127"/>
      <c r="BZ114" s="127"/>
      <c r="CA114" s="127"/>
      <c r="CD114" s="127"/>
      <c r="CN114" s="127"/>
      <c r="CX114" s="127"/>
      <c r="DH114" s="127"/>
      <c r="DR114" s="127"/>
      <c r="EB114" s="127"/>
      <c r="EL114" s="127"/>
      <c r="EV114" s="127"/>
      <c r="FF114" s="127"/>
      <c r="FP114" s="127"/>
      <c r="FZ114" s="127"/>
      <c r="GJ114" s="127"/>
      <c r="GT114" s="127"/>
      <c r="HD114" s="127"/>
      <c r="HN114" s="127"/>
      <c r="HX114" s="127"/>
      <c r="IH114" s="127"/>
      <c r="IR114" s="127"/>
      <c r="JB114" s="127"/>
    </row>
    <row xmlns:x14ac="http://schemas.microsoft.com/office/spreadsheetml/2009/9/ac" r="115" s="3" customFormat="true" x14ac:dyDescent="0.25">
      <c r="A115" s="420" t="str">
        <f ca="true">IF(ISBLANK('Data Summary'!A117),"",'Data Summary'!A117)</f>
        <v/>
      </c>
      <c r="B115" s="127"/>
      <c r="L115" s="127"/>
      <c r="V115" s="127"/>
      <c r="AF115" s="127"/>
      <c r="AP115" s="127"/>
      <c r="AZ115" s="127"/>
      <c r="BJ115" s="127"/>
      <c r="BK115" s="127"/>
      <c r="BL115" s="127"/>
      <c r="BM115" s="127"/>
      <c r="BN115" s="127"/>
      <c r="BO115" s="127"/>
      <c r="BP115" s="127"/>
      <c r="BQ115" s="127"/>
      <c r="BT115" s="127"/>
      <c r="BU115" s="127"/>
      <c r="BV115" s="127"/>
      <c r="BW115" s="127"/>
      <c r="BX115" s="127"/>
      <c r="BY115" s="127"/>
      <c r="BZ115" s="127"/>
      <c r="CA115" s="127"/>
      <c r="CD115" s="127"/>
      <c r="CN115" s="127"/>
      <c r="CX115" s="127"/>
      <c r="DH115" s="127"/>
      <c r="DR115" s="127"/>
      <c r="EB115" s="127"/>
      <c r="EL115" s="127"/>
      <c r="EV115" s="127"/>
      <c r="FF115" s="127"/>
      <c r="FP115" s="127"/>
      <c r="FZ115" s="127"/>
      <c r="GJ115" s="127"/>
      <c r="GT115" s="127"/>
      <c r="HD115" s="127"/>
      <c r="HN115" s="127"/>
      <c r="HX115" s="127"/>
      <c r="IH115" s="127"/>
      <c r="IR115" s="127"/>
      <c r="JB115" s="127"/>
    </row>
    <row xmlns:x14ac="http://schemas.microsoft.com/office/spreadsheetml/2009/9/ac" r="116" s="3" customFormat="true" x14ac:dyDescent="0.25">
      <c r="A116" s="420" t="str">
        <f ca="true">IF(ISBLANK('Data Summary'!A118),"",'Data Summary'!A118)</f>
        <v/>
      </c>
      <c r="B116" s="127"/>
      <c r="L116" s="127"/>
      <c r="V116" s="127"/>
      <c r="AF116" s="127"/>
      <c r="AP116" s="127"/>
      <c r="AZ116" s="127"/>
      <c r="BJ116" s="127"/>
      <c r="BK116" s="127"/>
      <c r="BL116" s="127"/>
      <c r="BM116" s="127"/>
      <c r="BN116" s="127"/>
      <c r="BO116" s="127"/>
      <c r="BP116" s="127"/>
      <c r="BQ116" s="127"/>
      <c r="BT116" s="127"/>
      <c r="BU116" s="127"/>
      <c r="BV116" s="127"/>
      <c r="BW116" s="127"/>
      <c r="BX116" s="127"/>
      <c r="BY116" s="127"/>
      <c r="BZ116" s="127"/>
      <c r="CA116" s="127"/>
      <c r="CD116" s="127"/>
      <c r="CN116" s="127"/>
      <c r="CX116" s="127"/>
      <c r="DH116" s="127"/>
      <c r="DR116" s="127"/>
      <c r="EB116" s="127"/>
      <c r="EL116" s="127"/>
      <c r="EV116" s="127"/>
      <c r="FF116" s="127"/>
      <c r="FP116" s="127"/>
      <c r="FZ116" s="127"/>
      <c r="GJ116" s="127"/>
      <c r="GT116" s="127"/>
      <c r="HD116" s="127"/>
      <c r="HN116" s="127"/>
      <c r="HX116" s="127"/>
      <c r="IH116" s="127"/>
      <c r="IR116" s="127"/>
      <c r="JB116" s="127"/>
    </row>
    <row xmlns:x14ac="http://schemas.microsoft.com/office/spreadsheetml/2009/9/ac" r="117" s="3" customFormat="true" x14ac:dyDescent="0.25">
      <c r="A117" s="420" t="str">
        <f ca="true">IF(ISBLANK('Data Summary'!A119),"",'Data Summary'!A119)</f>
        <v/>
      </c>
      <c r="B117" s="127"/>
      <c r="L117" s="127"/>
      <c r="V117" s="127"/>
      <c r="AF117" s="127"/>
      <c r="AP117" s="127"/>
      <c r="AZ117" s="127"/>
      <c r="BJ117" s="127"/>
      <c r="BK117" s="127"/>
      <c r="BL117" s="127"/>
      <c r="BM117" s="127"/>
      <c r="BN117" s="127"/>
      <c r="BO117" s="127"/>
      <c r="BP117" s="127"/>
      <c r="BQ117" s="127"/>
      <c r="BT117" s="127"/>
      <c r="BU117" s="127"/>
      <c r="BV117" s="127"/>
      <c r="BW117" s="127"/>
      <c r="BX117" s="127"/>
      <c r="BY117" s="127"/>
      <c r="BZ117" s="127"/>
      <c r="CA117" s="127"/>
      <c r="CD117" s="127"/>
      <c r="CN117" s="127"/>
      <c r="CX117" s="127"/>
      <c r="DH117" s="127"/>
      <c r="DR117" s="127"/>
      <c r="EB117" s="127"/>
      <c r="EL117" s="127"/>
      <c r="EV117" s="127"/>
      <c r="FF117" s="127"/>
      <c r="FP117" s="127"/>
      <c r="FZ117" s="127"/>
      <c r="GJ117" s="127"/>
      <c r="GT117" s="127"/>
      <c r="HD117" s="127"/>
      <c r="HN117" s="127"/>
      <c r="HX117" s="127"/>
      <c r="IH117" s="127"/>
      <c r="IR117" s="127"/>
      <c r="JB117" s="127"/>
    </row>
    <row xmlns:x14ac="http://schemas.microsoft.com/office/spreadsheetml/2009/9/ac" r="118" s="3" customFormat="true" x14ac:dyDescent="0.25">
      <c r="A118" s="420" t="str">
        <f ca="true">IF(ISBLANK('Data Summary'!A120),"",'Data Summary'!A120)</f>
        <v/>
      </c>
      <c r="B118" s="127"/>
      <c r="L118" s="127"/>
      <c r="V118" s="127"/>
      <c r="AF118" s="127"/>
      <c r="AP118" s="127"/>
      <c r="AZ118" s="127"/>
      <c r="BJ118" s="127"/>
      <c r="BK118" s="127"/>
      <c r="BL118" s="127"/>
      <c r="BM118" s="127"/>
      <c r="BN118" s="127"/>
      <c r="BO118" s="127"/>
      <c r="BP118" s="127"/>
      <c r="BQ118" s="127"/>
      <c r="BT118" s="127"/>
      <c r="BU118" s="127"/>
      <c r="BV118" s="127"/>
      <c r="BW118" s="127"/>
      <c r="BX118" s="127"/>
      <c r="BY118" s="127"/>
      <c r="BZ118" s="127"/>
      <c r="CA118" s="127"/>
      <c r="CD118" s="127"/>
      <c r="CN118" s="127"/>
      <c r="CX118" s="127"/>
      <c r="DH118" s="127"/>
      <c r="DR118" s="127"/>
      <c r="EB118" s="127"/>
      <c r="EL118" s="127"/>
      <c r="EV118" s="127"/>
      <c r="FF118" s="127"/>
      <c r="FP118" s="127"/>
      <c r="FZ118" s="127"/>
      <c r="GJ118" s="127"/>
      <c r="GT118" s="127"/>
      <c r="HD118" s="127"/>
      <c r="HN118" s="127"/>
      <c r="HX118" s="127"/>
      <c r="IH118" s="127"/>
      <c r="IR118" s="127"/>
      <c r="JB118" s="127"/>
    </row>
    <row xmlns:x14ac="http://schemas.microsoft.com/office/spreadsheetml/2009/9/ac" r="119" s="3" customFormat="true" x14ac:dyDescent="0.25">
      <c r="A119" s="420" t="str">
        <f ca="true">IF(ISBLANK('Data Summary'!A121),"",'Data Summary'!A121)</f>
        <v/>
      </c>
      <c r="B119" s="127"/>
      <c r="L119" s="127"/>
      <c r="V119" s="127"/>
      <c r="AF119" s="127"/>
      <c r="AP119" s="127"/>
      <c r="AZ119" s="127"/>
      <c r="BJ119" s="127"/>
      <c r="BK119" s="127"/>
      <c r="BL119" s="127"/>
      <c r="BM119" s="127"/>
      <c r="BN119" s="127"/>
      <c r="BO119" s="127"/>
      <c r="BP119" s="127"/>
      <c r="BQ119" s="127"/>
      <c r="BT119" s="127"/>
      <c r="BU119" s="127"/>
      <c r="BV119" s="127"/>
      <c r="BW119" s="127"/>
      <c r="BX119" s="127"/>
      <c r="BY119" s="127"/>
      <c r="BZ119" s="127"/>
      <c r="CA119" s="127"/>
      <c r="CD119" s="127"/>
      <c r="CN119" s="127"/>
      <c r="CX119" s="127"/>
      <c r="DH119" s="127"/>
      <c r="DR119" s="127"/>
      <c r="EB119" s="127"/>
      <c r="EL119" s="127"/>
      <c r="EV119" s="127"/>
      <c r="FF119" s="127"/>
      <c r="FP119" s="127"/>
      <c r="FZ119" s="127"/>
      <c r="GJ119" s="127"/>
      <c r="GT119" s="127"/>
      <c r="HD119" s="127"/>
      <c r="HN119" s="127"/>
      <c r="HX119" s="127"/>
      <c r="IH119" s="127"/>
      <c r="IR119" s="127"/>
      <c r="JB119" s="127"/>
    </row>
    <row xmlns:x14ac="http://schemas.microsoft.com/office/spreadsheetml/2009/9/ac" r="120" s="3" customFormat="true" x14ac:dyDescent="0.25">
      <c r="A120" s="420" t="str">
        <f ca="true">IF(ISBLANK('Data Summary'!A122),"",'Data Summary'!A122)</f>
        <v/>
      </c>
      <c r="B120" s="127"/>
      <c r="L120" s="127"/>
      <c r="V120" s="127"/>
      <c r="AF120" s="127"/>
      <c r="AP120" s="127"/>
      <c r="AZ120" s="127"/>
      <c r="BJ120" s="127"/>
      <c r="BK120" s="127"/>
      <c r="BL120" s="127"/>
      <c r="BM120" s="127"/>
      <c r="BN120" s="127"/>
      <c r="BO120" s="127"/>
      <c r="BP120" s="127"/>
      <c r="BQ120" s="127"/>
      <c r="BT120" s="127"/>
      <c r="BU120" s="127"/>
      <c r="BV120" s="127"/>
      <c r="BW120" s="127"/>
      <c r="BX120" s="127"/>
      <c r="BY120" s="127"/>
      <c r="BZ120" s="127"/>
      <c r="CA120" s="127"/>
      <c r="CD120" s="127"/>
      <c r="CN120" s="127"/>
      <c r="CX120" s="127"/>
      <c r="DH120" s="127"/>
      <c r="DR120" s="127"/>
      <c r="EB120" s="127"/>
      <c r="EL120" s="127"/>
      <c r="EV120" s="127"/>
      <c r="FF120" s="127"/>
      <c r="FP120" s="127"/>
      <c r="FZ120" s="127"/>
      <c r="GJ120" s="127"/>
      <c r="GT120" s="127"/>
      <c r="HD120" s="127"/>
      <c r="HN120" s="127"/>
      <c r="HX120" s="127"/>
      <c r="IH120" s="127"/>
      <c r="IR120" s="127"/>
      <c r="JB120" s="127"/>
    </row>
    <row xmlns:x14ac="http://schemas.microsoft.com/office/spreadsheetml/2009/9/ac" r="121" s="3" customFormat="true" x14ac:dyDescent="0.25">
      <c r="A121" s="420" t="str">
        <f ca="true">IF(ISBLANK('Data Summary'!A123),"",'Data Summary'!A123)</f>
        <v/>
      </c>
      <c r="B121" s="127"/>
      <c r="L121" s="127"/>
      <c r="V121" s="127"/>
      <c r="AF121" s="127"/>
      <c r="AP121" s="127"/>
      <c r="AZ121" s="127"/>
      <c r="BJ121" s="127"/>
      <c r="BK121" s="127"/>
      <c r="BL121" s="127"/>
      <c r="BM121" s="127"/>
      <c r="BN121" s="127"/>
      <c r="BO121" s="127"/>
      <c r="BP121" s="127"/>
      <c r="BQ121" s="127"/>
      <c r="BT121" s="127"/>
      <c r="BU121" s="127"/>
      <c r="BV121" s="127"/>
      <c r="BW121" s="127"/>
      <c r="BX121" s="127"/>
      <c r="BY121" s="127"/>
      <c r="BZ121" s="127"/>
      <c r="CA121" s="127"/>
      <c r="CD121" s="127"/>
      <c r="CN121" s="127"/>
      <c r="CX121" s="127"/>
      <c r="DH121" s="127"/>
      <c r="DR121" s="127"/>
      <c r="EB121" s="127"/>
      <c r="EL121" s="127"/>
      <c r="EV121" s="127"/>
      <c r="FF121" s="127"/>
      <c r="FP121" s="127"/>
      <c r="FZ121" s="127"/>
      <c r="GJ121" s="127"/>
      <c r="GT121" s="127"/>
      <c r="HD121" s="127"/>
      <c r="HN121" s="127"/>
      <c r="HX121" s="127"/>
      <c r="IH121" s="127"/>
      <c r="IR121" s="127"/>
      <c r="JB121" s="127"/>
    </row>
    <row xmlns:x14ac="http://schemas.microsoft.com/office/spreadsheetml/2009/9/ac" r="122" s="3" customFormat="true" x14ac:dyDescent="0.25">
      <c r="A122" s="420" t="str">
        <f ca="true">IF(ISBLANK('Data Summary'!A124),"",'Data Summary'!A124)</f>
        <v/>
      </c>
      <c r="B122" s="127"/>
      <c r="L122" s="127"/>
      <c r="V122" s="127"/>
      <c r="AF122" s="127"/>
      <c r="AP122" s="127"/>
      <c r="AZ122" s="127"/>
      <c r="BJ122" s="127"/>
      <c r="BK122" s="127"/>
      <c r="BL122" s="127"/>
      <c r="BM122" s="127"/>
      <c r="BN122" s="127"/>
      <c r="BO122" s="127"/>
      <c r="BP122" s="127"/>
      <c r="BQ122" s="127"/>
      <c r="BT122" s="127"/>
      <c r="BU122" s="127"/>
      <c r="BV122" s="127"/>
      <c r="BW122" s="127"/>
      <c r="BX122" s="127"/>
      <c r="BY122" s="127"/>
      <c r="BZ122" s="127"/>
      <c r="CA122" s="127"/>
      <c r="CD122" s="127"/>
      <c r="CN122" s="127"/>
      <c r="CX122" s="127"/>
      <c r="DH122" s="127"/>
      <c r="DR122" s="127"/>
      <c r="EB122" s="127"/>
      <c r="EL122" s="127"/>
      <c r="EV122" s="127"/>
      <c r="FF122" s="127"/>
      <c r="FP122" s="127"/>
      <c r="FZ122" s="127"/>
      <c r="GJ122" s="127"/>
      <c r="GT122" s="127"/>
      <c r="HD122" s="127"/>
      <c r="HN122" s="127"/>
      <c r="HX122" s="127"/>
      <c r="IH122" s="127"/>
      <c r="IR122" s="127"/>
      <c r="JB122" s="127"/>
    </row>
    <row xmlns:x14ac="http://schemas.microsoft.com/office/spreadsheetml/2009/9/ac" r="123" s="3" customFormat="true" x14ac:dyDescent="0.25">
      <c r="A123" s="420" t="str">
        <f ca="true">IF(ISBLANK('Data Summary'!A125),"",'Data Summary'!A125)</f>
        <v/>
      </c>
      <c r="B123" s="127"/>
      <c r="L123" s="127"/>
      <c r="V123" s="127"/>
      <c r="AF123" s="127"/>
      <c r="AP123" s="127"/>
      <c r="AZ123" s="127"/>
      <c r="BJ123" s="127"/>
      <c r="BK123" s="127"/>
      <c r="BL123" s="127"/>
      <c r="BM123" s="127"/>
      <c r="BN123" s="127"/>
      <c r="BO123" s="127"/>
      <c r="BP123" s="127"/>
      <c r="BQ123" s="127"/>
      <c r="BT123" s="127"/>
      <c r="BU123" s="127"/>
      <c r="BV123" s="127"/>
      <c r="BW123" s="127"/>
      <c r="BX123" s="127"/>
      <c r="BY123" s="127"/>
      <c r="BZ123" s="127"/>
      <c r="CA123" s="127"/>
      <c r="CD123" s="127"/>
      <c r="CN123" s="127"/>
      <c r="CX123" s="127"/>
      <c r="DH123" s="127"/>
      <c r="DR123" s="127"/>
      <c r="EB123" s="127"/>
      <c r="EL123" s="127"/>
      <c r="EV123" s="127"/>
      <c r="FF123" s="127"/>
      <c r="FP123" s="127"/>
      <c r="FZ123" s="127"/>
      <c r="GJ123" s="127"/>
      <c r="GT123" s="127"/>
      <c r="HD123" s="127"/>
      <c r="HN123" s="127"/>
      <c r="HX123" s="127"/>
      <c r="IH123" s="127"/>
      <c r="IR123" s="127"/>
      <c r="JB123" s="127"/>
    </row>
    <row xmlns:x14ac="http://schemas.microsoft.com/office/spreadsheetml/2009/9/ac" r="124" s="3" customFormat="true" x14ac:dyDescent="0.25">
      <c r="A124" s="420" t="str">
        <f ca="true">IF(ISBLANK('Data Summary'!A126),"",'Data Summary'!A126)</f>
        <v/>
      </c>
      <c r="B124" s="127"/>
      <c r="L124" s="127"/>
      <c r="V124" s="127"/>
      <c r="AF124" s="127"/>
      <c r="AP124" s="127"/>
      <c r="AZ124" s="127"/>
      <c r="BJ124" s="127"/>
      <c r="BK124" s="127"/>
      <c r="BL124" s="127"/>
      <c r="BM124" s="127"/>
      <c r="BN124" s="127"/>
      <c r="BO124" s="127"/>
      <c r="BP124" s="127"/>
      <c r="BQ124" s="127"/>
      <c r="BT124" s="127"/>
      <c r="BU124" s="127"/>
      <c r="BV124" s="127"/>
      <c r="BW124" s="127"/>
      <c r="BX124" s="127"/>
      <c r="BY124" s="127"/>
      <c r="BZ124" s="127"/>
      <c r="CA124" s="127"/>
      <c r="CD124" s="127"/>
      <c r="CN124" s="127"/>
      <c r="CX124" s="127"/>
      <c r="DH124" s="127"/>
      <c r="DR124" s="127"/>
      <c r="EB124" s="127"/>
      <c r="EL124" s="127"/>
      <c r="EV124" s="127"/>
      <c r="FF124" s="127"/>
      <c r="FP124" s="127"/>
      <c r="FZ124" s="127"/>
      <c r="GJ124" s="127"/>
      <c r="GT124" s="127"/>
      <c r="HD124" s="127"/>
      <c r="HN124" s="127"/>
      <c r="HX124" s="127"/>
      <c r="IH124" s="127"/>
      <c r="IR124" s="127"/>
      <c r="JB124" s="127"/>
    </row>
    <row xmlns:x14ac="http://schemas.microsoft.com/office/spreadsheetml/2009/9/ac" r="125" s="3" customFormat="true" x14ac:dyDescent="0.25">
      <c r="A125" s="420" t="str">
        <f ca="true">IF(ISBLANK('Data Summary'!A127),"",'Data Summary'!A127)</f>
        <v/>
      </c>
      <c r="B125" s="127"/>
      <c r="L125" s="127"/>
      <c r="V125" s="127"/>
      <c r="AF125" s="127"/>
      <c r="AP125" s="127"/>
      <c r="AZ125" s="127"/>
      <c r="BJ125" s="127"/>
      <c r="BK125" s="127"/>
      <c r="BL125" s="127"/>
      <c r="BM125" s="127"/>
      <c r="BN125" s="127"/>
      <c r="BO125" s="127"/>
      <c r="BP125" s="127"/>
      <c r="BQ125" s="127"/>
      <c r="BT125" s="127"/>
      <c r="BU125" s="127"/>
      <c r="BV125" s="127"/>
      <c r="BW125" s="127"/>
      <c r="BX125" s="127"/>
      <c r="BY125" s="127"/>
      <c r="BZ125" s="127"/>
      <c r="CA125" s="127"/>
      <c r="CD125" s="127"/>
      <c r="CN125" s="127"/>
      <c r="CX125" s="127"/>
      <c r="DH125" s="127"/>
      <c r="DR125" s="127"/>
      <c r="EB125" s="127"/>
      <c r="EL125" s="127"/>
      <c r="EV125" s="127"/>
      <c r="FF125" s="127"/>
      <c r="FP125" s="127"/>
      <c r="FZ125" s="127"/>
      <c r="GJ125" s="127"/>
      <c r="GT125" s="127"/>
      <c r="HD125" s="127"/>
      <c r="HN125" s="127"/>
      <c r="HX125" s="127"/>
      <c r="IH125" s="127"/>
      <c r="IR125" s="127"/>
      <c r="JB125" s="127"/>
    </row>
    <row xmlns:x14ac="http://schemas.microsoft.com/office/spreadsheetml/2009/9/ac" r="126" s="3" customFormat="true" x14ac:dyDescent="0.25">
      <c r="A126" s="420" t="str">
        <f ca="true">IF(ISBLANK('Data Summary'!A128),"",'Data Summary'!A128)</f>
        <v/>
      </c>
      <c r="B126" s="127"/>
      <c r="L126" s="127"/>
      <c r="V126" s="127"/>
      <c r="AF126" s="127"/>
      <c r="AP126" s="127"/>
      <c r="AZ126" s="127"/>
      <c r="BJ126" s="127"/>
      <c r="BK126" s="127"/>
      <c r="BL126" s="127"/>
      <c r="BM126" s="127"/>
      <c r="BN126" s="127"/>
      <c r="BO126" s="127"/>
      <c r="BP126" s="127"/>
      <c r="BQ126" s="127"/>
      <c r="BT126" s="127"/>
      <c r="BU126" s="127"/>
      <c r="BV126" s="127"/>
      <c r="BW126" s="127"/>
      <c r="BX126" s="127"/>
      <c r="BY126" s="127"/>
      <c r="BZ126" s="127"/>
      <c r="CA126" s="127"/>
      <c r="CD126" s="127"/>
      <c r="CN126" s="127"/>
      <c r="CX126" s="127"/>
      <c r="DH126" s="127"/>
      <c r="DR126" s="127"/>
      <c r="EB126" s="127"/>
      <c r="EL126" s="127"/>
      <c r="EV126" s="127"/>
      <c r="FF126" s="127"/>
      <c r="FP126" s="127"/>
      <c r="FZ126" s="127"/>
      <c r="GJ126" s="127"/>
      <c r="GT126" s="127"/>
      <c r="HD126" s="127"/>
      <c r="HN126" s="127"/>
      <c r="HX126" s="127"/>
      <c r="IH126" s="127"/>
      <c r="IR126" s="127"/>
      <c r="JB126" s="127"/>
    </row>
    <row xmlns:x14ac="http://schemas.microsoft.com/office/spreadsheetml/2009/9/ac" r="127" s="3" customFormat="true" x14ac:dyDescent="0.25">
      <c r="A127" s="420" t="str">
        <f ca="true">IF(ISBLANK('Data Summary'!A129),"",'Data Summary'!A129)</f>
        <v/>
      </c>
      <c r="B127" s="127"/>
      <c r="L127" s="127"/>
      <c r="V127" s="127"/>
      <c r="AF127" s="127"/>
      <c r="AP127" s="127"/>
      <c r="AZ127" s="127"/>
      <c r="BJ127" s="127"/>
      <c r="BK127" s="127"/>
      <c r="BL127" s="127"/>
      <c r="BM127" s="127"/>
      <c r="BN127" s="127"/>
      <c r="BO127" s="127"/>
      <c r="BP127" s="127"/>
      <c r="BQ127" s="127"/>
      <c r="BT127" s="127"/>
      <c r="BU127" s="127"/>
      <c r="BV127" s="127"/>
      <c r="BW127" s="127"/>
      <c r="BX127" s="127"/>
      <c r="BY127" s="127"/>
      <c r="BZ127" s="127"/>
      <c r="CA127" s="127"/>
      <c r="CD127" s="127"/>
      <c r="CN127" s="127"/>
      <c r="CX127" s="127"/>
      <c r="DH127" s="127"/>
      <c r="DR127" s="127"/>
      <c r="EB127" s="127"/>
      <c r="EL127" s="127"/>
      <c r="EV127" s="127"/>
      <c r="FF127" s="127"/>
      <c r="FP127" s="127"/>
      <c r="FZ127" s="127"/>
      <c r="GJ127" s="127"/>
      <c r="GT127" s="127"/>
      <c r="HD127" s="127"/>
      <c r="HN127" s="127"/>
      <c r="HX127" s="127"/>
      <c r="IH127" s="127"/>
      <c r="IR127" s="127"/>
      <c r="JB127" s="127"/>
    </row>
    <row xmlns:x14ac="http://schemas.microsoft.com/office/spreadsheetml/2009/9/ac" r="128" s="3" customFormat="true" x14ac:dyDescent="0.25">
      <c r="A128" s="420" t="str">
        <f ca="true">IF(ISBLANK('Data Summary'!A130),"",'Data Summary'!A130)</f>
        <v/>
      </c>
      <c r="B128" s="127"/>
      <c r="L128" s="127"/>
      <c r="V128" s="127"/>
      <c r="AF128" s="127"/>
      <c r="AP128" s="127"/>
      <c r="AZ128" s="127"/>
      <c r="BJ128" s="127"/>
      <c r="BK128" s="127"/>
      <c r="BL128" s="127"/>
      <c r="BM128" s="127"/>
      <c r="BN128" s="127"/>
      <c r="BO128" s="127"/>
      <c r="BP128" s="127"/>
      <c r="BQ128" s="127"/>
      <c r="BT128" s="127"/>
      <c r="BU128" s="127"/>
      <c r="BV128" s="127"/>
      <c r="BW128" s="127"/>
      <c r="BX128" s="127"/>
      <c r="BY128" s="127"/>
      <c r="BZ128" s="127"/>
      <c r="CA128" s="127"/>
      <c r="CD128" s="127"/>
      <c r="CN128" s="127"/>
      <c r="CX128" s="127"/>
      <c r="DH128" s="127"/>
      <c r="DR128" s="127"/>
      <c r="EB128" s="127"/>
      <c r="EL128" s="127"/>
      <c r="EV128" s="127"/>
      <c r="FF128" s="127"/>
      <c r="FP128" s="127"/>
      <c r="FZ128" s="127"/>
      <c r="GJ128" s="127"/>
      <c r="GT128" s="127"/>
      <c r="HD128" s="127"/>
      <c r="HN128" s="127"/>
      <c r="HX128" s="127"/>
      <c r="IH128" s="127"/>
      <c r="IR128" s="127"/>
      <c r="JB128" s="127"/>
    </row>
    <row xmlns:x14ac="http://schemas.microsoft.com/office/spreadsheetml/2009/9/ac" r="129" s="3" customFormat="true" x14ac:dyDescent="0.25">
      <c r="A129" s="420" t="str">
        <f ca="true">IF(ISBLANK('Data Summary'!A131),"",'Data Summary'!A131)</f>
        <v/>
      </c>
      <c r="B129" s="127"/>
      <c r="L129" s="127"/>
      <c r="V129" s="127"/>
      <c r="AF129" s="127"/>
      <c r="AP129" s="127"/>
      <c r="AZ129" s="127"/>
      <c r="BJ129" s="127"/>
      <c r="BK129" s="127"/>
      <c r="BL129" s="127"/>
      <c r="BM129" s="127"/>
      <c r="BN129" s="127"/>
      <c r="BO129" s="127"/>
      <c r="BP129" s="127"/>
      <c r="BQ129" s="127"/>
      <c r="BT129" s="127"/>
      <c r="BU129" s="127"/>
      <c r="BV129" s="127"/>
      <c r="BW129" s="127"/>
      <c r="BX129" s="127"/>
      <c r="BY129" s="127"/>
      <c r="BZ129" s="127"/>
      <c r="CA129" s="127"/>
      <c r="CD129" s="127"/>
      <c r="CN129" s="127"/>
      <c r="CX129" s="127"/>
      <c r="DH129" s="127"/>
      <c r="DR129" s="127"/>
      <c r="EB129" s="127"/>
      <c r="EL129" s="127"/>
      <c r="EV129" s="127"/>
      <c r="FF129" s="127"/>
      <c r="FP129" s="127"/>
      <c r="FZ129" s="127"/>
      <c r="GJ129" s="127"/>
      <c r="GT129" s="127"/>
      <c r="HD129" s="127"/>
      <c r="HN129" s="127"/>
      <c r="HX129" s="127"/>
      <c r="IH129" s="127"/>
      <c r="IR129" s="127"/>
      <c r="JB129" s="127"/>
    </row>
    <row xmlns:x14ac="http://schemas.microsoft.com/office/spreadsheetml/2009/9/ac" r="130" s="3" customFormat="true" x14ac:dyDescent="0.25">
      <c r="A130" s="420" t="str">
        <f ca="true">IF(ISBLANK('Data Summary'!A132),"",'Data Summary'!A132)</f>
        <v/>
      </c>
      <c r="B130" s="127"/>
      <c r="L130" s="127"/>
      <c r="V130" s="127"/>
      <c r="AF130" s="127"/>
      <c r="AP130" s="127"/>
      <c r="AZ130" s="127"/>
      <c r="BJ130" s="127"/>
      <c r="BK130" s="127"/>
      <c r="BL130" s="127"/>
      <c r="BM130" s="127"/>
      <c r="BN130" s="127"/>
      <c r="BO130" s="127"/>
      <c r="BP130" s="127"/>
      <c r="BQ130" s="127"/>
      <c r="BT130" s="127"/>
      <c r="BU130" s="127"/>
      <c r="BV130" s="127"/>
      <c r="BW130" s="127"/>
      <c r="BX130" s="127"/>
      <c r="BY130" s="127"/>
      <c r="BZ130" s="127"/>
      <c r="CA130" s="127"/>
      <c r="CD130" s="127"/>
      <c r="CN130" s="127"/>
      <c r="CX130" s="127"/>
      <c r="DH130" s="127"/>
      <c r="DR130" s="127"/>
      <c r="EB130" s="127"/>
      <c r="EL130" s="127"/>
      <c r="EV130" s="127"/>
      <c r="FF130" s="127"/>
      <c r="FP130" s="127"/>
      <c r="FZ130" s="127"/>
      <c r="GJ130" s="127"/>
      <c r="GT130" s="127"/>
      <c r="HD130" s="127"/>
      <c r="HN130" s="127"/>
      <c r="HX130" s="127"/>
      <c r="IH130" s="127"/>
      <c r="IR130" s="127"/>
      <c r="JB130" s="127"/>
    </row>
    <row xmlns:x14ac="http://schemas.microsoft.com/office/spreadsheetml/2009/9/ac" r="131" s="3" customFormat="true" x14ac:dyDescent="0.25">
      <c r="A131" s="420" t="str">
        <f ca="true">IF(ISBLANK('Data Summary'!A133),"",'Data Summary'!A133)</f>
        <v/>
      </c>
      <c r="B131" s="127"/>
      <c r="L131" s="127"/>
      <c r="V131" s="127"/>
      <c r="AF131" s="127"/>
      <c r="AP131" s="127"/>
      <c r="AZ131" s="127"/>
      <c r="BJ131" s="127"/>
      <c r="BK131" s="127"/>
      <c r="BL131" s="127"/>
      <c r="BM131" s="127"/>
      <c r="BN131" s="127"/>
      <c r="BO131" s="127"/>
      <c r="BP131" s="127"/>
      <c r="BQ131" s="127"/>
      <c r="BT131" s="127"/>
      <c r="BU131" s="127"/>
      <c r="BV131" s="127"/>
      <c r="BW131" s="127"/>
      <c r="BX131" s="127"/>
      <c r="BY131" s="127"/>
      <c r="BZ131" s="127"/>
      <c r="CA131" s="127"/>
      <c r="CD131" s="127"/>
      <c r="CN131" s="127"/>
      <c r="CX131" s="127"/>
      <c r="DH131" s="127"/>
      <c r="DR131" s="127"/>
      <c r="EB131" s="127"/>
      <c r="EL131" s="127"/>
      <c r="EV131" s="127"/>
      <c r="FF131" s="127"/>
      <c r="FP131" s="127"/>
      <c r="FZ131" s="127"/>
      <c r="GJ131" s="127"/>
      <c r="GT131" s="127"/>
      <c r="HD131" s="127"/>
      <c r="HN131" s="127"/>
      <c r="HX131" s="127"/>
      <c r="IH131" s="127"/>
      <c r="IR131" s="127"/>
      <c r="JB131" s="127"/>
    </row>
    <row xmlns:x14ac="http://schemas.microsoft.com/office/spreadsheetml/2009/9/ac" r="132" s="3" customFormat="true" x14ac:dyDescent="0.25">
      <c r="A132" s="420" t="str">
        <f ca="true">IF(ISBLANK('Data Summary'!A134),"",'Data Summary'!A134)</f>
        <v/>
      </c>
      <c r="B132" s="127"/>
      <c r="L132" s="127"/>
      <c r="V132" s="127"/>
      <c r="AF132" s="127"/>
      <c r="AP132" s="127"/>
      <c r="AZ132" s="127"/>
      <c r="BJ132" s="127"/>
      <c r="BK132" s="127"/>
      <c r="BL132" s="127"/>
      <c r="BM132" s="127"/>
      <c r="BN132" s="127"/>
      <c r="BO132" s="127"/>
      <c r="BP132" s="127"/>
      <c r="BQ132" s="127"/>
      <c r="BT132" s="127"/>
      <c r="BU132" s="127"/>
      <c r="BV132" s="127"/>
      <c r="BW132" s="127"/>
      <c r="BX132" s="127"/>
      <c r="BY132" s="127"/>
      <c r="BZ132" s="127"/>
      <c r="CA132" s="127"/>
      <c r="CD132" s="127"/>
      <c r="CN132" s="127"/>
      <c r="CX132" s="127"/>
      <c r="DH132" s="127"/>
      <c r="DR132" s="127"/>
      <c r="EB132" s="127"/>
      <c r="EL132" s="127"/>
      <c r="EV132" s="127"/>
      <c r="FF132" s="127"/>
      <c r="FP132" s="127"/>
      <c r="FZ132" s="127"/>
      <c r="GJ132" s="127"/>
      <c r="GT132" s="127"/>
      <c r="HD132" s="127"/>
      <c r="HN132" s="127"/>
      <c r="HX132" s="127"/>
      <c r="IH132" s="127"/>
      <c r="IR132" s="127"/>
      <c r="JB132" s="127"/>
    </row>
    <row xmlns:x14ac="http://schemas.microsoft.com/office/spreadsheetml/2009/9/ac" r="133" s="3" customFormat="true" x14ac:dyDescent="0.25">
      <c r="A133" s="420" t="str">
        <f ca="true">IF(ISBLANK('Data Summary'!A135),"",'Data Summary'!A135)</f>
        <v/>
      </c>
      <c r="B133" s="127"/>
      <c r="L133" s="127"/>
      <c r="V133" s="127"/>
      <c r="AF133" s="127"/>
      <c r="AP133" s="127"/>
      <c r="AZ133" s="127"/>
      <c r="BJ133" s="127"/>
      <c r="BK133" s="127"/>
      <c r="BL133" s="127"/>
      <c r="BM133" s="127"/>
      <c r="BN133" s="127"/>
      <c r="BO133" s="127"/>
      <c r="BP133" s="127"/>
      <c r="BQ133" s="127"/>
      <c r="BT133" s="127"/>
      <c r="BU133" s="127"/>
      <c r="BV133" s="127"/>
      <c r="BW133" s="127"/>
      <c r="BX133" s="127"/>
      <c r="BY133" s="127"/>
      <c r="BZ133" s="127"/>
      <c r="CA133" s="127"/>
      <c r="CD133" s="127"/>
      <c r="CN133" s="127"/>
      <c r="CX133" s="127"/>
      <c r="DH133" s="127"/>
      <c r="DR133" s="127"/>
      <c r="EB133" s="127"/>
      <c r="EL133" s="127"/>
      <c r="EV133" s="127"/>
      <c r="FF133" s="127"/>
      <c r="FP133" s="127"/>
      <c r="FZ133" s="127"/>
      <c r="GJ133" s="127"/>
      <c r="GT133" s="127"/>
      <c r="HD133" s="127"/>
      <c r="HN133" s="127"/>
      <c r="HX133" s="127"/>
      <c r="IH133" s="127"/>
      <c r="IR133" s="127"/>
      <c r="JB133" s="127"/>
    </row>
    <row xmlns:x14ac="http://schemas.microsoft.com/office/spreadsheetml/2009/9/ac" r="134" s="3" customFormat="true" x14ac:dyDescent="0.25">
      <c r="A134" s="420" t="str">
        <f ca="true">IF(ISBLANK('Data Summary'!A136),"",'Data Summary'!A136)</f>
        <v/>
      </c>
      <c r="B134" s="127"/>
      <c r="L134" s="127"/>
      <c r="V134" s="127"/>
      <c r="AF134" s="127"/>
      <c r="AP134" s="127"/>
      <c r="AZ134" s="127"/>
      <c r="BJ134" s="127"/>
      <c r="BK134" s="127"/>
      <c r="BL134" s="127"/>
      <c r="BM134" s="127"/>
      <c r="BN134" s="127"/>
      <c r="BO134" s="127"/>
      <c r="BP134" s="127"/>
      <c r="BQ134" s="127"/>
      <c r="BT134" s="127"/>
      <c r="BU134" s="127"/>
      <c r="BV134" s="127"/>
      <c r="BW134" s="127"/>
      <c r="BX134" s="127"/>
      <c r="BY134" s="127"/>
      <c r="BZ134" s="127"/>
      <c r="CA134" s="127"/>
      <c r="CD134" s="127"/>
      <c r="CN134" s="127"/>
      <c r="CX134" s="127"/>
      <c r="DH134" s="127"/>
      <c r="DR134" s="127"/>
      <c r="EB134" s="127"/>
      <c r="EL134" s="127"/>
      <c r="EV134" s="127"/>
      <c r="FF134" s="127"/>
      <c r="FP134" s="127"/>
      <c r="FZ134" s="127"/>
      <c r="GJ134" s="127"/>
      <c r="GT134" s="127"/>
      <c r="HD134" s="127"/>
      <c r="HN134" s="127"/>
      <c r="HX134" s="127"/>
      <c r="IH134" s="127"/>
      <c r="IR134" s="127"/>
      <c r="JB134" s="127"/>
    </row>
    <row xmlns:x14ac="http://schemas.microsoft.com/office/spreadsheetml/2009/9/ac" r="135" s="3" customFormat="true" x14ac:dyDescent="0.25">
      <c r="A135" s="420" t="str">
        <f ca="true">IF(ISBLANK('Data Summary'!A137),"",'Data Summary'!A137)</f>
        <v/>
      </c>
      <c r="B135" s="127"/>
      <c r="L135" s="127"/>
      <c r="V135" s="127"/>
      <c r="AF135" s="127"/>
      <c r="AP135" s="127"/>
      <c r="AZ135" s="127"/>
      <c r="BJ135" s="127"/>
      <c r="BK135" s="127"/>
      <c r="BL135" s="127"/>
      <c r="BM135" s="127"/>
      <c r="BN135" s="127"/>
      <c r="BO135" s="127"/>
      <c r="BP135" s="127"/>
      <c r="BQ135" s="127"/>
      <c r="BT135" s="127"/>
      <c r="BU135" s="127"/>
      <c r="BV135" s="127"/>
      <c r="BW135" s="127"/>
      <c r="BX135" s="127"/>
      <c r="BY135" s="127"/>
      <c r="BZ135" s="127"/>
      <c r="CA135" s="127"/>
      <c r="CD135" s="127"/>
      <c r="CN135" s="127"/>
      <c r="CX135" s="127"/>
      <c r="DH135" s="127"/>
      <c r="DR135" s="127"/>
      <c r="EB135" s="127"/>
      <c r="EL135" s="127"/>
      <c r="EV135" s="127"/>
      <c r="FF135" s="127"/>
      <c r="FP135" s="127"/>
      <c r="FZ135" s="127"/>
      <c r="GJ135" s="127"/>
      <c r="GT135" s="127"/>
      <c r="HD135" s="127"/>
      <c r="HN135" s="127"/>
      <c r="HX135" s="127"/>
      <c r="IH135" s="127"/>
      <c r="IR135" s="127"/>
      <c r="JB135" s="127"/>
    </row>
    <row xmlns:x14ac="http://schemas.microsoft.com/office/spreadsheetml/2009/9/ac" r="136" s="3" customFormat="true" x14ac:dyDescent="0.25">
      <c r="A136" s="420" t="str">
        <f ca="true">IF(ISBLANK('Data Summary'!A138),"",'Data Summary'!A138)</f>
        <v/>
      </c>
      <c r="B136" s="127"/>
      <c r="L136" s="127"/>
      <c r="V136" s="127"/>
      <c r="AF136" s="127"/>
      <c r="AP136" s="127"/>
      <c r="AZ136" s="127"/>
      <c r="BJ136" s="127"/>
      <c r="BK136" s="127"/>
      <c r="BL136" s="127"/>
      <c r="BM136" s="127"/>
      <c r="BN136" s="127"/>
      <c r="BO136" s="127"/>
      <c r="BP136" s="127"/>
      <c r="BQ136" s="127"/>
      <c r="BT136" s="127"/>
      <c r="BU136" s="127"/>
      <c r="BV136" s="127"/>
      <c r="BW136" s="127"/>
      <c r="BX136" s="127"/>
      <c r="BY136" s="127"/>
      <c r="BZ136" s="127"/>
      <c r="CA136" s="127"/>
      <c r="CD136" s="127"/>
      <c r="CN136" s="127"/>
      <c r="CX136" s="127"/>
      <c r="DH136" s="127"/>
      <c r="DR136" s="127"/>
      <c r="EB136" s="127"/>
      <c r="EL136" s="127"/>
      <c r="EV136" s="127"/>
      <c r="FF136" s="127"/>
      <c r="FP136" s="127"/>
      <c r="FZ136" s="127"/>
      <c r="GJ136" s="127"/>
      <c r="GT136" s="127"/>
      <c r="HD136" s="127"/>
      <c r="HN136" s="127"/>
      <c r="HX136" s="127"/>
      <c r="IH136" s="127"/>
      <c r="IR136" s="127"/>
      <c r="JB136" s="127"/>
    </row>
    <row xmlns:x14ac="http://schemas.microsoft.com/office/spreadsheetml/2009/9/ac" r="137" s="3" customFormat="true" x14ac:dyDescent="0.25">
      <c r="A137" s="420" t="str">
        <f ca="true">IF(ISBLANK('Data Summary'!A139),"",'Data Summary'!A139)</f>
        <v/>
      </c>
      <c r="B137" s="127"/>
      <c r="L137" s="127"/>
      <c r="V137" s="127"/>
      <c r="AF137" s="127"/>
      <c r="AP137" s="127"/>
      <c r="AZ137" s="127"/>
      <c r="BJ137" s="127"/>
      <c r="BK137" s="127"/>
      <c r="BL137" s="127"/>
      <c r="BM137" s="127"/>
      <c r="BN137" s="127"/>
      <c r="BO137" s="127"/>
      <c r="BP137" s="127"/>
      <c r="BQ137" s="127"/>
      <c r="BT137" s="127"/>
      <c r="BU137" s="127"/>
      <c r="BV137" s="127"/>
      <c r="BW137" s="127"/>
      <c r="BX137" s="127"/>
      <c r="BY137" s="127"/>
      <c r="BZ137" s="127"/>
      <c r="CA137" s="127"/>
      <c r="CD137" s="127"/>
      <c r="CN137" s="127"/>
      <c r="CX137" s="127"/>
      <c r="DH137" s="127"/>
      <c r="DR137" s="127"/>
      <c r="EB137" s="127"/>
      <c r="EL137" s="127"/>
      <c r="EV137" s="127"/>
      <c r="FF137" s="127"/>
      <c r="FP137" s="127"/>
      <c r="FZ137" s="127"/>
      <c r="GJ137" s="127"/>
      <c r="GT137" s="127"/>
      <c r="HD137" s="127"/>
      <c r="HN137" s="127"/>
      <c r="HX137" s="127"/>
      <c r="IH137" s="127"/>
      <c r="IR137" s="127"/>
      <c r="JB137" s="127"/>
    </row>
    <row xmlns:x14ac="http://schemas.microsoft.com/office/spreadsheetml/2009/9/ac" r="138" s="3" customFormat="true" x14ac:dyDescent="0.25">
      <c r="A138" s="420" t="str">
        <f ca="true">IF(ISBLANK('Data Summary'!A140),"",'Data Summary'!A140)</f>
        <v/>
      </c>
      <c r="B138" s="127"/>
      <c r="L138" s="127"/>
      <c r="V138" s="127"/>
      <c r="AF138" s="127"/>
      <c r="AP138" s="127"/>
      <c r="AZ138" s="127"/>
      <c r="BJ138" s="127"/>
      <c r="BK138" s="127"/>
      <c r="BL138" s="127"/>
      <c r="BM138" s="127"/>
      <c r="BN138" s="127"/>
      <c r="BO138" s="127"/>
      <c r="BP138" s="127"/>
      <c r="BQ138" s="127"/>
      <c r="BT138" s="127"/>
      <c r="BU138" s="127"/>
      <c r="BV138" s="127"/>
      <c r="BW138" s="127"/>
      <c r="BX138" s="127"/>
      <c r="BY138" s="127"/>
      <c r="BZ138" s="127"/>
      <c r="CA138" s="127"/>
      <c r="CD138" s="127"/>
      <c r="CN138" s="127"/>
      <c r="CX138" s="127"/>
      <c r="DH138" s="127"/>
      <c r="DR138" s="127"/>
      <c r="EB138" s="127"/>
      <c r="EL138" s="127"/>
      <c r="EV138" s="127"/>
      <c r="FF138" s="127"/>
      <c r="FP138" s="127"/>
      <c r="FZ138" s="127"/>
      <c r="GJ138" s="127"/>
      <c r="GT138" s="127"/>
      <c r="HD138" s="127"/>
      <c r="HN138" s="127"/>
      <c r="HX138" s="127"/>
      <c r="IH138" s="127"/>
      <c r="IR138" s="127"/>
      <c r="JB138" s="127"/>
    </row>
    <row xmlns:x14ac="http://schemas.microsoft.com/office/spreadsheetml/2009/9/ac" r="139" s="3" customFormat="true" x14ac:dyDescent="0.25">
      <c r="A139" s="420" t="str">
        <f ca="true">IF(ISBLANK('Data Summary'!A141),"",'Data Summary'!A141)</f>
        <v/>
      </c>
      <c r="B139" s="127"/>
      <c r="L139" s="127"/>
      <c r="V139" s="127"/>
      <c r="AF139" s="127"/>
      <c r="AP139" s="127"/>
      <c r="AZ139" s="127"/>
      <c r="BJ139" s="127"/>
      <c r="BK139" s="127"/>
      <c r="BL139" s="127"/>
      <c r="BM139" s="127"/>
      <c r="BN139" s="127"/>
      <c r="BO139" s="127"/>
      <c r="BP139" s="127"/>
      <c r="BQ139" s="127"/>
      <c r="BT139" s="127"/>
      <c r="BU139" s="127"/>
      <c r="BV139" s="127"/>
      <c r="BW139" s="127"/>
      <c r="BX139" s="127"/>
      <c r="BY139" s="127"/>
      <c r="BZ139" s="127"/>
      <c r="CA139" s="127"/>
      <c r="CD139" s="127"/>
      <c r="CN139" s="127"/>
      <c r="CX139" s="127"/>
      <c r="DH139" s="127"/>
      <c r="DR139" s="127"/>
      <c r="EB139" s="127"/>
      <c r="EL139" s="127"/>
      <c r="EV139" s="127"/>
      <c r="FF139" s="127"/>
      <c r="FP139" s="127"/>
      <c r="FZ139" s="127"/>
      <c r="GJ139" s="127"/>
      <c r="GT139" s="127"/>
      <c r="HD139" s="127"/>
      <c r="HN139" s="127"/>
      <c r="HX139" s="127"/>
      <c r="IH139" s="127"/>
      <c r="IR139" s="127"/>
      <c r="JB139" s="127"/>
    </row>
    <row xmlns:x14ac="http://schemas.microsoft.com/office/spreadsheetml/2009/9/ac" r="140" s="3" customFormat="true" x14ac:dyDescent="0.25">
      <c r="A140" s="420" t="str">
        <f ca="true">IF(ISBLANK('Data Summary'!A142),"",'Data Summary'!A142)</f>
        <v/>
      </c>
      <c r="B140" s="127"/>
      <c r="L140" s="127"/>
      <c r="V140" s="127"/>
      <c r="AF140" s="127"/>
      <c r="AP140" s="127"/>
      <c r="AZ140" s="127"/>
      <c r="BJ140" s="127"/>
      <c r="BK140" s="127"/>
      <c r="BL140" s="127"/>
      <c r="BM140" s="127"/>
      <c r="BN140" s="127"/>
      <c r="BO140" s="127"/>
      <c r="BP140" s="127"/>
      <c r="BQ140" s="127"/>
      <c r="BT140" s="127"/>
      <c r="BU140" s="127"/>
      <c r="BV140" s="127"/>
      <c r="BW140" s="127"/>
      <c r="BX140" s="127"/>
      <c r="BY140" s="127"/>
      <c r="BZ140" s="127"/>
      <c r="CA140" s="127"/>
      <c r="CD140" s="127"/>
      <c r="CN140" s="127"/>
      <c r="CX140" s="127"/>
      <c r="DH140" s="127"/>
      <c r="DR140" s="127"/>
      <c r="EB140" s="127"/>
      <c r="EL140" s="127"/>
      <c r="EV140" s="127"/>
      <c r="FF140" s="127"/>
      <c r="FP140" s="127"/>
      <c r="FZ140" s="127"/>
      <c r="GJ140" s="127"/>
      <c r="GT140" s="127"/>
      <c r="HD140" s="127"/>
      <c r="HN140" s="127"/>
      <c r="HX140" s="127"/>
      <c r="IH140" s="127"/>
      <c r="IR140" s="127"/>
      <c r="JB140" s="127"/>
    </row>
    <row xmlns:x14ac="http://schemas.microsoft.com/office/spreadsheetml/2009/9/ac" r="141" s="3" customFormat="true" x14ac:dyDescent="0.25">
      <c r="A141" s="420" t="str">
        <f ca="true">IF(ISBLANK('Data Summary'!A143),"",'Data Summary'!A143)</f>
        <v/>
      </c>
      <c r="B141" s="127"/>
      <c r="L141" s="127"/>
      <c r="V141" s="127"/>
      <c r="AF141" s="127"/>
      <c r="AP141" s="127"/>
      <c r="AZ141" s="127"/>
      <c r="BJ141" s="127"/>
      <c r="BK141" s="127"/>
      <c r="BL141" s="127"/>
      <c r="BM141" s="127"/>
      <c r="BN141" s="127"/>
      <c r="BO141" s="127"/>
      <c r="BP141" s="127"/>
      <c r="BQ141" s="127"/>
      <c r="BT141" s="127"/>
      <c r="BU141" s="127"/>
      <c r="BV141" s="127"/>
      <c r="BW141" s="127"/>
      <c r="BX141" s="127"/>
      <c r="BY141" s="127"/>
      <c r="BZ141" s="127"/>
      <c r="CA141" s="127"/>
      <c r="CD141" s="127"/>
      <c r="CN141" s="127"/>
      <c r="CX141" s="127"/>
      <c r="DH141" s="127"/>
      <c r="DR141" s="127"/>
      <c r="EB141" s="127"/>
      <c r="EL141" s="127"/>
      <c r="EV141" s="127"/>
      <c r="FF141" s="127"/>
      <c r="FP141" s="127"/>
      <c r="FZ141" s="127"/>
      <c r="GJ141" s="127"/>
      <c r="GT141" s="127"/>
      <c r="HD141" s="127"/>
      <c r="HN141" s="127"/>
      <c r="HX141" s="127"/>
      <c r="IH141" s="127"/>
      <c r="IR141" s="127"/>
      <c r="JB141" s="127"/>
    </row>
    <row xmlns:x14ac="http://schemas.microsoft.com/office/spreadsheetml/2009/9/ac" r="142" s="3" customFormat="true" x14ac:dyDescent="0.25">
      <c r="A142" s="420" t="str">
        <f ca="true">IF(ISBLANK('Data Summary'!A144),"",'Data Summary'!A144)</f>
        <v/>
      </c>
      <c r="B142" s="127"/>
      <c r="L142" s="127"/>
      <c r="V142" s="127"/>
      <c r="AF142" s="127"/>
      <c r="AP142" s="127"/>
      <c r="AZ142" s="127"/>
      <c r="BJ142" s="127"/>
      <c r="BK142" s="127"/>
      <c r="BL142" s="127"/>
      <c r="BM142" s="127"/>
      <c r="BN142" s="127"/>
      <c r="BO142" s="127"/>
      <c r="BP142" s="127"/>
      <c r="BQ142" s="127"/>
      <c r="BT142" s="127"/>
      <c r="BU142" s="127"/>
      <c r="BV142" s="127"/>
      <c r="BW142" s="127"/>
      <c r="BX142" s="127"/>
      <c r="BY142" s="127"/>
      <c r="BZ142" s="127"/>
      <c r="CA142" s="127"/>
      <c r="CD142" s="127"/>
      <c r="CN142" s="127"/>
      <c r="CX142" s="127"/>
      <c r="DH142" s="127"/>
      <c r="DR142" s="127"/>
      <c r="EB142" s="127"/>
      <c r="EL142" s="127"/>
      <c r="EV142" s="127"/>
      <c r="FF142" s="127"/>
      <c r="FP142" s="127"/>
      <c r="FZ142" s="127"/>
      <c r="GJ142" s="127"/>
      <c r="GT142" s="127"/>
      <c r="HD142" s="127"/>
      <c r="HN142" s="127"/>
      <c r="HX142" s="127"/>
      <c r="IH142" s="127"/>
      <c r="IR142" s="127"/>
      <c r="JB142" s="127"/>
    </row>
    <row xmlns:x14ac="http://schemas.microsoft.com/office/spreadsheetml/2009/9/ac" r="143" s="3" customFormat="true" x14ac:dyDescent="0.25">
      <c r="A143" s="420" t="str">
        <f ca="true">IF(ISBLANK('Data Summary'!A145),"",'Data Summary'!A145)</f>
        <v/>
      </c>
      <c r="B143" s="127"/>
      <c r="L143" s="127"/>
      <c r="V143" s="127"/>
      <c r="AF143" s="127"/>
      <c r="AP143" s="127"/>
      <c r="AZ143" s="127"/>
      <c r="BJ143" s="127"/>
      <c r="BK143" s="127"/>
      <c r="BL143" s="127"/>
      <c r="BM143" s="127"/>
      <c r="BN143" s="127"/>
      <c r="BO143" s="127"/>
      <c r="BP143" s="127"/>
      <c r="BQ143" s="127"/>
      <c r="BT143" s="127"/>
      <c r="BU143" s="127"/>
      <c r="BV143" s="127"/>
      <c r="BW143" s="127"/>
      <c r="BX143" s="127"/>
      <c r="BY143" s="127"/>
      <c r="BZ143" s="127"/>
      <c r="CA143" s="127"/>
      <c r="CD143" s="127"/>
      <c r="CN143" s="127"/>
      <c r="CX143" s="127"/>
      <c r="DH143" s="127"/>
      <c r="DR143" s="127"/>
      <c r="EB143" s="127"/>
      <c r="EL143" s="127"/>
      <c r="EV143" s="127"/>
      <c r="FF143" s="127"/>
      <c r="FP143" s="127"/>
      <c r="FZ143" s="127"/>
      <c r="GJ143" s="127"/>
      <c r="GT143" s="127"/>
      <c r="HD143" s="127"/>
      <c r="HN143" s="127"/>
      <c r="HX143" s="127"/>
      <c r="IH143" s="127"/>
      <c r="IR143" s="127"/>
      <c r="JB143" s="127"/>
    </row>
    <row xmlns:x14ac="http://schemas.microsoft.com/office/spreadsheetml/2009/9/ac" r="144" s="3" customFormat="true" x14ac:dyDescent="0.25">
      <c r="A144" s="420" t="str">
        <f ca="true">IF(ISBLANK('Data Summary'!A146),"",'Data Summary'!A146)</f>
        <v/>
      </c>
      <c r="B144" s="127"/>
      <c r="L144" s="127"/>
      <c r="V144" s="127"/>
      <c r="AF144" s="127"/>
      <c r="AP144" s="127"/>
      <c r="AZ144" s="127"/>
      <c r="BJ144" s="127"/>
      <c r="BK144" s="127"/>
      <c r="BL144" s="127"/>
      <c r="BM144" s="127"/>
      <c r="BN144" s="127"/>
      <c r="BO144" s="127"/>
      <c r="BP144" s="127"/>
      <c r="BQ144" s="127"/>
      <c r="BT144" s="127"/>
      <c r="BU144" s="127"/>
      <c r="BV144" s="127"/>
      <c r="BW144" s="127"/>
      <c r="BX144" s="127"/>
      <c r="BY144" s="127"/>
      <c r="BZ144" s="127"/>
      <c r="CA144" s="127"/>
      <c r="CD144" s="127"/>
      <c r="CN144" s="127"/>
      <c r="CX144" s="127"/>
      <c r="DH144" s="127"/>
      <c r="DR144" s="127"/>
      <c r="EB144" s="127"/>
      <c r="EL144" s="127"/>
      <c r="EV144" s="127"/>
      <c r="FF144" s="127"/>
      <c r="FP144" s="127"/>
      <c r="FZ144" s="127"/>
      <c r="GJ144" s="127"/>
      <c r="GT144" s="127"/>
      <c r="HD144" s="127"/>
      <c r="HN144" s="127"/>
      <c r="HX144" s="127"/>
      <c r="IH144" s="127"/>
      <c r="IR144" s="127"/>
      <c r="JB144" s="127"/>
    </row>
    <row xmlns:x14ac="http://schemas.microsoft.com/office/spreadsheetml/2009/9/ac" r="145" s="3" customFormat="true" x14ac:dyDescent="0.25">
      <c r="A145" s="420" t="str">
        <f ca="true">IF(ISBLANK('Data Summary'!A147),"",'Data Summary'!A147)</f>
        <v/>
      </c>
      <c r="B145" s="127"/>
      <c r="L145" s="127"/>
      <c r="V145" s="127"/>
      <c r="AF145" s="127"/>
      <c r="AP145" s="127"/>
      <c r="AZ145" s="127"/>
      <c r="BJ145" s="127"/>
      <c r="BK145" s="127"/>
      <c r="BL145" s="127"/>
      <c r="BM145" s="127"/>
      <c r="BN145" s="127"/>
      <c r="BO145" s="127"/>
      <c r="BP145" s="127"/>
      <c r="BQ145" s="127"/>
      <c r="BT145" s="127"/>
      <c r="BU145" s="127"/>
      <c r="BV145" s="127"/>
      <c r="BW145" s="127"/>
      <c r="BX145" s="127"/>
      <c r="BY145" s="127"/>
      <c r="BZ145" s="127"/>
      <c r="CA145" s="127"/>
      <c r="CD145" s="127"/>
      <c r="CN145" s="127"/>
      <c r="CX145" s="127"/>
      <c r="DH145" s="127"/>
      <c r="DR145" s="127"/>
      <c r="EB145" s="127"/>
      <c r="EL145" s="127"/>
      <c r="EV145" s="127"/>
      <c r="FF145" s="127"/>
      <c r="FP145" s="127"/>
      <c r="FZ145" s="127"/>
      <c r="GJ145" s="127"/>
      <c r="GT145" s="127"/>
      <c r="HD145" s="127"/>
      <c r="HN145" s="127"/>
      <c r="HX145" s="127"/>
      <c r="IH145" s="127"/>
      <c r="IR145" s="127"/>
      <c r="JB145" s="127"/>
    </row>
    <row xmlns:x14ac="http://schemas.microsoft.com/office/spreadsheetml/2009/9/ac" r="146" s="3" customFormat="true" x14ac:dyDescent="0.25">
      <c r="A146" s="420" t="str">
        <f ca="true">IF(ISBLANK('Data Summary'!A148),"",'Data Summary'!A148)</f>
        <v/>
      </c>
      <c r="B146" s="127"/>
      <c r="L146" s="127"/>
      <c r="V146" s="127"/>
      <c r="AF146" s="127"/>
      <c r="AP146" s="127"/>
      <c r="AZ146" s="127"/>
      <c r="BJ146" s="127"/>
      <c r="BK146" s="127"/>
      <c r="BL146" s="127"/>
      <c r="BM146" s="127"/>
      <c r="BN146" s="127"/>
      <c r="BO146" s="127"/>
      <c r="BP146" s="127"/>
      <c r="BQ146" s="127"/>
      <c r="BT146" s="127"/>
      <c r="BU146" s="127"/>
      <c r="BV146" s="127"/>
      <c r="BW146" s="127"/>
      <c r="BX146" s="127"/>
      <c r="BY146" s="127"/>
      <c r="BZ146" s="127"/>
      <c r="CA146" s="127"/>
      <c r="CD146" s="127"/>
      <c r="CN146" s="127"/>
      <c r="CX146" s="127"/>
      <c r="DH146" s="127"/>
      <c r="DR146" s="127"/>
      <c r="EB146" s="127"/>
      <c r="EL146" s="127"/>
      <c r="EV146" s="127"/>
      <c r="FF146" s="127"/>
      <c r="FP146" s="127"/>
      <c r="FZ146" s="127"/>
      <c r="GJ146" s="127"/>
      <c r="GT146" s="127"/>
      <c r="HD146" s="127"/>
      <c r="HN146" s="127"/>
      <c r="HX146" s="127"/>
      <c r="IH146" s="127"/>
      <c r="IR146" s="127"/>
      <c r="JB146" s="127"/>
    </row>
    <row xmlns:x14ac="http://schemas.microsoft.com/office/spreadsheetml/2009/9/ac" r="147" s="3" customFormat="true" x14ac:dyDescent="0.25">
      <c r="A147" s="420" t="str">
        <f ca="true">IF(ISBLANK('Data Summary'!A149),"",'Data Summary'!A149)</f>
        <v/>
      </c>
      <c r="B147" s="127"/>
      <c r="L147" s="127"/>
      <c r="V147" s="127"/>
      <c r="AF147" s="127"/>
      <c r="AP147" s="127"/>
      <c r="AZ147" s="127"/>
      <c r="BJ147" s="127"/>
      <c r="BK147" s="127"/>
      <c r="BL147" s="127"/>
      <c r="BM147" s="127"/>
      <c r="BN147" s="127"/>
      <c r="BO147" s="127"/>
      <c r="BP147" s="127"/>
      <c r="BQ147" s="127"/>
      <c r="BT147" s="127"/>
      <c r="BU147" s="127"/>
      <c r="BV147" s="127"/>
      <c r="BW147" s="127"/>
      <c r="BX147" s="127"/>
      <c r="BY147" s="127"/>
      <c r="BZ147" s="127"/>
      <c r="CA147" s="127"/>
      <c r="CD147" s="127"/>
      <c r="CN147" s="127"/>
      <c r="CX147" s="127"/>
      <c r="DH147" s="127"/>
      <c r="DR147" s="127"/>
      <c r="EB147" s="127"/>
      <c r="EL147" s="127"/>
      <c r="EV147" s="127"/>
      <c r="FF147" s="127"/>
      <c r="FP147" s="127"/>
      <c r="FZ147" s="127"/>
      <c r="GJ147" s="127"/>
      <c r="GT147" s="127"/>
      <c r="HD147" s="127"/>
      <c r="HN147" s="127"/>
      <c r="HX147" s="127"/>
      <c r="IH147" s="127"/>
      <c r="IR147" s="127"/>
      <c r="JB147" s="127"/>
    </row>
    <row xmlns:x14ac="http://schemas.microsoft.com/office/spreadsheetml/2009/9/ac" r="148" s="3" customFormat="true" x14ac:dyDescent="0.25">
      <c r="A148" s="420" t="str">
        <f ca="true">IF(ISBLANK('Data Summary'!A150),"",'Data Summary'!A150)</f>
        <v/>
      </c>
      <c r="B148" s="127"/>
      <c r="L148" s="127"/>
      <c r="V148" s="127"/>
      <c r="AF148" s="127"/>
      <c r="AP148" s="127"/>
      <c r="AZ148" s="127"/>
      <c r="BJ148" s="127"/>
      <c r="BK148" s="127"/>
      <c r="BL148" s="127"/>
      <c r="BM148" s="127"/>
      <c r="BN148" s="127"/>
      <c r="BO148" s="127"/>
      <c r="BP148" s="127"/>
      <c r="BQ148" s="127"/>
      <c r="BT148" s="127"/>
      <c r="BU148" s="127"/>
      <c r="BV148" s="127"/>
      <c r="BW148" s="127"/>
      <c r="BX148" s="127"/>
      <c r="BY148" s="127"/>
      <c r="BZ148" s="127"/>
      <c r="CA148" s="127"/>
      <c r="CD148" s="127"/>
      <c r="CN148" s="127"/>
      <c r="CX148" s="127"/>
      <c r="DH148" s="127"/>
      <c r="DR148" s="127"/>
      <c r="EB148" s="127"/>
      <c r="EL148" s="127"/>
      <c r="EV148" s="127"/>
      <c r="FF148" s="127"/>
      <c r="FP148" s="127"/>
      <c r="FZ148" s="127"/>
      <c r="GJ148" s="127"/>
      <c r="GT148" s="127"/>
      <c r="HD148" s="127"/>
      <c r="HN148" s="127"/>
      <c r="HX148" s="127"/>
      <c r="IH148" s="127"/>
      <c r="IR148" s="127"/>
      <c r="JB148" s="127"/>
    </row>
    <row xmlns:x14ac="http://schemas.microsoft.com/office/spreadsheetml/2009/9/ac" r="149" s="3" customFormat="true" x14ac:dyDescent="0.25">
      <c r="A149" s="420" t="str">
        <f ca="true">IF(ISBLANK('Data Summary'!A151),"",'Data Summary'!A151)</f>
        <v/>
      </c>
      <c r="B149" s="127"/>
      <c r="L149" s="127"/>
      <c r="V149" s="127"/>
      <c r="AF149" s="127"/>
      <c r="AP149" s="127"/>
      <c r="AZ149" s="127"/>
      <c r="BJ149" s="127"/>
      <c r="BK149" s="127"/>
      <c r="BL149" s="127"/>
      <c r="BM149" s="127"/>
      <c r="BN149" s="127"/>
      <c r="BO149" s="127"/>
      <c r="BP149" s="127"/>
      <c r="BQ149" s="127"/>
      <c r="BT149" s="127"/>
      <c r="BU149" s="127"/>
      <c r="BV149" s="127"/>
      <c r="BW149" s="127"/>
      <c r="BX149" s="127"/>
      <c r="BY149" s="127"/>
      <c r="BZ149" s="127"/>
      <c r="CA149" s="127"/>
      <c r="CD149" s="127"/>
      <c r="CN149" s="127"/>
      <c r="CX149" s="127"/>
      <c r="DH149" s="127"/>
      <c r="DR149" s="127"/>
      <c r="EB149" s="127"/>
      <c r="EL149" s="127"/>
      <c r="EV149" s="127"/>
      <c r="FF149" s="127"/>
      <c r="FP149" s="127"/>
      <c r="FZ149" s="127"/>
      <c r="GJ149" s="127"/>
      <c r="GT149" s="127"/>
      <c r="HD149" s="127"/>
      <c r="HN149" s="127"/>
      <c r="HX149" s="127"/>
      <c r="IH149" s="127"/>
      <c r="IR149" s="127"/>
      <c r="JB149" s="127"/>
    </row>
    <row xmlns:x14ac="http://schemas.microsoft.com/office/spreadsheetml/2009/9/ac" r="150" s="3" customFormat="true" x14ac:dyDescent="0.25">
      <c r="A150" s="420" t="str">
        <f ca="true">IF(ISBLANK('Data Summary'!A152),"",'Data Summary'!A152)</f>
        <v/>
      </c>
      <c r="B150" s="127"/>
      <c r="L150" s="127"/>
      <c r="V150" s="127"/>
      <c r="AF150" s="127"/>
      <c r="AP150" s="127"/>
      <c r="AZ150" s="127"/>
      <c r="BJ150" s="127"/>
      <c r="BK150" s="127"/>
      <c r="BL150" s="127"/>
      <c r="BM150" s="127"/>
      <c r="BN150" s="127"/>
      <c r="BO150" s="127"/>
      <c r="BP150" s="127"/>
      <c r="BQ150" s="127"/>
      <c r="BT150" s="127"/>
      <c r="BU150" s="127"/>
      <c r="BV150" s="127"/>
      <c r="BW150" s="127"/>
      <c r="BX150" s="127"/>
      <c r="BY150" s="127"/>
      <c r="BZ150" s="127"/>
      <c r="CA150" s="127"/>
      <c r="CD150" s="127"/>
      <c r="CN150" s="127"/>
      <c r="CX150" s="127"/>
      <c r="DH150" s="127"/>
      <c r="DR150" s="127"/>
      <c r="EB150" s="127"/>
      <c r="EL150" s="127"/>
      <c r="EV150" s="127"/>
      <c r="FF150" s="127"/>
      <c r="FP150" s="127"/>
      <c r="FZ150" s="127"/>
      <c r="GJ150" s="127"/>
      <c r="GT150" s="127"/>
      <c r="HD150" s="127"/>
      <c r="HN150" s="127"/>
      <c r="HX150" s="127"/>
      <c r="IH150" s="127"/>
      <c r="IR150" s="127"/>
      <c r="JB150" s="127"/>
    </row>
    <row xmlns:x14ac="http://schemas.microsoft.com/office/spreadsheetml/2009/9/ac" r="151" s="3" customFormat="true" x14ac:dyDescent="0.25">
      <c r="A151" s="420" t="str">
        <f ca="true">IF(ISBLANK('Data Summary'!A153),"",'Data Summary'!A153)</f>
        <v/>
      </c>
      <c r="B151" s="127"/>
      <c r="L151" s="127"/>
      <c r="V151" s="127"/>
      <c r="AF151" s="127"/>
      <c r="AP151" s="127"/>
      <c r="AZ151" s="127"/>
      <c r="BJ151" s="127"/>
      <c r="BK151" s="127"/>
      <c r="BL151" s="127"/>
      <c r="BM151" s="127"/>
      <c r="BN151" s="127"/>
      <c r="BO151" s="127"/>
      <c r="BP151" s="127"/>
      <c r="BQ151" s="127"/>
      <c r="BT151" s="127"/>
      <c r="BU151" s="127"/>
      <c r="BV151" s="127"/>
      <c r="BW151" s="127"/>
      <c r="BX151" s="127"/>
      <c r="BY151" s="127"/>
      <c r="BZ151" s="127"/>
      <c r="CA151" s="127"/>
      <c r="CD151" s="127"/>
      <c r="CN151" s="127"/>
      <c r="CX151" s="127"/>
      <c r="DH151" s="127"/>
      <c r="DR151" s="127"/>
      <c r="EB151" s="127"/>
      <c r="EL151" s="127"/>
      <c r="EV151" s="127"/>
      <c r="FF151" s="127"/>
      <c r="FP151" s="127"/>
      <c r="FZ151" s="127"/>
      <c r="GJ151" s="127"/>
      <c r="GT151" s="127"/>
      <c r="HD151" s="127"/>
      <c r="HN151" s="127"/>
      <c r="HX151" s="127"/>
      <c r="IH151" s="127"/>
      <c r="IR151" s="127"/>
      <c r="JB151" s="127"/>
    </row>
    <row xmlns:x14ac="http://schemas.microsoft.com/office/spreadsheetml/2009/9/ac" r="152" s="3" customFormat="true" x14ac:dyDescent="0.25">
      <c r="A152" s="414"/>
      <c r="B152" s="127"/>
      <c r="L152" s="127"/>
      <c r="V152" s="127"/>
      <c r="AF152" s="127"/>
      <c r="AP152" s="127"/>
      <c r="AZ152" s="127"/>
      <c r="BJ152" s="127"/>
      <c r="BK152" s="127"/>
      <c r="BL152" s="127"/>
      <c r="BM152" s="127"/>
      <c r="BN152" s="127"/>
      <c r="BO152" s="127"/>
      <c r="BP152" s="127"/>
      <c r="BQ152" s="127"/>
      <c r="BT152" s="127"/>
      <c r="BU152" s="127"/>
      <c r="BV152" s="127"/>
      <c r="BW152" s="127"/>
      <c r="BX152" s="127"/>
      <c r="BY152" s="127"/>
      <c r="BZ152" s="127"/>
      <c r="CA152" s="127"/>
      <c r="CD152" s="127"/>
      <c r="CN152" s="127"/>
      <c r="CX152" s="127"/>
      <c r="DH152" s="127"/>
      <c r="DR152" s="127"/>
      <c r="EB152" s="127"/>
      <c r="EL152" s="127"/>
      <c r="EV152" s="127"/>
      <c r="FF152" s="127"/>
      <c r="FP152" s="127"/>
      <c r="FZ152" s="127"/>
      <c r="GJ152" s="127"/>
      <c r="GT152" s="127"/>
      <c r="HD152" s="127"/>
      <c r="HN152" s="127"/>
      <c r="HX152" s="127"/>
      <c r="IH152" s="127"/>
      <c r="IR152" s="127"/>
      <c r="JB152" s="127"/>
    </row>
    <row xmlns:x14ac="http://schemas.microsoft.com/office/spreadsheetml/2009/9/ac" r="153" s="3" customFormat="true" x14ac:dyDescent="0.25">
      <c r="A153" s="414"/>
      <c r="B153" s="127"/>
      <c r="L153" s="127"/>
      <c r="V153" s="127"/>
      <c r="AF153" s="127"/>
      <c r="AP153" s="127"/>
      <c r="AZ153" s="127"/>
      <c r="BJ153" s="127"/>
      <c r="BK153" s="127"/>
      <c r="BL153" s="127"/>
      <c r="BM153" s="127"/>
      <c r="BN153" s="127"/>
      <c r="BO153" s="127"/>
      <c r="BP153" s="127"/>
      <c r="BQ153" s="127"/>
      <c r="BT153" s="127"/>
      <c r="BU153" s="127"/>
      <c r="BV153" s="127"/>
      <c r="BW153" s="127"/>
      <c r="BX153" s="127"/>
      <c r="BY153" s="127"/>
      <c r="BZ153" s="127"/>
      <c r="CA153" s="127"/>
      <c r="CD153" s="127"/>
      <c r="CN153" s="127"/>
      <c r="CX153" s="127"/>
      <c r="DH153" s="127"/>
      <c r="DR153" s="127"/>
      <c r="EB153" s="127"/>
      <c r="EL153" s="127"/>
      <c r="EV153" s="127"/>
      <c r="FF153" s="127"/>
      <c r="FP153" s="127"/>
      <c r="FZ153" s="127"/>
      <c r="GJ153" s="127"/>
      <c r="GT153" s="127"/>
      <c r="HD153" s="127"/>
      <c r="HN153" s="127"/>
      <c r="HX153" s="127"/>
      <c r="IH153" s="127"/>
      <c r="IR153" s="127"/>
      <c r="JB153" s="127"/>
    </row>
    <row xmlns:x14ac="http://schemas.microsoft.com/office/spreadsheetml/2009/9/ac" r="154" s="3" customFormat="true" x14ac:dyDescent="0.25">
      <c r="A154" s="414"/>
      <c r="B154" s="127"/>
      <c r="L154" s="127"/>
      <c r="V154" s="127"/>
      <c r="AF154" s="127"/>
      <c r="AP154" s="127"/>
      <c r="AZ154" s="127"/>
      <c r="BJ154" s="127"/>
      <c r="BK154" s="127"/>
      <c r="BL154" s="127"/>
      <c r="BM154" s="127"/>
      <c r="BN154" s="127"/>
      <c r="BO154" s="127"/>
      <c r="BP154" s="127"/>
      <c r="BQ154" s="127"/>
      <c r="BT154" s="127"/>
      <c r="BU154" s="127"/>
      <c r="BV154" s="127"/>
      <c r="BW154" s="127"/>
      <c r="BX154" s="127"/>
      <c r="BY154" s="127"/>
      <c r="BZ154" s="127"/>
      <c r="CA154" s="127"/>
      <c r="CD154" s="127"/>
      <c r="CN154" s="127"/>
      <c r="CX154" s="127"/>
      <c r="DH154" s="127"/>
      <c r="DR154" s="127"/>
      <c r="EB154" s="127"/>
      <c r="EL154" s="127"/>
      <c r="EV154" s="127"/>
      <c r="FF154" s="127"/>
      <c r="FP154" s="127"/>
      <c r="FZ154" s="127"/>
      <c r="GJ154" s="127"/>
      <c r="GT154" s="127"/>
      <c r="HD154" s="127"/>
      <c r="HN154" s="127"/>
      <c r="HX154" s="127"/>
      <c r="IH154" s="127"/>
      <c r="IR154" s="127"/>
      <c r="JB154" s="127"/>
    </row>
    <row xmlns:x14ac="http://schemas.microsoft.com/office/spreadsheetml/2009/9/ac" r="155" s="3" customFormat="true" x14ac:dyDescent="0.25">
      <c r="A155" s="414"/>
      <c r="B155" s="127"/>
      <c r="L155" s="127"/>
      <c r="V155" s="127"/>
      <c r="AF155" s="127"/>
      <c r="AP155" s="127"/>
      <c r="AZ155" s="127"/>
      <c r="BJ155" s="127"/>
      <c r="BK155" s="127"/>
      <c r="BL155" s="127"/>
      <c r="BM155" s="127"/>
      <c r="BN155" s="127"/>
      <c r="BO155" s="127"/>
      <c r="BP155" s="127"/>
      <c r="BQ155" s="127"/>
      <c r="BT155" s="127"/>
      <c r="BU155" s="127"/>
      <c r="BV155" s="127"/>
      <c r="BW155" s="127"/>
      <c r="BX155" s="127"/>
      <c r="BY155" s="127"/>
      <c r="BZ155" s="127"/>
      <c r="CA155" s="127"/>
      <c r="CD155" s="127"/>
      <c r="CN155" s="127"/>
      <c r="CX155" s="127"/>
      <c r="DH155" s="127"/>
      <c r="DR155" s="127"/>
      <c r="EB155" s="127"/>
      <c r="EL155" s="127"/>
      <c r="EV155" s="127"/>
      <c r="FF155" s="127"/>
      <c r="FP155" s="127"/>
      <c r="FZ155" s="127"/>
      <c r="GJ155" s="127"/>
      <c r="GT155" s="127"/>
      <c r="HD155" s="127"/>
      <c r="HN155" s="127"/>
      <c r="HX155" s="127"/>
      <c r="IH155" s="127"/>
      <c r="IR155" s="127"/>
      <c r="JB155" s="127"/>
    </row>
    <row xmlns:x14ac="http://schemas.microsoft.com/office/spreadsheetml/2009/9/ac" r="156" s="3" customFormat="true" x14ac:dyDescent="0.25">
      <c r="A156" s="414"/>
      <c r="B156" s="127"/>
      <c r="L156" s="127"/>
      <c r="V156" s="127"/>
      <c r="AF156" s="127"/>
      <c r="AP156" s="127"/>
      <c r="AZ156" s="127"/>
      <c r="BJ156" s="127"/>
      <c r="BK156" s="127"/>
      <c r="BL156" s="127"/>
      <c r="BM156" s="127"/>
      <c r="BN156" s="127"/>
      <c r="BO156" s="127"/>
      <c r="BP156" s="127"/>
      <c r="BQ156" s="127"/>
      <c r="BT156" s="127"/>
      <c r="BU156" s="127"/>
      <c r="BV156" s="127"/>
      <c r="BW156" s="127"/>
      <c r="BX156" s="127"/>
      <c r="BY156" s="127"/>
      <c r="BZ156" s="127"/>
      <c r="CA156" s="127"/>
      <c r="CD156" s="127"/>
      <c r="CN156" s="127"/>
      <c r="CX156" s="127"/>
      <c r="DH156" s="127"/>
      <c r="DR156" s="127"/>
      <c r="EB156" s="127"/>
      <c r="EL156" s="127"/>
      <c r="EV156" s="127"/>
      <c r="FF156" s="127"/>
      <c r="FP156" s="127"/>
      <c r="FZ156" s="127"/>
      <c r="GJ156" s="127"/>
      <c r="GT156" s="127"/>
      <c r="HD156" s="127"/>
      <c r="HN156" s="127"/>
      <c r="HX156" s="127"/>
      <c r="IH156" s="127"/>
      <c r="IR156" s="127"/>
      <c r="JB156" s="127"/>
    </row>
    <row xmlns:x14ac="http://schemas.microsoft.com/office/spreadsheetml/2009/9/ac" r="157" s="3" customFormat="true" x14ac:dyDescent="0.25">
      <c r="A157" s="414"/>
      <c r="B157" s="127"/>
      <c r="L157" s="127"/>
      <c r="V157" s="127"/>
      <c r="AF157" s="127"/>
      <c r="AP157" s="127"/>
      <c r="AZ157" s="127"/>
      <c r="BJ157" s="127"/>
      <c r="BK157" s="127"/>
      <c r="BL157" s="127"/>
      <c r="BM157" s="127"/>
      <c r="BN157" s="127"/>
      <c r="BO157" s="127"/>
      <c r="BP157" s="127"/>
      <c r="BQ157" s="127"/>
      <c r="BT157" s="127"/>
      <c r="BU157" s="127"/>
      <c r="BV157" s="127"/>
      <c r="BW157" s="127"/>
      <c r="BX157" s="127"/>
      <c r="BY157" s="127"/>
      <c r="BZ157" s="127"/>
      <c r="CA157" s="127"/>
      <c r="CD157" s="127"/>
      <c r="CN157" s="127"/>
      <c r="CX157" s="127"/>
      <c r="DH157" s="127"/>
      <c r="DR157" s="127"/>
      <c r="EB157" s="127"/>
      <c r="EL157" s="127"/>
      <c r="EV157" s="127"/>
      <c r="FF157" s="127"/>
      <c r="FP157" s="127"/>
      <c r="FZ157" s="127"/>
      <c r="GJ157" s="127"/>
      <c r="GT157" s="127"/>
      <c r="HD157" s="127"/>
      <c r="HN157" s="127"/>
      <c r="HX157" s="127"/>
      <c r="IH157" s="127"/>
      <c r="IR157" s="127"/>
      <c r="JB157" s="127"/>
    </row>
    <row xmlns:x14ac="http://schemas.microsoft.com/office/spreadsheetml/2009/9/ac" r="158" s="3" customFormat="true" x14ac:dyDescent="0.25">
      <c r="A158" s="414"/>
      <c r="B158" s="127"/>
      <c r="L158" s="127"/>
      <c r="V158" s="127"/>
      <c r="AF158" s="127"/>
      <c r="AP158" s="127"/>
      <c r="AZ158" s="127"/>
      <c r="BJ158" s="127"/>
      <c r="BK158" s="127"/>
      <c r="BL158" s="127"/>
      <c r="BM158" s="127"/>
      <c r="BN158" s="127"/>
      <c r="BO158" s="127"/>
      <c r="BP158" s="127"/>
      <c r="BQ158" s="127"/>
      <c r="BT158" s="127"/>
      <c r="BU158" s="127"/>
      <c r="BV158" s="127"/>
      <c r="BW158" s="127"/>
      <c r="BX158" s="127"/>
      <c r="BY158" s="127"/>
      <c r="BZ158" s="127"/>
      <c r="CA158" s="127"/>
      <c r="CD158" s="127"/>
      <c r="CN158" s="127"/>
      <c r="CX158" s="127"/>
      <c r="DH158" s="127"/>
      <c r="DR158" s="127"/>
      <c r="EB158" s="127"/>
      <c r="EL158" s="127"/>
      <c r="EV158" s="127"/>
      <c r="FF158" s="127"/>
      <c r="FP158" s="127"/>
      <c r="FZ158" s="127"/>
      <c r="GJ158" s="127"/>
      <c r="GT158" s="127"/>
      <c r="HD158" s="127"/>
      <c r="HN158" s="127"/>
      <c r="HX158" s="127"/>
      <c r="IH158" s="127"/>
      <c r="IR158" s="127"/>
      <c r="JB158" s="127"/>
    </row>
    <row xmlns:x14ac="http://schemas.microsoft.com/office/spreadsheetml/2009/9/ac" r="159" s="3" customFormat="true" x14ac:dyDescent="0.25">
      <c r="A159" s="414"/>
      <c r="B159" s="127"/>
      <c r="L159" s="127"/>
      <c r="V159" s="127"/>
      <c r="AF159" s="127"/>
      <c r="AP159" s="127"/>
      <c r="AZ159" s="127"/>
      <c r="BJ159" s="127"/>
      <c r="BK159" s="127"/>
      <c r="BL159" s="127"/>
      <c r="BM159" s="127"/>
      <c r="BN159" s="127"/>
      <c r="BO159" s="127"/>
      <c r="BP159" s="127"/>
      <c r="BQ159" s="127"/>
      <c r="BT159" s="127"/>
      <c r="BU159" s="127"/>
      <c r="BV159" s="127"/>
      <c r="BW159" s="127"/>
      <c r="BX159" s="127"/>
      <c r="BY159" s="127"/>
      <c r="BZ159" s="127"/>
      <c r="CA159" s="127"/>
      <c r="CD159" s="127"/>
      <c r="CN159" s="127"/>
      <c r="CX159" s="127"/>
      <c r="DH159" s="127"/>
      <c r="DR159" s="127"/>
      <c r="EB159" s="127"/>
      <c r="EL159" s="127"/>
      <c r="EV159" s="127"/>
      <c r="FF159" s="127"/>
      <c r="FP159" s="127"/>
      <c r="FZ159" s="127"/>
      <c r="GJ159" s="127"/>
      <c r="GT159" s="127"/>
      <c r="HD159" s="127"/>
      <c r="HN159" s="127"/>
      <c r="HX159" s="127"/>
      <c r="IH159" s="127"/>
      <c r="IR159" s="127"/>
      <c r="JB159" s="127"/>
    </row>
    <row xmlns:x14ac="http://schemas.microsoft.com/office/spreadsheetml/2009/9/ac" r="160" s="3" customFormat="true" x14ac:dyDescent="0.25">
      <c r="A160" s="414"/>
      <c r="B160" s="127"/>
      <c r="L160" s="127"/>
      <c r="V160" s="127"/>
      <c r="AF160" s="127"/>
      <c r="AP160" s="127"/>
      <c r="AZ160" s="127"/>
      <c r="BJ160" s="127"/>
      <c r="BK160" s="127"/>
      <c r="BL160" s="127"/>
      <c r="BM160" s="127"/>
      <c r="BN160" s="127"/>
      <c r="BO160" s="127"/>
      <c r="BP160" s="127"/>
      <c r="BQ160" s="127"/>
      <c r="BT160" s="127"/>
      <c r="BU160" s="127"/>
      <c r="BV160" s="127"/>
      <c r="BW160" s="127"/>
      <c r="BX160" s="127"/>
      <c r="BY160" s="127"/>
      <c r="BZ160" s="127"/>
      <c r="CA160" s="127"/>
      <c r="CD160" s="127"/>
      <c r="CN160" s="127"/>
      <c r="CX160" s="127"/>
      <c r="DH160" s="127"/>
      <c r="DR160" s="127"/>
      <c r="EB160" s="127"/>
      <c r="EL160" s="127"/>
      <c r="EV160" s="127"/>
      <c r="FF160" s="127"/>
      <c r="FP160" s="127"/>
      <c r="FZ160" s="127"/>
      <c r="GJ160" s="127"/>
      <c r="GT160" s="127"/>
      <c r="HD160" s="127"/>
      <c r="HN160" s="127"/>
      <c r="HX160" s="127"/>
      <c r="IH160" s="127"/>
      <c r="IR160" s="127"/>
      <c r="JB160" s="127"/>
    </row>
    <row xmlns:x14ac="http://schemas.microsoft.com/office/spreadsheetml/2009/9/ac" r="161" s="3" customFormat="true" x14ac:dyDescent="0.25">
      <c r="A161" s="414"/>
      <c r="B161" s="127"/>
      <c r="L161" s="127"/>
      <c r="V161" s="127"/>
      <c r="AF161" s="127"/>
      <c r="AP161" s="127"/>
      <c r="AZ161" s="127"/>
      <c r="BJ161" s="127"/>
      <c r="BK161" s="127"/>
      <c r="BL161" s="127"/>
      <c r="BM161" s="127"/>
      <c r="BN161" s="127"/>
      <c r="BO161" s="127"/>
      <c r="BP161" s="127"/>
      <c r="BQ161" s="127"/>
      <c r="BT161" s="127"/>
      <c r="BU161" s="127"/>
      <c r="BV161" s="127"/>
      <c r="BW161" s="127"/>
      <c r="BX161" s="127"/>
      <c r="BY161" s="127"/>
      <c r="BZ161" s="127"/>
      <c r="CA161" s="127"/>
      <c r="CD161" s="127"/>
      <c r="CN161" s="127"/>
      <c r="CX161" s="127"/>
      <c r="DH161" s="127"/>
      <c r="DR161" s="127"/>
      <c r="EB161" s="127"/>
      <c r="EL161" s="127"/>
      <c r="EV161" s="127"/>
      <c r="FF161" s="127"/>
      <c r="FP161" s="127"/>
      <c r="FZ161" s="127"/>
      <c r="GJ161" s="127"/>
      <c r="GT161" s="127"/>
      <c r="HD161" s="127"/>
      <c r="HN161" s="127"/>
      <c r="HX161" s="127"/>
      <c r="IH161" s="127"/>
      <c r="IR161" s="127"/>
      <c r="JB161" s="127"/>
    </row>
    <row xmlns:x14ac="http://schemas.microsoft.com/office/spreadsheetml/2009/9/ac" r="162" s="3" customFormat="true" x14ac:dyDescent="0.25">
      <c r="A162" s="414"/>
      <c r="B162" s="127"/>
      <c r="L162" s="127"/>
      <c r="V162" s="127"/>
      <c r="AF162" s="127"/>
      <c r="AP162" s="127"/>
      <c r="AZ162" s="127"/>
      <c r="BJ162" s="127"/>
      <c r="BK162" s="127"/>
      <c r="BL162" s="127"/>
      <c r="BM162" s="127"/>
      <c r="BN162" s="127"/>
      <c r="BO162" s="127"/>
      <c r="BP162" s="127"/>
      <c r="BQ162" s="127"/>
      <c r="BT162" s="127"/>
      <c r="BU162" s="127"/>
      <c r="BV162" s="127"/>
      <c r="BW162" s="127"/>
      <c r="BX162" s="127"/>
      <c r="BY162" s="127"/>
      <c r="BZ162" s="127"/>
      <c r="CA162" s="127"/>
      <c r="CD162" s="127"/>
      <c r="CN162" s="127"/>
      <c r="CX162" s="127"/>
      <c r="DH162" s="127"/>
      <c r="DR162" s="127"/>
      <c r="EB162" s="127"/>
      <c r="EL162" s="127"/>
      <c r="EV162" s="127"/>
      <c r="FF162" s="127"/>
      <c r="FP162" s="127"/>
      <c r="FZ162" s="127"/>
      <c r="GJ162" s="127"/>
      <c r="GT162" s="127"/>
      <c r="HD162" s="127"/>
      <c r="HN162" s="127"/>
      <c r="HX162" s="127"/>
      <c r="IH162" s="127"/>
      <c r="IR162" s="127"/>
      <c r="JB162" s="127"/>
    </row>
    <row xmlns:x14ac="http://schemas.microsoft.com/office/spreadsheetml/2009/9/ac" r="163" s="3" customFormat="true" x14ac:dyDescent="0.25">
      <c r="A163" s="414"/>
      <c r="B163" s="127"/>
      <c r="L163" s="127"/>
      <c r="V163" s="127"/>
      <c r="AF163" s="127"/>
      <c r="AP163" s="127"/>
      <c r="AZ163" s="127"/>
      <c r="BJ163" s="127"/>
      <c r="BK163" s="127"/>
      <c r="BL163" s="127"/>
      <c r="BM163" s="127"/>
      <c r="BN163" s="127"/>
      <c r="BO163" s="127"/>
      <c r="BP163" s="127"/>
      <c r="BQ163" s="127"/>
      <c r="BT163" s="127"/>
      <c r="BU163" s="127"/>
      <c r="BV163" s="127"/>
      <c r="BW163" s="127"/>
      <c r="BX163" s="127"/>
      <c r="BY163" s="127"/>
      <c r="BZ163" s="127"/>
      <c r="CA163" s="127"/>
      <c r="CD163" s="127"/>
      <c r="CN163" s="127"/>
      <c r="CX163" s="127"/>
      <c r="DH163" s="127"/>
      <c r="DR163" s="127"/>
      <c r="EB163" s="127"/>
      <c r="EL163" s="127"/>
      <c r="EV163" s="127"/>
      <c r="FF163" s="127"/>
      <c r="FP163" s="127"/>
      <c r="FZ163" s="127"/>
      <c r="GJ163" s="127"/>
      <c r="GT163" s="127"/>
      <c r="HD163" s="127"/>
      <c r="HN163" s="127"/>
      <c r="HX163" s="127"/>
      <c r="IH163" s="127"/>
      <c r="IR163" s="127"/>
      <c r="JB163" s="127"/>
    </row>
    <row xmlns:x14ac="http://schemas.microsoft.com/office/spreadsheetml/2009/9/ac" r="164" s="3" customFormat="true" x14ac:dyDescent="0.25">
      <c r="A164" s="414"/>
      <c r="B164" s="127"/>
      <c r="L164" s="127"/>
      <c r="V164" s="127"/>
      <c r="AF164" s="127"/>
      <c r="AP164" s="127"/>
      <c r="AZ164" s="127"/>
      <c r="BJ164" s="127"/>
      <c r="BK164" s="127"/>
      <c r="BL164" s="127"/>
      <c r="BM164" s="127"/>
      <c r="BN164" s="127"/>
      <c r="BO164" s="127"/>
      <c r="BP164" s="127"/>
      <c r="BQ164" s="127"/>
      <c r="BT164" s="127"/>
      <c r="BU164" s="127"/>
      <c r="BV164" s="127"/>
      <c r="BW164" s="127"/>
      <c r="BX164" s="127"/>
      <c r="BY164" s="127"/>
      <c r="BZ164" s="127"/>
      <c r="CA164" s="127"/>
      <c r="CD164" s="127"/>
      <c r="CN164" s="127"/>
      <c r="CX164" s="127"/>
      <c r="DH164" s="127"/>
      <c r="DR164" s="127"/>
      <c r="EB164" s="127"/>
      <c r="EL164" s="127"/>
      <c r="EV164" s="127"/>
      <c r="FF164" s="127"/>
      <c r="FP164" s="127"/>
      <c r="FZ164" s="127"/>
      <c r="GJ164" s="127"/>
      <c r="GT164" s="127"/>
      <c r="HD164" s="127"/>
      <c r="HN164" s="127"/>
      <c r="HX164" s="127"/>
      <c r="IH164" s="127"/>
      <c r="IR164" s="127"/>
      <c r="JB164" s="127"/>
    </row>
    <row xmlns:x14ac="http://schemas.microsoft.com/office/spreadsheetml/2009/9/ac" r="165" s="3" customFormat="true" x14ac:dyDescent="0.25">
      <c r="A165" s="414"/>
      <c r="B165" s="127"/>
      <c r="L165" s="127"/>
      <c r="V165" s="127"/>
      <c r="AF165" s="127"/>
      <c r="AP165" s="127"/>
      <c r="AZ165" s="127"/>
      <c r="BJ165" s="127"/>
      <c r="BK165" s="127"/>
      <c r="BL165" s="127"/>
      <c r="BM165" s="127"/>
      <c r="BN165" s="127"/>
      <c r="BO165" s="127"/>
      <c r="BP165" s="127"/>
      <c r="BQ165" s="127"/>
      <c r="BT165" s="127"/>
      <c r="BU165" s="127"/>
      <c r="BV165" s="127"/>
      <c r="BW165" s="127"/>
      <c r="BX165" s="127"/>
      <c r="BY165" s="127"/>
      <c r="BZ165" s="127"/>
      <c r="CA165" s="127"/>
      <c r="CD165" s="127"/>
      <c r="CN165" s="127"/>
      <c r="CX165" s="127"/>
      <c r="DH165" s="127"/>
      <c r="DR165" s="127"/>
      <c r="EB165" s="127"/>
      <c r="EL165" s="127"/>
      <c r="EV165" s="127"/>
      <c r="FF165" s="127"/>
      <c r="FP165" s="127"/>
      <c r="FZ165" s="127"/>
      <c r="GJ165" s="127"/>
      <c r="GT165" s="127"/>
      <c r="HD165" s="127"/>
      <c r="HN165" s="127"/>
      <c r="HX165" s="127"/>
      <c r="IH165" s="127"/>
      <c r="IR165" s="127"/>
      <c r="JB165" s="127"/>
    </row>
    <row xmlns:x14ac="http://schemas.microsoft.com/office/spreadsheetml/2009/9/ac" r="166" s="3" customFormat="true" x14ac:dyDescent="0.25">
      <c r="A166" s="414"/>
      <c r="B166" s="127"/>
      <c r="L166" s="127"/>
      <c r="V166" s="127"/>
      <c r="AF166" s="127"/>
      <c r="AP166" s="127"/>
      <c r="AZ166" s="127"/>
      <c r="BJ166" s="127"/>
      <c r="BK166" s="127"/>
      <c r="BL166" s="127"/>
      <c r="BM166" s="127"/>
      <c r="BN166" s="127"/>
      <c r="BO166" s="127"/>
      <c r="BP166" s="127"/>
      <c r="BQ166" s="127"/>
      <c r="BT166" s="127"/>
      <c r="BU166" s="127"/>
      <c r="BV166" s="127"/>
      <c r="BW166" s="127"/>
      <c r="BX166" s="127"/>
      <c r="BY166" s="127"/>
      <c r="BZ166" s="127"/>
      <c r="CA166" s="127"/>
      <c r="CD166" s="127"/>
      <c r="CN166" s="127"/>
      <c r="CX166" s="127"/>
      <c r="DH166" s="127"/>
      <c r="DR166" s="127"/>
      <c r="EB166" s="127"/>
      <c r="EL166" s="127"/>
      <c r="EV166" s="127"/>
      <c r="FF166" s="127"/>
      <c r="FP166" s="127"/>
      <c r="FZ166" s="127"/>
      <c r="GJ166" s="127"/>
      <c r="GT166" s="127"/>
      <c r="HD166" s="127"/>
      <c r="HN166" s="127"/>
      <c r="HX166" s="127"/>
      <c r="IH166" s="127"/>
      <c r="IR166" s="127"/>
      <c r="JB166" s="127"/>
    </row>
    <row xmlns:x14ac="http://schemas.microsoft.com/office/spreadsheetml/2009/9/ac" r="167" s="3" customFormat="true" x14ac:dyDescent="0.25">
      <c r="A167" s="414"/>
      <c r="B167" s="127"/>
      <c r="L167" s="127"/>
      <c r="V167" s="127"/>
      <c r="AF167" s="127"/>
      <c r="AP167" s="127"/>
      <c r="AZ167" s="127"/>
      <c r="BJ167" s="127"/>
      <c r="BK167" s="127"/>
      <c r="BL167" s="127"/>
      <c r="BM167" s="127"/>
      <c r="BN167" s="127"/>
      <c r="BO167" s="127"/>
      <c r="BP167" s="127"/>
      <c r="BQ167" s="127"/>
      <c r="BT167" s="127"/>
      <c r="BU167" s="127"/>
      <c r="BV167" s="127"/>
      <c r="BW167" s="127"/>
      <c r="BX167" s="127"/>
      <c r="BY167" s="127"/>
      <c r="BZ167" s="127"/>
      <c r="CA167" s="127"/>
      <c r="CD167" s="127"/>
      <c r="CN167" s="127"/>
      <c r="CX167" s="127"/>
      <c r="DH167" s="127"/>
      <c r="DR167" s="127"/>
      <c r="EB167" s="127"/>
      <c r="EL167" s="127"/>
      <c r="EV167" s="127"/>
      <c r="FF167" s="127"/>
      <c r="FP167" s="127"/>
      <c r="FZ167" s="127"/>
      <c r="GJ167" s="127"/>
      <c r="GT167" s="127"/>
      <c r="HD167" s="127"/>
      <c r="HN167" s="127"/>
      <c r="HX167" s="127"/>
      <c r="IH167" s="127"/>
      <c r="IR167" s="127"/>
      <c r="JB167" s="127"/>
    </row>
    <row xmlns:x14ac="http://schemas.microsoft.com/office/spreadsheetml/2009/9/ac" r="168" s="3" customFormat="true" x14ac:dyDescent="0.25">
      <c r="A168" s="414"/>
      <c r="B168" s="127"/>
      <c r="L168" s="127"/>
      <c r="V168" s="127"/>
      <c r="AF168" s="127"/>
      <c r="AP168" s="127"/>
      <c r="AZ168" s="127"/>
      <c r="BJ168" s="127"/>
      <c r="BK168" s="127"/>
      <c r="BL168" s="127"/>
      <c r="BM168" s="127"/>
      <c r="BN168" s="127"/>
      <c r="BO168" s="127"/>
      <c r="BP168" s="127"/>
      <c r="BQ168" s="127"/>
      <c r="BT168" s="127"/>
      <c r="BU168" s="127"/>
      <c r="BV168" s="127"/>
      <c r="BW168" s="127"/>
      <c r="BX168" s="127"/>
      <c r="BY168" s="127"/>
      <c r="BZ168" s="127"/>
      <c r="CA168" s="127"/>
      <c r="CD168" s="127"/>
      <c r="CN168" s="127"/>
      <c r="CX168" s="127"/>
      <c r="DH168" s="127"/>
      <c r="DR168" s="127"/>
      <c r="EB168" s="127"/>
      <c r="EL168" s="127"/>
      <c r="EV168" s="127"/>
      <c r="FF168" s="127"/>
      <c r="FP168" s="127"/>
      <c r="FZ168" s="127"/>
      <c r="GJ168" s="127"/>
      <c r="GT168" s="127"/>
      <c r="HD168" s="127"/>
      <c r="HN168" s="127"/>
      <c r="HX168" s="127"/>
      <c r="IH168" s="127"/>
      <c r="IR168" s="127"/>
      <c r="JB168" s="127"/>
    </row>
    <row xmlns:x14ac="http://schemas.microsoft.com/office/spreadsheetml/2009/9/ac" r="169" s="3" customFormat="true" x14ac:dyDescent="0.25">
      <c r="A169" s="414"/>
      <c r="B169" s="127"/>
      <c r="L169" s="127"/>
      <c r="V169" s="127"/>
      <c r="AF169" s="127"/>
      <c r="AP169" s="127"/>
      <c r="AZ169" s="127"/>
      <c r="BJ169" s="127"/>
      <c r="BK169" s="127"/>
      <c r="BL169" s="127"/>
      <c r="BM169" s="127"/>
      <c r="BN169" s="127"/>
      <c r="BO169" s="127"/>
      <c r="BP169" s="127"/>
      <c r="BQ169" s="127"/>
      <c r="BT169" s="127"/>
      <c r="BU169" s="127"/>
      <c r="BV169" s="127"/>
      <c r="BW169" s="127"/>
      <c r="BX169" s="127"/>
      <c r="BY169" s="127"/>
      <c r="BZ169" s="127"/>
      <c r="CA169" s="127"/>
      <c r="CD169" s="127"/>
      <c r="CN169" s="127"/>
      <c r="CX169" s="127"/>
      <c r="DH169" s="127"/>
      <c r="DR169" s="127"/>
      <c r="EB169" s="127"/>
      <c r="EL169" s="127"/>
      <c r="EV169" s="127"/>
      <c r="FF169" s="127"/>
      <c r="FP169" s="127"/>
      <c r="FZ169" s="127"/>
      <c r="GJ169" s="127"/>
      <c r="GT169" s="127"/>
      <c r="HD169" s="127"/>
      <c r="HN169" s="127"/>
      <c r="HX169" s="127"/>
      <c r="IH169" s="127"/>
      <c r="IR169" s="127"/>
      <c r="JB169" s="127"/>
    </row>
    <row xmlns:x14ac="http://schemas.microsoft.com/office/spreadsheetml/2009/9/ac" r="170" s="3" customFormat="true" x14ac:dyDescent="0.25">
      <c r="A170" s="414"/>
      <c r="B170" s="127"/>
      <c r="L170" s="127"/>
      <c r="V170" s="127"/>
      <c r="AF170" s="127"/>
      <c r="AP170" s="127"/>
      <c r="AZ170" s="127"/>
      <c r="BJ170" s="127"/>
      <c r="BK170" s="127"/>
      <c r="BL170" s="127"/>
      <c r="BM170" s="127"/>
      <c r="BN170" s="127"/>
      <c r="BO170" s="127"/>
      <c r="BP170" s="127"/>
      <c r="BQ170" s="127"/>
      <c r="BT170" s="127"/>
      <c r="BU170" s="127"/>
      <c r="BV170" s="127"/>
      <c r="BW170" s="127"/>
      <c r="BX170" s="127"/>
      <c r="BY170" s="127"/>
      <c r="BZ170" s="127"/>
      <c r="CA170" s="127"/>
      <c r="CD170" s="127"/>
      <c r="CN170" s="127"/>
      <c r="CX170" s="127"/>
      <c r="DH170" s="127"/>
      <c r="DR170" s="127"/>
      <c r="EB170" s="127"/>
      <c r="EL170" s="127"/>
      <c r="EV170" s="127"/>
      <c r="FF170" s="127"/>
      <c r="FP170" s="127"/>
      <c r="FZ170" s="127"/>
      <c r="GJ170" s="127"/>
      <c r="GT170" s="127"/>
      <c r="HD170" s="127"/>
      <c r="HN170" s="127"/>
      <c r="HX170" s="127"/>
      <c r="IH170" s="127"/>
      <c r="IR170" s="127"/>
      <c r="JB170" s="127"/>
    </row>
    <row xmlns:x14ac="http://schemas.microsoft.com/office/spreadsheetml/2009/9/ac" r="171" s="3" customFormat="true" x14ac:dyDescent="0.25">
      <c r="A171" s="414"/>
      <c r="B171" s="127"/>
      <c r="L171" s="127"/>
      <c r="V171" s="127"/>
      <c r="AF171" s="127"/>
      <c r="AP171" s="127"/>
      <c r="AZ171" s="127"/>
      <c r="BJ171" s="127"/>
      <c r="BK171" s="127"/>
      <c r="BL171" s="127"/>
      <c r="BM171" s="127"/>
      <c r="BN171" s="127"/>
      <c r="BO171" s="127"/>
      <c r="BP171" s="127"/>
      <c r="BQ171" s="127"/>
      <c r="BT171" s="127"/>
      <c r="BU171" s="127"/>
      <c r="BV171" s="127"/>
      <c r="BW171" s="127"/>
      <c r="BX171" s="127"/>
      <c r="BY171" s="127"/>
      <c r="BZ171" s="127"/>
      <c r="CA171" s="127"/>
      <c r="CD171" s="127"/>
      <c r="CN171" s="127"/>
      <c r="CX171" s="127"/>
      <c r="DH171" s="127"/>
      <c r="DR171" s="127"/>
      <c r="EB171" s="127"/>
      <c r="EL171" s="127"/>
      <c r="EV171" s="127"/>
      <c r="FF171" s="127"/>
      <c r="FP171" s="127"/>
      <c r="FZ171" s="127"/>
      <c r="GJ171" s="127"/>
      <c r="GT171" s="127"/>
      <c r="HD171" s="127"/>
      <c r="HN171" s="127"/>
      <c r="HX171" s="127"/>
      <c r="IH171" s="127"/>
      <c r="IR171" s="127"/>
      <c r="JB171" s="127"/>
    </row>
    <row xmlns:x14ac="http://schemas.microsoft.com/office/spreadsheetml/2009/9/ac" r="172" s="3" customFormat="true" x14ac:dyDescent="0.25">
      <c r="A172" s="414"/>
      <c r="B172" s="127"/>
      <c r="L172" s="127"/>
      <c r="V172" s="127"/>
      <c r="AF172" s="127"/>
      <c r="AP172" s="127"/>
      <c r="AZ172" s="127"/>
      <c r="BJ172" s="127"/>
      <c r="BK172" s="127"/>
      <c r="BL172" s="127"/>
      <c r="BM172" s="127"/>
      <c r="BN172" s="127"/>
      <c r="BO172" s="127"/>
      <c r="BP172" s="127"/>
      <c r="BQ172" s="127"/>
      <c r="BT172" s="127"/>
      <c r="BU172" s="127"/>
      <c r="BV172" s="127"/>
      <c r="BW172" s="127"/>
      <c r="BX172" s="127"/>
      <c r="BY172" s="127"/>
      <c r="BZ172" s="127"/>
      <c r="CA172" s="127"/>
      <c r="CD172" s="127"/>
      <c r="CN172" s="127"/>
      <c r="CX172" s="127"/>
      <c r="DH172" s="127"/>
      <c r="DR172" s="127"/>
      <c r="EB172" s="127"/>
      <c r="EL172" s="127"/>
      <c r="EV172" s="127"/>
      <c r="FF172" s="127"/>
      <c r="FP172" s="127"/>
      <c r="FZ172" s="127"/>
      <c r="GJ172" s="127"/>
      <c r="GT172" s="127"/>
      <c r="HD172" s="127"/>
      <c r="HN172" s="127"/>
      <c r="HX172" s="127"/>
      <c r="IH172" s="127"/>
      <c r="IR172" s="127"/>
      <c r="JB172" s="127"/>
    </row>
    <row xmlns:x14ac="http://schemas.microsoft.com/office/spreadsheetml/2009/9/ac" r="173" s="3" customFormat="true" x14ac:dyDescent="0.25">
      <c r="A173" s="414"/>
      <c r="B173" s="127"/>
      <c r="L173" s="127"/>
      <c r="V173" s="127"/>
      <c r="AF173" s="127"/>
      <c r="AP173" s="127"/>
      <c r="AZ173" s="127"/>
      <c r="BJ173" s="127"/>
      <c r="BK173" s="127"/>
      <c r="BL173" s="127"/>
      <c r="BM173" s="127"/>
      <c r="BN173" s="127"/>
      <c r="BO173" s="127"/>
      <c r="BP173" s="127"/>
      <c r="BQ173" s="127"/>
      <c r="BT173" s="127"/>
      <c r="BU173" s="127"/>
      <c r="BV173" s="127"/>
      <c r="BW173" s="127"/>
      <c r="BX173" s="127"/>
      <c r="BY173" s="127"/>
      <c r="BZ173" s="127"/>
      <c r="CA173" s="127"/>
      <c r="CD173" s="127"/>
      <c r="CN173" s="127"/>
      <c r="CX173" s="127"/>
      <c r="DH173" s="127"/>
      <c r="DR173" s="127"/>
      <c r="EB173" s="127"/>
      <c r="EL173" s="127"/>
      <c r="EV173" s="127"/>
      <c r="FF173" s="127"/>
      <c r="FP173" s="127"/>
      <c r="FZ173" s="127"/>
      <c r="GJ173" s="127"/>
      <c r="GT173" s="127"/>
      <c r="HD173" s="127"/>
      <c r="HN173" s="127"/>
      <c r="HX173" s="127"/>
      <c r="IH173" s="127"/>
      <c r="IR173" s="127"/>
      <c r="JB173" s="127"/>
    </row>
    <row xmlns:x14ac="http://schemas.microsoft.com/office/spreadsheetml/2009/9/ac" r="174" s="3" customFormat="true" x14ac:dyDescent="0.25">
      <c r="A174" s="414"/>
      <c r="B174" s="127"/>
      <c r="L174" s="127"/>
      <c r="V174" s="127"/>
      <c r="AF174" s="127"/>
      <c r="AP174" s="127"/>
      <c r="AZ174" s="127"/>
      <c r="BJ174" s="127"/>
      <c r="BK174" s="127"/>
      <c r="BL174" s="127"/>
      <c r="BM174" s="127"/>
      <c r="BN174" s="127"/>
      <c r="BO174" s="127"/>
      <c r="BP174" s="127"/>
      <c r="BQ174" s="127"/>
      <c r="BT174" s="127"/>
      <c r="BU174" s="127"/>
      <c r="BV174" s="127"/>
      <c r="BW174" s="127"/>
      <c r="BX174" s="127"/>
      <c r="BY174" s="127"/>
      <c r="BZ174" s="127"/>
      <c r="CA174" s="127"/>
      <c r="CD174" s="127"/>
      <c r="CN174" s="127"/>
      <c r="CX174" s="127"/>
      <c r="DH174" s="127"/>
      <c r="DR174" s="127"/>
      <c r="EB174" s="127"/>
      <c r="EL174" s="127"/>
      <c r="EV174" s="127"/>
      <c r="FF174" s="127"/>
      <c r="FP174" s="127"/>
      <c r="FZ174" s="127"/>
      <c r="GJ174" s="127"/>
      <c r="GT174" s="127"/>
      <c r="HD174" s="127"/>
      <c r="HN174" s="127"/>
      <c r="HX174" s="127"/>
      <c r="IH174" s="127"/>
      <c r="IR174" s="127"/>
      <c r="JB174" s="127"/>
    </row>
    <row xmlns:x14ac="http://schemas.microsoft.com/office/spreadsheetml/2009/9/ac" r="175" s="3" customFormat="true" x14ac:dyDescent="0.25">
      <c r="A175" s="414"/>
      <c r="B175" s="127"/>
      <c r="L175" s="127"/>
      <c r="V175" s="127"/>
      <c r="AF175" s="127"/>
      <c r="AP175" s="127"/>
      <c r="AZ175" s="127"/>
      <c r="BJ175" s="127"/>
      <c r="BK175" s="127"/>
      <c r="BL175" s="127"/>
      <c r="BM175" s="127"/>
      <c r="BN175" s="127"/>
      <c r="BO175" s="127"/>
      <c r="BP175" s="127"/>
      <c r="BQ175" s="127"/>
      <c r="BT175" s="127"/>
      <c r="BU175" s="127"/>
      <c r="BV175" s="127"/>
      <c r="BW175" s="127"/>
      <c r="BX175" s="127"/>
      <c r="BY175" s="127"/>
      <c r="BZ175" s="127"/>
      <c r="CA175" s="127"/>
      <c r="CD175" s="127"/>
      <c r="CN175" s="127"/>
      <c r="CX175" s="127"/>
      <c r="DH175" s="127"/>
      <c r="DR175" s="127"/>
      <c r="EB175" s="127"/>
      <c r="EL175" s="127"/>
      <c r="EV175" s="127"/>
      <c r="FF175" s="127"/>
      <c r="FP175" s="127"/>
      <c r="FZ175" s="127"/>
      <c r="GJ175" s="127"/>
      <c r="GT175" s="127"/>
      <c r="HD175" s="127"/>
      <c r="HN175" s="127"/>
      <c r="HX175" s="127"/>
      <c r="IH175" s="127"/>
      <c r="IR175" s="127"/>
      <c r="JB175" s="127"/>
    </row>
    <row xmlns:x14ac="http://schemas.microsoft.com/office/spreadsheetml/2009/9/ac" r="176" s="3" customFormat="true" x14ac:dyDescent="0.25">
      <c r="A176" s="414"/>
      <c r="B176" s="127"/>
      <c r="L176" s="127"/>
      <c r="V176" s="127"/>
      <c r="AF176" s="127"/>
      <c r="AP176" s="127"/>
      <c r="AZ176" s="127"/>
      <c r="BJ176" s="127"/>
      <c r="BK176" s="127"/>
      <c r="BL176" s="127"/>
      <c r="BM176" s="127"/>
      <c r="BN176" s="127"/>
      <c r="BO176" s="127"/>
      <c r="BP176" s="127"/>
      <c r="BQ176" s="127"/>
      <c r="BT176" s="127"/>
      <c r="BU176" s="127"/>
      <c r="BV176" s="127"/>
      <c r="BW176" s="127"/>
      <c r="BX176" s="127"/>
      <c r="BY176" s="127"/>
      <c r="BZ176" s="127"/>
      <c r="CA176" s="127"/>
      <c r="CD176" s="127"/>
      <c r="CN176" s="127"/>
      <c r="CX176" s="127"/>
      <c r="DH176" s="127"/>
      <c r="DR176" s="127"/>
      <c r="EB176" s="127"/>
      <c r="EL176" s="127"/>
      <c r="EV176" s="127"/>
      <c r="FF176" s="127"/>
      <c r="FP176" s="127"/>
      <c r="FZ176" s="127"/>
      <c r="GJ176" s="127"/>
      <c r="GT176" s="127"/>
      <c r="HD176" s="127"/>
      <c r="HN176" s="127"/>
      <c r="HX176" s="127"/>
      <c r="IH176" s="127"/>
      <c r="IR176" s="127"/>
      <c r="JB176" s="127"/>
    </row>
    <row xmlns:x14ac="http://schemas.microsoft.com/office/spreadsheetml/2009/9/ac" r="177" s="3" customFormat="true" x14ac:dyDescent="0.25">
      <c r="A177" s="414"/>
      <c r="B177" s="127"/>
      <c r="L177" s="127"/>
      <c r="V177" s="127"/>
      <c r="AF177" s="127"/>
      <c r="AP177" s="127"/>
      <c r="AZ177" s="127"/>
      <c r="BJ177" s="127"/>
      <c r="BK177" s="127"/>
      <c r="BL177" s="127"/>
      <c r="BM177" s="127"/>
      <c r="BN177" s="127"/>
      <c r="BO177" s="127"/>
      <c r="BP177" s="127"/>
      <c r="BQ177" s="127"/>
      <c r="BT177" s="127"/>
      <c r="BU177" s="127"/>
      <c r="BV177" s="127"/>
      <c r="BW177" s="127"/>
      <c r="BX177" s="127"/>
      <c r="BY177" s="127"/>
      <c r="BZ177" s="127"/>
      <c r="CA177" s="127"/>
      <c r="CD177" s="127"/>
      <c r="CN177" s="127"/>
      <c r="CX177" s="127"/>
      <c r="DH177" s="127"/>
      <c r="DR177" s="127"/>
      <c r="EB177" s="127"/>
      <c r="EL177" s="127"/>
      <c r="EV177" s="127"/>
      <c r="FF177" s="127"/>
      <c r="FP177" s="127"/>
      <c r="FZ177" s="127"/>
      <c r="GJ177" s="127"/>
      <c r="GT177" s="127"/>
      <c r="HD177" s="127"/>
      <c r="HN177" s="127"/>
      <c r="HX177" s="127"/>
      <c r="IH177" s="127"/>
      <c r="IR177" s="127"/>
      <c r="JB177" s="127"/>
    </row>
    <row xmlns:x14ac="http://schemas.microsoft.com/office/spreadsheetml/2009/9/ac" r="178" s="3" customFormat="true" x14ac:dyDescent="0.25">
      <c r="A178" s="414"/>
      <c r="B178" s="127"/>
      <c r="L178" s="127"/>
      <c r="V178" s="127"/>
      <c r="AF178" s="127"/>
      <c r="AP178" s="127"/>
      <c r="AZ178" s="127"/>
      <c r="BJ178" s="127"/>
      <c r="BK178" s="127"/>
      <c r="BL178" s="127"/>
      <c r="BM178" s="127"/>
      <c r="BN178" s="127"/>
      <c r="BO178" s="127"/>
      <c r="BP178" s="127"/>
      <c r="BQ178" s="127"/>
      <c r="BT178" s="127"/>
      <c r="BU178" s="127"/>
      <c r="BV178" s="127"/>
      <c r="BW178" s="127"/>
      <c r="BX178" s="127"/>
      <c r="BY178" s="127"/>
      <c r="BZ178" s="127"/>
      <c r="CA178" s="127"/>
      <c r="CD178" s="127"/>
      <c r="CN178" s="127"/>
      <c r="CX178" s="127"/>
      <c r="DH178" s="127"/>
      <c r="DR178" s="127"/>
      <c r="EB178" s="127"/>
      <c r="EL178" s="127"/>
      <c r="EV178" s="127"/>
      <c r="FF178" s="127"/>
      <c r="FP178" s="127"/>
      <c r="FZ178" s="127"/>
      <c r="GJ178" s="127"/>
      <c r="GT178" s="127"/>
      <c r="HD178" s="127"/>
      <c r="HN178" s="127"/>
      <c r="HX178" s="127"/>
      <c r="IH178" s="127"/>
      <c r="IR178" s="127"/>
      <c r="JB178" s="127"/>
    </row>
    <row xmlns:x14ac="http://schemas.microsoft.com/office/spreadsheetml/2009/9/ac" r="179" s="3" customFormat="true" x14ac:dyDescent="0.25">
      <c r="A179" s="414"/>
      <c r="B179" s="127"/>
      <c r="L179" s="127"/>
      <c r="V179" s="127"/>
      <c r="AF179" s="127"/>
      <c r="AP179" s="127"/>
      <c r="AZ179" s="127"/>
      <c r="BJ179" s="127"/>
      <c r="BK179" s="127"/>
      <c r="BL179" s="127"/>
      <c r="BM179" s="127"/>
      <c r="BN179" s="127"/>
      <c r="BO179" s="127"/>
      <c r="BP179" s="127"/>
      <c r="BQ179" s="127"/>
      <c r="BT179" s="127"/>
      <c r="BU179" s="127"/>
      <c r="BV179" s="127"/>
      <c r="BW179" s="127"/>
      <c r="BX179" s="127"/>
      <c r="BY179" s="127"/>
      <c r="BZ179" s="127"/>
      <c r="CA179" s="127"/>
      <c r="CD179" s="127"/>
      <c r="CN179" s="127"/>
      <c r="CX179" s="127"/>
      <c r="DH179" s="127"/>
      <c r="DR179" s="127"/>
      <c r="EB179" s="127"/>
      <c r="EL179" s="127"/>
      <c r="EV179" s="127"/>
      <c r="FF179" s="127"/>
      <c r="FP179" s="127"/>
      <c r="FZ179" s="127"/>
      <c r="GJ179" s="127"/>
      <c r="GT179" s="127"/>
      <c r="HD179" s="127"/>
      <c r="HN179" s="127"/>
      <c r="HX179" s="127"/>
      <c r="IH179" s="127"/>
      <c r="IR179" s="127"/>
      <c r="JB179" s="127"/>
    </row>
    <row xmlns:x14ac="http://schemas.microsoft.com/office/spreadsheetml/2009/9/ac" r="180" s="3" customFormat="true" x14ac:dyDescent="0.25">
      <c r="A180" s="414"/>
      <c r="B180" s="127"/>
      <c r="L180" s="127"/>
      <c r="V180" s="127"/>
      <c r="AF180" s="127"/>
      <c r="AP180" s="127"/>
      <c r="AZ180" s="127"/>
      <c r="BJ180" s="127"/>
      <c r="BK180" s="127"/>
      <c r="BL180" s="127"/>
      <c r="BM180" s="127"/>
      <c r="BN180" s="127"/>
      <c r="BO180" s="127"/>
      <c r="BP180" s="127"/>
      <c r="BQ180" s="127"/>
      <c r="BT180" s="127"/>
      <c r="BU180" s="127"/>
      <c r="BV180" s="127"/>
      <c r="BW180" s="127"/>
      <c r="BX180" s="127"/>
      <c r="BY180" s="127"/>
      <c r="BZ180" s="127"/>
      <c r="CA180" s="127"/>
      <c r="CD180" s="127"/>
      <c r="CN180" s="127"/>
      <c r="CX180" s="127"/>
      <c r="DH180" s="127"/>
      <c r="DR180" s="127"/>
      <c r="EB180" s="127"/>
      <c r="EL180" s="127"/>
      <c r="EV180" s="127"/>
      <c r="FF180" s="127"/>
      <c r="FP180" s="127"/>
      <c r="FZ180" s="127"/>
      <c r="GJ180" s="127"/>
      <c r="GT180" s="127"/>
      <c r="HD180" s="127"/>
      <c r="HN180" s="127"/>
      <c r="HX180" s="127"/>
      <c r="IH180" s="127"/>
      <c r="IR180" s="127"/>
      <c r="JB180" s="127"/>
    </row>
    <row xmlns:x14ac="http://schemas.microsoft.com/office/spreadsheetml/2009/9/ac" r="181" s="3" customFormat="true" x14ac:dyDescent="0.25">
      <c r="A181" s="414"/>
      <c r="B181" s="127"/>
      <c r="L181" s="127"/>
      <c r="V181" s="127"/>
      <c r="AF181" s="127"/>
      <c r="AP181" s="127"/>
      <c r="AZ181" s="127"/>
      <c r="BJ181" s="127"/>
      <c r="BK181" s="127"/>
      <c r="BL181" s="127"/>
      <c r="BM181" s="127"/>
      <c r="BN181" s="127"/>
      <c r="BO181" s="127"/>
      <c r="BP181" s="127"/>
      <c r="BQ181" s="127"/>
      <c r="BT181" s="127"/>
      <c r="BU181" s="127"/>
      <c r="BV181" s="127"/>
      <c r="BW181" s="127"/>
      <c r="BX181" s="127"/>
      <c r="BY181" s="127"/>
      <c r="BZ181" s="127"/>
      <c r="CA181" s="127"/>
      <c r="CD181" s="127"/>
      <c r="CN181" s="127"/>
      <c r="CX181" s="127"/>
      <c r="DH181" s="127"/>
      <c r="DR181" s="127"/>
      <c r="EB181" s="127"/>
      <c r="EL181" s="127"/>
      <c r="EV181" s="127"/>
      <c r="FF181" s="127"/>
      <c r="FP181" s="127"/>
      <c r="FZ181" s="127"/>
      <c r="GJ181" s="127"/>
      <c r="GT181" s="127"/>
      <c r="HD181" s="127"/>
      <c r="HN181" s="127"/>
      <c r="HX181" s="127"/>
      <c r="IH181" s="127"/>
      <c r="IR181" s="127"/>
      <c r="JB181" s="127"/>
    </row>
    <row xmlns:x14ac="http://schemas.microsoft.com/office/spreadsheetml/2009/9/ac" r="182" s="3" customFormat="true" x14ac:dyDescent="0.25">
      <c r="A182" s="414"/>
      <c r="B182" s="127"/>
      <c r="L182" s="127"/>
      <c r="V182" s="127"/>
      <c r="AF182" s="127"/>
      <c r="AP182" s="127"/>
      <c r="AZ182" s="127"/>
      <c r="BJ182" s="127"/>
      <c r="BK182" s="127"/>
      <c r="BL182" s="127"/>
      <c r="BM182" s="127"/>
      <c r="BN182" s="127"/>
      <c r="BO182" s="127"/>
      <c r="BP182" s="127"/>
      <c r="BQ182" s="127"/>
      <c r="BT182" s="127"/>
      <c r="BU182" s="127"/>
      <c r="BV182" s="127"/>
      <c r="BW182" s="127"/>
      <c r="BX182" s="127"/>
      <c r="BY182" s="127"/>
      <c r="BZ182" s="127"/>
      <c r="CA182" s="127"/>
      <c r="CD182" s="127"/>
      <c r="CN182" s="127"/>
      <c r="CX182" s="127"/>
      <c r="DH182" s="127"/>
      <c r="DR182" s="127"/>
      <c r="EB182" s="127"/>
      <c r="EL182" s="127"/>
      <c r="EV182" s="127"/>
      <c r="FF182" s="127"/>
      <c r="FP182" s="127"/>
      <c r="FZ182" s="127"/>
      <c r="GJ182" s="127"/>
      <c r="GT182" s="127"/>
      <c r="HD182" s="127"/>
      <c r="HN182" s="127"/>
      <c r="HX182" s="127"/>
      <c r="IH182" s="127"/>
      <c r="IR182" s="127"/>
      <c r="JB182" s="127"/>
    </row>
    <row xmlns:x14ac="http://schemas.microsoft.com/office/spreadsheetml/2009/9/ac" r="183" s="3" customFormat="true" x14ac:dyDescent="0.25">
      <c r="A183" s="414"/>
      <c r="B183" s="127"/>
      <c r="L183" s="127"/>
      <c r="V183" s="127"/>
      <c r="AF183" s="127"/>
      <c r="AP183" s="127"/>
      <c r="AZ183" s="127"/>
      <c r="BJ183" s="127"/>
      <c r="BK183" s="127"/>
      <c r="BL183" s="127"/>
      <c r="BM183" s="127"/>
      <c r="BN183" s="127"/>
      <c r="BO183" s="127"/>
      <c r="BP183" s="127"/>
      <c r="BQ183" s="127"/>
      <c r="BT183" s="127"/>
      <c r="BU183" s="127"/>
      <c r="BV183" s="127"/>
      <c r="BW183" s="127"/>
      <c r="BX183" s="127"/>
      <c r="BY183" s="127"/>
      <c r="BZ183" s="127"/>
      <c r="CA183" s="127"/>
      <c r="CD183" s="127"/>
      <c r="CN183" s="127"/>
      <c r="CX183" s="127"/>
      <c r="DH183" s="127"/>
      <c r="DR183" s="127"/>
      <c r="EB183" s="127"/>
      <c r="EL183" s="127"/>
      <c r="EV183" s="127"/>
      <c r="FF183" s="127"/>
      <c r="FP183" s="127"/>
      <c r="FZ183" s="127"/>
      <c r="GJ183" s="127"/>
      <c r="GT183" s="127"/>
      <c r="HD183" s="127"/>
      <c r="HN183" s="127"/>
      <c r="HX183" s="127"/>
      <c r="IH183" s="127"/>
      <c r="IR183" s="127"/>
      <c r="JB183" s="127"/>
    </row>
    <row xmlns:x14ac="http://schemas.microsoft.com/office/spreadsheetml/2009/9/ac" r="184" s="3" customFormat="true" x14ac:dyDescent="0.25">
      <c r="A184" s="414"/>
      <c r="B184" s="127"/>
      <c r="L184" s="127"/>
      <c r="V184" s="127"/>
      <c r="AF184" s="127"/>
      <c r="AP184" s="127"/>
      <c r="AZ184" s="127"/>
      <c r="BJ184" s="127"/>
      <c r="BK184" s="127"/>
      <c r="BL184" s="127"/>
      <c r="BM184" s="127"/>
      <c r="BN184" s="127"/>
      <c r="BO184" s="127"/>
      <c r="BP184" s="127"/>
      <c r="BQ184" s="127"/>
      <c r="BT184" s="127"/>
      <c r="BU184" s="127"/>
      <c r="BV184" s="127"/>
      <c r="BW184" s="127"/>
      <c r="BX184" s="127"/>
      <c r="BY184" s="127"/>
      <c r="BZ184" s="127"/>
      <c r="CA184" s="127"/>
      <c r="CD184" s="127"/>
      <c r="CN184" s="127"/>
      <c r="CX184" s="127"/>
      <c r="DH184" s="127"/>
      <c r="DR184" s="127"/>
      <c r="EB184" s="127"/>
      <c r="EL184" s="127"/>
      <c r="EV184" s="127"/>
      <c r="FF184" s="127"/>
      <c r="FP184" s="127"/>
      <c r="FZ184" s="127"/>
      <c r="GJ184" s="127"/>
      <c r="GT184" s="127"/>
      <c r="HD184" s="127"/>
      <c r="HN184" s="127"/>
      <c r="HX184" s="127"/>
      <c r="IH184" s="127"/>
      <c r="IR184" s="127"/>
      <c r="JB184" s="127"/>
    </row>
    <row xmlns:x14ac="http://schemas.microsoft.com/office/spreadsheetml/2009/9/ac" r="185" s="3" customFormat="true" x14ac:dyDescent="0.25">
      <c r="A185" s="414"/>
      <c r="B185" s="127"/>
      <c r="L185" s="127"/>
      <c r="V185" s="127"/>
      <c r="AF185" s="127"/>
      <c r="AP185" s="127"/>
      <c r="AZ185" s="127"/>
      <c r="BJ185" s="127"/>
      <c r="BK185" s="127"/>
      <c r="BL185" s="127"/>
      <c r="BM185" s="127"/>
      <c r="BN185" s="127"/>
      <c r="BO185" s="127"/>
      <c r="BP185" s="127"/>
      <c r="BQ185" s="127"/>
      <c r="BT185" s="127"/>
      <c r="BU185" s="127"/>
      <c r="BV185" s="127"/>
      <c r="BW185" s="127"/>
      <c r="BX185" s="127"/>
      <c r="BY185" s="127"/>
      <c r="BZ185" s="127"/>
      <c r="CA185" s="127"/>
      <c r="CD185" s="127"/>
      <c r="CN185" s="127"/>
      <c r="CX185" s="127"/>
      <c r="DH185" s="127"/>
      <c r="DR185" s="127"/>
      <c r="EB185" s="127"/>
      <c r="EL185" s="127"/>
      <c r="EV185" s="127"/>
      <c r="FF185" s="127"/>
      <c r="FP185" s="127"/>
      <c r="FZ185" s="127"/>
      <c r="GJ185" s="127"/>
      <c r="GT185" s="127"/>
      <c r="HD185" s="127"/>
      <c r="HN185" s="127"/>
      <c r="HX185" s="127"/>
      <c r="IH185" s="127"/>
      <c r="IR185" s="127"/>
      <c r="JB185" s="127"/>
    </row>
    <row xmlns:x14ac="http://schemas.microsoft.com/office/spreadsheetml/2009/9/ac" r="186" s="3" customFormat="true" x14ac:dyDescent="0.25">
      <c r="A186" s="414"/>
      <c r="B186" s="127"/>
      <c r="L186" s="127"/>
      <c r="V186" s="127"/>
      <c r="AF186" s="127"/>
      <c r="AP186" s="127"/>
      <c r="AZ186" s="127"/>
      <c r="BJ186" s="127"/>
      <c r="BK186" s="127"/>
      <c r="BL186" s="127"/>
      <c r="BM186" s="127"/>
      <c r="BN186" s="127"/>
      <c r="BO186" s="127"/>
      <c r="BP186" s="127"/>
      <c r="BQ186" s="127"/>
      <c r="BT186" s="127"/>
      <c r="BU186" s="127"/>
      <c r="BV186" s="127"/>
      <c r="BW186" s="127"/>
      <c r="BX186" s="127"/>
      <c r="BY186" s="127"/>
      <c r="BZ186" s="127"/>
      <c r="CA186" s="127"/>
      <c r="CD186" s="127"/>
      <c r="CN186" s="127"/>
      <c r="CX186" s="127"/>
      <c r="DH186" s="127"/>
      <c r="DR186" s="127"/>
      <c r="EB186" s="127"/>
      <c r="EL186" s="127"/>
      <c r="EV186" s="127"/>
      <c r="FF186" s="127"/>
      <c r="FP186" s="127"/>
      <c r="FZ186" s="127"/>
      <c r="GJ186" s="127"/>
      <c r="GT186" s="127"/>
      <c r="HD186" s="127"/>
      <c r="HN186" s="127"/>
      <c r="HX186" s="127"/>
      <c r="IH186" s="127"/>
      <c r="IR186" s="127"/>
      <c r="JB186" s="127"/>
    </row>
    <row xmlns:x14ac="http://schemas.microsoft.com/office/spreadsheetml/2009/9/ac" r="187" s="3" customFormat="true" x14ac:dyDescent="0.25">
      <c r="A187" s="414"/>
      <c r="B187" s="127"/>
      <c r="L187" s="127"/>
      <c r="V187" s="127"/>
      <c r="AF187" s="127"/>
      <c r="AP187" s="127"/>
      <c r="AZ187" s="127"/>
      <c r="BJ187" s="127"/>
      <c r="BK187" s="127"/>
      <c r="BL187" s="127"/>
      <c r="BM187" s="127"/>
      <c r="BN187" s="127"/>
      <c r="BO187" s="127"/>
      <c r="BP187" s="127"/>
      <c r="BQ187" s="127"/>
      <c r="BT187" s="127"/>
      <c r="BU187" s="127"/>
      <c r="BV187" s="127"/>
      <c r="BW187" s="127"/>
      <c r="BX187" s="127"/>
      <c r="BY187" s="127"/>
      <c r="BZ187" s="127"/>
      <c r="CA187" s="127"/>
      <c r="CD187" s="127"/>
      <c r="CN187" s="127"/>
      <c r="CX187" s="127"/>
      <c r="DH187" s="127"/>
      <c r="DR187" s="127"/>
      <c r="EB187" s="127"/>
      <c r="EL187" s="127"/>
      <c r="EV187" s="127"/>
      <c r="FF187" s="127"/>
      <c r="FP187" s="127"/>
      <c r="FZ187" s="127"/>
      <c r="GJ187" s="127"/>
      <c r="GT187" s="127"/>
      <c r="HD187" s="127"/>
      <c r="HN187" s="127"/>
      <c r="HX187" s="127"/>
      <c r="IH187" s="127"/>
      <c r="IR187" s="127"/>
      <c r="JB187" s="127"/>
    </row>
    <row xmlns:x14ac="http://schemas.microsoft.com/office/spreadsheetml/2009/9/ac" r="188" s="3" customFormat="true" x14ac:dyDescent="0.25">
      <c r="A188" s="414"/>
      <c r="B188" s="127"/>
      <c r="L188" s="127"/>
      <c r="V188" s="127"/>
      <c r="AF188" s="127"/>
      <c r="AP188" s="127"/>
      <c r="AZ188" s="127"/>
      <c r="BJ188" s="127"/>
      <c r="BK188" s="127"/>
      <c r="BL188" s="127"/>
      <c r="BM188" s="127"/>
      <c r="BN188" s="127"/>
      <c r="BO188" s="127"/>
      <c r="BP188" s="127"/>
      <c r="BQ188" s="127"/>
      <c r="BT188" s="127"/>
      <c r="BU188" s="127"/>
      <c r="BV188" s="127"/>
      <c r="BW188" s="127"/>
      <c r="BX188" s="127"/>
      <c r="BY188" s="127"/>
      <c r="BZ188" s="127"/>
      <c r="CA188" s="127"/>
      <c r="CD188" s="127"/>
      <c r="CN188" s="127"/>
      <c r="CX188" s="127"/>
      <c r="DH188" s="127"/>
      <c r="DR188" s="127"/>
      <c r="EB188" s="127"/>
      <c r="EL188" s="127"/>
      <c r="EV188" s="127"/>
      <c r="FF188" s="127"/>
      <c r="FP188" s="127"/>
      <c r="FZ188" s="127"/>
      <c r="GJ188" s="127"/>
      <c r="GT188" s="127"/>
      <c r="HD188" s="127"/>
      <c r="HN188" s="127"/>
      <c r="HX188" s="127"/>
      <c r="IH188" s="127"/>
      <c r="IR188" s="127"/>
      <c r="JB188" s="127"/>
    </row>
    <row xmlns:x14ac="http://schemas.microsoft.com/office/spreadsheetml/2009/9/ac" r="189" s="3" customFormat="true" x14ac:dyDescent="0.25">
      <c r="A189" s="414"/>
      <c r="B189" s="127"/>
      <c r="L189" s="127"/>
      <c r="V189" s="127"/>
      <c r="AF189" s="127"/>
      <c r="AP189" s="127"/>
      <c r="AZ189" s="127"/>
      <c r="BJ189" s="127"/>
      <c r="BK189" s="127"/>
      <c r="BL189" s="127"/>
      <c r="BM189" s="127"/>
      <c r="BN189" s="127"/>
      <c r="BO189" s="127"/>
      <c r="BP189" s="127"/>
      <c r="BQ189" s="127"/>
      <c r="BT189" s="127"/>
      <c r="BU189" s="127"/>
      <c r="BV189" s="127"/>
      <c r="BW189" s="127"/>
      <c r="BX189" s="127"/>
      <c r="BY189" s="127"/>
      <c r="BZ189" s="127"/>
      <c r="CA189" s="127"/>
      <c r="CD189" s="127"/>
      <c r="CN189" s="127"/>
      <c r="CX189" s="127"/>
      <c r="DH189" s="127"/>
      <c r="DR189" s="127"/>
      <c r="EB189" s="127"/>
      <c r="EL189" s="127"/>
      <c r="EV189" s="127"/>
      <c r="FF189" s="127"/>
      <c r="FP189" s="127"/>
      <c r="FZ189" s="127"/>
      <c r="GJ189" s="127"/>
      <c r="GT189" s="127"/>
      <c r="HD189" s="127"/>
      <c r="HN189" s="127"/>
      <c r="HX189" s="127"/>
      <c r="IH189" s="127"/>
      <c r="IR189" s="127"/>
      <c r="JB189" s="127"/>
    </row>
    <row xmlns:x14ac="http://schemas.microsoft.com/office/spreadsheetml/2009/9/ac" r="190" s="3" customFormat="true" x14ac:dyDescent="0.25">
      <c r="A190" s="414"/>
      <c r="B190" s="127"/>
      <c r="L190" s="127"/>
      <c r="V190" s="127"/>
      <c r="AF190" s="127"/>
      <c r="AP190" s="127"/>
      <c r="AZ190" s="127"/>
      <c r="BJ190" s="127"/>
      <c r="BK190" s="127"/>
      <c r="BL190" s="127"/>
      <c r="BM190" s="127"/>
      <c r="BN190" s="127"/>
      <c r="BO190" s="127"/>
      <c r="BP190" s="127"/>
      <c r="BQ190" s="127"/>
      <c r="BT190" s="127"/>
      <c r="BU190" s="127"/>
      <c r="BV190" s="127"/>
      <c r="BW190" s="127"/>
      <c r="BX190" s="127"/>
      <c r="BY190" s="127"/>
      <c r="BZ190" s="127"/>
      <c r="CA190" s="127"/>
      <c r="CD190" s="127"/>
      <c r="CN190" s="127"/>
      <c r="CX190" s="127"/>
      <c r="DH190" s="127"/>
      <c r="DR190" s="127"/>
      <c r="EB190" s="127"/>
      <c r="EL190" s="127"/>
      <c r="EV190" s="127"/>
      <c r="FF190" s="127"/>
      <c r="FP190" s="127"/>
      <c r="FZ190" s="127"/>
      <c r="GJ190" s="127"/>
      <c r="GT190" s="127"/>
      <c r="HD190" s="127"/>
      <c r="HN190" s="127"/>
      <c r="HX190" s="127"/>
      <c r="IH190" s="127"/>
      <c r="IR190" s="127"/>
      <c r="JB190" s="127"/>
    </row>
    <row xmlns:x14ac="http://schemas.microsoft.com/office/spreadsheetml/2009/9/ac" r="191" s="3" customFormat="true" x14ac:dyDescent="0.25">
      <c r="A191" s="414"/>
      <c r="B191" s="127"/>
      <c r="L191" s="127"/>
      <c r="V191" s="127"/>
      <c r="AF191" s="127"/>
      <c r="AP191" s="127"/>
      <c r="AZ191" s="127"/>
      <c r="BJ191" s="127"/>
      <c r="BK191" s="127"/>
      <c r="BL191" s="127"/>
      <c r="BM191" s="127"/>
      <c r="BN191" s="127"/>
      <c r="BO191" s="127"/>
      <c r="BP191" s="127"/>
      <c r="BQ191" s="127"/>
      <c r="BT191" s="127"/>
      <c r="BU191" s="127"/>
      <c r="BV191" s="127"/>
      <c r="BW191" s="127"/>
      <c r="BX191" s="127"/>
      <c r="BY191" s="127"/>
      <c r="BZ191" s="127"/>
      <c r="CA191" s="127"/>
      <c r="CD191" s="127"/>
      <c r="CN191" s="127"/>
      <c r="CX191" s="127"/>
      <c r="DH191" s="127"/>
      <c r="DR191" s="127"/>
      <c r="EB191" s="127"/>
      <c r="EL191" s="127"/>
      <c r="EV191" s="127"/>
      <c r="FF191" s="127"/>
      <c r="FP191" s="127"/>
      <c r="FZ191" s="127"/>
      <c r="GJ191" s="127"/>
      <c r="GT191" s="127"/>
      <c r="HD191" s="127"/>
      <c r="HN191" s="127"/>
      <c r="HX191" s="127"/>
      <c r="IH191" s="127"/>
      <c r="IR191" s="127"/>
      <c r="JB191" s="127"/>
    </row>
    <row xmlns:x14ac="http://schemas.microsoft.com/office/spreadsheetml/2009/9/ac" r="192" s="3" customFormat="true" x14ac:dyDescent="0.25">
      <c r="A192" s="414"/>
      <c r="B192" s="127"/>
      <c r="L192" s="127"/>
      <c r="V192" s="127"/>
      <c r="AF192" s="127"/>
      <c r="AP192" s="127"/>
      <c r="AZ192" s="127"/>
      <c r="BJ192" s="127"/>
      <c r="BK192" s="127"/>
      <c r="BL192" s="127"/>
      <c r="BM192" s="127"/>
      <c r="BN192" s="127"/>
      <c r="BO192" s="127"/>
      <c r="BP192" s="127"/>
      <c r="BQ192" s="127"/>
      <c r="BT192" s="127"/>
      <c r="BU192" s="127"/>
      <c r="BV192" s="127"/>
      <c r="BW192" s="127"/>
      <c r="BX192" s="127"/>
      <c r="BY192" s="127"/>
      <c r="BZ192" s="127"/>
      <c r="CA192" s="127"/>
      <c r="CD192" s="127"/>
      <c r="CN192" s="127"/>
      <c r="CX192" s="127"/>
      <c r="DH192" s="127"/>
      <c r="DR192" s="127"/>
      <c r="EB192" s="127"/>
      <c r="EL192" s="127"/>
      <c r="EV192" s="127"/>
      <c r="FF192" s="127"/>
      <c r="FP192" s="127"/>
      <c r="FZ192" s="127"/>
      <c r="GJ192" s="127"/>
      <c r="GT192" s="127"/>
      <c r="HD192" s="127"/>
      <c r="HN192" s="127"/>
      <c r="HX192" s="127"/>
      <c r="IH192" s="127"/>
      <c r="IR192" s="127"/>
      <c r="JB192" s="127"/>
    </row>
    <row xmlns:x14ac="http://schemas.microsoft.com/office/spreadsheetml/2009/9/ac" r="193" s="3" customFormat="true" x14ac:dyDescent="0.25">
      <c r="A193" s="414"/>
      <c r="B193" s="127"/>
      <c r="L193" s="127"/>
      <c r="V193" s="127"/>
      <c r="AF193" s="127"/>
      <c r="AP193" s="127"/>
      <c r="AZ193" s="127"/>
      <c r="BJ193" s="127"/>
      <c r="BK193" s="127"/>
      <c r="BL193" s="127"/>
      <c r="BM193" s="127"/>
      <c r="BN193" s="127"/>
      <c r="BO193" s="127"/>
      <c r="BP193" s="127"/>
      <c r="BQ193" s="127"/>
      <c r="BT193" s="127"/>
      <c r="BU193" s="127"/>
      <c r="BV193" s="127"/>
      <c r="BW193" s="127"/>
      <c r="BX193" s="127"/>
      <c r="BY193" s="127"/>
      <c r="BZ193" s="127"/>
      <c r="CA193" s="127"/>
      <c r="CD193" s="127"/>
      <c r="CN193" s="127"/>
      <c r="CX193" s="127"/>
      <c r="DH193" s="127"/>
      <c r="DR193" s="127"/>
      <c r="EB193" s="127"/>
      <c r="EL193" s="127"/>
      <c r="EV193" s="127"/>
      <c r="FF193" s="127"/>
      <c r="FP193" s="127"/>
      <c r="FZ193" s="127"/>
      <c r="GJ193" s="127"/>
      <c r="GT193" s="127"/>
      <c r="HD193" s="127"/>
      <c r="HN193" s="127"/>
      <c r="HX193" s="127"/>
      <c r="IH193" s="127"/>
      <c r="IR193" s="127"/>
      <c r="JB193" s="127"/>
    </row>
    <row xmlns:x14ac="http://schemas.microsoft.com/office/spreadsheetml/2009/9/ac" r="194" s="3" customFormat="true" x14ac:dyDescent="0.25">
      <c r="A194" s="414"/>
      <c r="B194" s="127"/>
      <c r="L194" s="127"/>
      <c r="V194" s="127"/>
      <c r="AF194" s="127"/>
      <c r="AP194" s="127"/>
      <c r="AZ194" s="127"/>
      <c r="BJ194" s="127"/>
      <c r="BK194" s="127"/>
      <c r="BL194" s="127"/>
      <c r="BM194" s="127"/>
      <c r="BN194" s="127"/>
      <c r="BO194" s="127"/>
      <c r="BP194" s="127"/>
      <c r="BQ194" s="127"/>
      <c r="BT194" s="127"/>
      <c r="BU194" s="127"/>
      <c r="BV194" s="127"/>
      <c r="BW194" s="127"/>
      <c r="BX194" s="127"/>
      <c r="BY194" s="127"/>
      <c r="BZ194" s="127"/>
      <c r="CA194" s="127"/>
      <c r="CD194" s="127"/>
      <c r="CN194" s="127"/>
      <c r="CX194" s="127"/>
      <c r="DH194" s="127"/>
      <c r="DR194" s="127"/>
      <c r="EB194" s="127"/>
      <c r="EL194" s="127"/>
      <c r="EV194" s="127"/>
      <c r="FF194" s="127"/>
      <c r="FP194" s="127"/>
      <c r="FZ194" s="127"/>
      <c r="GJ194" s="127"/>
      <c r="GT194" s="127"/>
      <c r="HD194" s="127"/>
      <c r="HN194" s="127"/>
      <c r="HX194" s="127"/>
      <c r="IH194" s="127"/>
      <c r="IR194" s="127"/>
      <c r="JB194" s="127"/>
    </row>
    <row xmlns:x14ac="http://schemas.microsoft.com/office/spreadsheetml/2009/9/ac" r="195" s="3" customFormat="true" x14ac:dyDescent="0.25">
      <c r="A195" s="414"/>
      <c r="B195" s="127"/>
      <c r="L195" s="127"/>
      <c r="V195" s="127"/>
      <c r="AF195" s="127"/>
      <c r="AP195" s="127"/>
      <c r="AZ195" s="127"/>
      <c r="BJ195" s="127"/>
      <c r="BK195" s="127"/>
      <c r="BL195" s="127"/>
      <c r="BM195" s="127"/>
      <c r="BN195" s="127"/>
      <c r="BO195" s="127"/>
      <c r="BP195" s="127"/>
      <c r="BQ195" s="127"/>
      <c r="BT195" s="127"/>
      <c r="BU195" s="127"/>
      <c r="BV195" s="127"/>
      <c r="BW195" s="127"/>
      <c r="BX195" s="127"/>
      <c r="BY195" s="127"/>
      <c r="BZ195" s="127"/>
      <c r="CA195" s="127"/>
      <c r="CD195" s="127"/>
      <c r="CN195" s="127"/>
      <c r="CX195" s="127"/>
      <c r="DH195" s="127"/>
      <c r="DR195" s="127"/>
      <c r="EB195" s="127"/>
      <c r="EL195" s="127"/>
      <c r="EV195" s="127"/>
      <c r="FF195" s="127"/>
      <c r="FP195" s="127"/>
      <c r="FZ195" s="127"/>
      <c r="GJ195" s="127"/>
      <c r="GT195" s="127"/>
      <c r="HD195" s="127"/>
      <c r="HN195" s="127"/>
      <c r="HX195" s="127"/>
      <c r="IH195" s="127"/>
      <c r="IR195" s="127"/>
      <c r="JB195" s="127"/>
    </row>
    <row xmlns:x14ac="http://schemas.microsoft.com/office/spreadsheetml/2009/9/ac" r="196" s="3" customFormat="true" x14ac:dyDescent="0.25">
      <c r="A196" s="414"/>
      <c r="B196" s="127"/>
      <c r="L196" s="127"/>
      <c r="V196" s="127"/>
      <c r="AF196" s="127"/>
      <c r="AP196" s="127"/>
      <c r="AZ196" s="127"/>
      <c r="BJ196" s="127"/>
      <c r="BK196" s="127"/>
      <c r="BL196" s="127"/>
      <c r="BM196" s="127"/>
      <c r="BN196" s="127"/>
      <c r="BO196" s="127"/>
      <c r="BP196" s="127"/>
      <c r="BQ196" s="127"/>
      <c r="BT196" s="127"/>
      <c r="BU196" s="127"/>
      <c r="BV196" s="127"/>
      <c r="BW196" s="127"/>
      <c r="BX196" s="127"/>
      <c r="BY196" s="127"/>
      <c r="BZ196" s="127"/>
      <c r="CA196" s="127"/>
      <c r="CD196" s="127"/>
      <c r="CN196" s="127"/>
      <c r="CX196" s="127"/>
      <c r="DH196" s="127"/>
      <c r="DR196" s="127"/>
      <c r="EB196" s="127"/>
      <c r="EL196" s="127"/>
      <c r="EV196" s="127"/>
      <c r="FF196" s="127"/>
      <c r="FP196" s="127"/>
      <c r="FZ196" s="127"/>
      <c r="GJ196" s="127"/>
      <c r="GT196" s="127"/>
      <c r="HD196" s="127"/>
      <c r="HN196" s="127"/>
      <c r="HX196" s="127"/>
      <c r="IH196" s="127"/>
      <c r="IR196" s="127"/>
      <c r="JB196" s="127"/>
    </row>
    <row xmlns:x14ac="http://schemas.microsoft.com/office/spreadsheetml/2009/9/ac" r="197" s="3" customFormat="true" x14ac:dyDescent="0.25">
      <c r="A197" s="414"/>
      <c r="B197" s="127"/>
      <c r="L197" s="127"/>
      <c r="V197" s="127"/>
      <c r="AF197" s="127"/>
      <c r="AP197" s="127"/>
      <c r="AZ197" s="127"/>
      <c r="BJ197" s="127"/>
      <c r="BK197" s="127"/>
      <c r="BL197" s="127"/>
      <c r="BM197" s="127"/>
      <c r="BN197" s="127"/>
      <c r="BO197" s="127"/>
      <c r="BP197" s="127"/>
      <c r="BQ197" s="127"/>
      <c r="BT197" s="127"/>
      <c r="BU197" s="127"/>
      <c r="BV197" s="127"/>
      <c r="BW197" s="127"/>
      <c r="BX197" s="127"/>
      <c r="BY197" s="127"/>
      <c r="BZ197" s="127"/>
      <c r="CA197" s="127"/>
      <c r="CD197" s="127"/>
      <c r="CN197" s="127"/>
      <c r="CX197" s="127"/>
      <c r="DH197" s="127"/>
      <c r="DR197" s="127"/>
      <c r="EB197" s="127"/>
      <c r="EL197" s="127"/>
      <c r="EV197" s="127"/>
      <c r="FF197" s="127"/>
      <c r="FP197" s="127"/>
      <c r="FZ197" s="127"/>
      <c r="GJ197" s="127"/>
      <c r="GT197" s="127"/>
      <c r="HD197" s="127"/>
      <c r="HN197" s="127"/>
      <c r="HX197" s="127"/>
      <c r="IH197" s="127"/>
      <c r="IR197" s="127"/>
      <c r="JB197" s="127"/>
    </row>
    <row xmlns:x14ac="http://schemas.microsoft.com/office/spreadsheetml/2009/9/ac" r="198" s="3" customFormat="true" x14ac:dyDescent="0.25">
      <c r="A198" s="414"/>
      <c r="B198" s="127"/>
      <c r="L198" s="127"/>
      <c r="V198" s="127"/>
      <c r="AF198" s="127"/>
      <c r="AP198" s="127"/>
      <c r="AZ198" s="127"/>
      <c r="BJ198" s="127"/>
      <c r="BK198" s="127"/>
      <c r="BL198" s="127"/>
      <c r="BM198" s="127"/>
      <c r="BN198" s="127"/>
      <c r="BO198" s="127"/>
      <c r="BP198" s="127"/>
      <c r="BQ198" s="127"/>
      <c r="BT198" s="127"/>
      <c r="BU198" s="127"/>
      <c r="BV198" s="127"/>
      <c r="BW198" s="127"/>
      <c r="BX198" s="127"/>
      <c r="BY198" s="127"/>
      <c r="BZ198" s="127"/>
      <c r="CA198" s="127"/>
      <c r="CD198" s="127"/>
      <c r="CN198" s="127"/>
      <c r="CX198" s="127"/>
      <c r="DH198" s="127"/>
      <c r="DR198" s="127"/>
      <c r="EB198" s="127"/>
      <c r="EL198" s="127"/>
      <c r="EV198" s="127"/>
      <c r="FF198" s="127"/>
      <c r="FP198" s="127"/>
      <c r="FZ198" s="127"/>
      <c r="GJ198" s="127"/>
      <c r="GT198" s="127"/>
      <c r="HD198" s="127"/>
      <c r="HN198" s="127"/>
      <c r="HX198" s="127"/>
      <c r="IH198" s="127"/>
      <c r="IR198" s="127"/>
      <c r="JB198" s="127"/>
    </row>
    <row xmlns:x14ac="http://schemas.microsoft.com/office/spreadsheetml/2009/9/ac" r="199" s="3" customFormat="true" x14ac:dyDescent="0.25">
      <c r="A199" s="414"/>
      <c r="B199" s="127"/>
      <c r="L199" s="127"/>
      <c r="V199" s="127"/>
      <c r="AF199" s="127"/>
      <c r="AP199" s="127"/>
      <c r="AZ199" s="127"/>
      <c r="BJ199" s="127"/>
      <c r="BK199" s="127"/>
      <c r="BL199" s="127"/>
      <c r="BM199" s="127"/>
      <c r="BN199" s="127"/>
      <c r="BO199" s="127"/>
      <c r="BP199" s="127"/>
      <c r="BQ199" s="127"/>
      <c r="BT199" s="127"/>
      <c r="BU199" s="127"/>
      <c r="BV199" s="127"/>
      <c r="BW199" s="127"/>
      <c r="BX199" s="127"/>
      <c r="BY199" s="127"/>
      <c r="BZ199" s="127"/>
      <c r="CA199" s="127"/>
      <c r="CD199" s="127"/>
      <c r="CN199" s="127"/>
      <c r="CX199" s="127"/>
      <c r="DH199" s="127"/>
      <c r="DR199" s="127"/>
      <c r="EB199" s="127"/>
      <c r="EL199" s="127"/>
      <c r="EV199" s="127"/>
      <c r="FF199" s="127"/>
      <c r="FP199" s="127"/>
      <c r="FZ199" s="127"/>
      <c r="GJ199" s="127"/>
      <c r="GT199" s="127"/>
      <c r="HD199" s="127"/>
      <c r="HN199" s="127"/>
      <c r="HX199" s="127"/>
      <c r="IH199" s="127"/>
      <c r="IR199" s="127"/>
      <c r="JB199" s="127"/>
    </row>
    <row xmlns:x14ac="http://schemas.microsoft.com/office/spreadsheetml/2009/9/ac" r="200" s="3" customFormat="true" x14ac:dyDescent="0.25">
      <c r="A200" s="414"/>
      <c r="B200" s="127"/>
      <c r="L200" s="127"/>
      <c r="V200" s="127"/>
      <c r="AF200" s="127"/>
      <c r="AP200" s="127"/>
      <c r="AZ200" s="127"/>
      <c r="BJ200" s="127"/>
      <c r="BK200" s="127"/>
      <c r="BL200" s="127"/>
      <c r="BM200" s="127"/>
      <c r="BN200" s="127"/>
      <c r="BO200" s="127"/>
      <c r="BP200" s="127"/>
      <c r="BQ200" s="127"/>
      <c r="BT200" s="127"/>
      <c r="BU200" s="127"/>
      <c r="BV200" s="127"/>
      <c r="BW200" s="127"/>
      <c r="BX200" s="127"/>
      <c r="BY200" s="127"/>
      <c r="BZ200" s="127"/>
      <c r="CA200" s="127"/>
      <c r="CD200" s="127"/>
      <c r="CN200" s="127"/>
      <c r="CX200" s="127"/>
      <c r="DH200" s="127"/>
      <c r="DR200" s="127"/>
      <c r="EB200" s="127"/>
      <c r="EL200" s="127"/>
      <c r="EV200" s="127"/>
      <c r="FF200" s="127"/>
      <c r="FP200" s="127"/>
      <c r="FZ200" s="127"/>
      <c r="GJ200" s="127"/>
      <c r="GT200" s="127"/>
      <c r="HD200" s="127"/>
      <c r="HN200" s="127"/>
      <c r="HX200" s="127"/>
      <c r="IH200" s="127"/>
      <c r="IR200" s="127"/>
      <c r="JB200" s="127"/>
    </row>
    <row xmlns:x14ac="http://schemas.microsoft.com/office/spreadsheetml/2009/9/ac" r="201" s="3" customFormat="true" x14ac:dyDescent="0.25">
      <c r="A201" s="414"/>
      <c r="B201" s="127"/>
      <c r="L201" s="127"/>
      <c r="V201" s="127"/>
      <c r="AF201" s="127"/>
      <c r="AP201" s="127"/>
      <c r="AZ201" s="127"/>
      <c r="BJ201" s="127"/>
      <c r="BK201" s="127"/>
      <c r="BL201" s="127"/>
      <c r="BM201" s="127"/>
      <c r="BN201" s="127"/>
      <c r="BO201" s="127"/>
      <c r="BP201" s="127"/>
      <c r="BQ201" s="127"/>
      <c r="BT201" s="127"/>
      <c r="BU201" s="127"/>
      <c r="BV201" s="127"/>
      <c r="BW201" s="127"/>
      <c r="BX201" s="127"/>
      <c r="BY201" s="127"/>
      <c r="BZ201" s="127"/>
      <c r="CA201" s="127"/>
      <c r="CD201" s="127"/>
      <c r="CN201" s="127"/>
      <c r="CX201" s="127"/>
      <c r="DH201" s="127"/>
      <c r="DR201" s="127"/>
      <c r="EB201" s="127"/>
      <c r="EL201" s="127"/>
      <c r="EV201" s="127"/>
      <c r="FF201" s="127"/>
      <c r="FP201" s="127"/>
      <c r="FZ201" s="127"/>
      <c r="GJ201" s="127"/>
      <c r="GT201" s="127"/>
      <c r="HD201" s="127"/>
      <c r="HN201" s="127"/>
      <c r="HX201" s="127"/>
      <c r="IH201" s="127"/>
      <c r="IR201" s="127"/>
      <c r="JB201" s="127"/>
    </row>
    <row xmlns:x14ac="http://schemas.microsoft.com/office/spreadsheetml/2009/9/ac" r="202" s="3" customFormat="true" x14ac:dyDescent="0.25">
      <c r="A202" s="414"/>
      <c r="B202" s="127"/>
      <c r="L202" s="127"/>
      <c r="V202" s="127"/>
      <c r="AF202" s="127"/>
      <c r="AP202" s="127"/>
      <c r="AZ202" s="127"/>
      <c r="BJ202" s="127"/>
      <c r="BK202" s="127"/>
      <c r="BL202" s="127"/>
      <c r="BM202" s="127"/>
      <c r="BN202" s="127"/>
      <c r="BO202" s="127"/>
      <c r="BP202" s="127"/>
      <c r="BQ202" s="127"/>
      <c r="BT202" s="127"/>
      <c r="BU202" s="127"/>
      <c r="BV202" s="127"/>
      <c r="BW202" s="127"/>
      <c r="BX202" s="127"/>
      <c r="BY202" s="127"/>
      <c r="BZ202" s="127"/>
      <c r="CA202" s="127"/>
      <c r="CD202" s="127"/>
      <c r="CN202" s="127"/>
      <c r="CX202" s="127"/>
      <c r="DH202" s="127"/>
      <c r="DR202" s="127"/>
      <c r="EB202" s="127"/>
      <c r="EL202" s="127"/>
      <c r="EV202" s="127"/>
      <c r="FF202" s="127"/>
      <c r="FP202" s="127"/>
      <c r="FZ202" s="127"/>
      <c r="GJ202" s="127"/>
      <c r="GT202" s="127"/>
      <c r="HD202" s="127"/>
      <c r="HN202" s="127"/>
      <c r="HX202" s="127"/>
      <c r="IH202" s="127"/>
      <c r="IR202" s="127"/>
      <c r="JB202" s="127"/>
    </row>
    <row xmlns:x14ac="http://schemas.microsoft.com/office/spreadsheetml/2009/9/ac" r="203" s="3" customFormat="true" x14ac:dyDescent="0.25">
      <c r="A203" s="414"/>
      <c r="B203" s="127"/>
      <c r="L203" s="127"/>
      <c r="V203" s="127"/>
      <c r="AF203" s="127"/>
      <c r="AP203" s="127"/>
      <c r="AZ203" s="127"/>
      <c r="BJ203" s="127"/>
      <c r="BK203" s="127"/>
      <c r="BL203" s="127"/>
      <c r="BM203" s="127"/>
      <c r="BN203" s="127"/>
      <c r="BO203" s="127"/>
      <c r="BP203" s="127"/>
      <c r="BQ203" s="127"/>
      <c r="BT203" s="127"/>
      <c r="BU203" s="127"/>
      <c r="BV203" s="127"/>
      <c r="BW203" s="127"/>
      <c r="BX203" s="127"/>
      <c r="BY203" s="127"/>
      <c r="BZ203" s="127"/>
      <c r="CA203" s="127"/>
      <c r="CD203" s="127"/>
      <c r="CN203" s="127"/>
      <c r="CX203" s="127"/>
      <c r="DH203" s="127"/>
      <c r="DR203" s="127"/>
      <c r="EB203" s="127"/>
      <c r="EL203" s="127"/>
      <c r="EV203" s="127"/>
      <c r="FF203" s="127"/>
      <c r="FP203" s="127"/>
      <c r="FZ203" s="127"/>
      <c r="GJ203" s="127"/>
      <c r="GT203" s="127"/>
      <c r="HD203" s="127"/>
      <c r="HN203" s="127"/>
      <c r="HX203" s="127"/>
      <c r="IH203" s="127"/>
      <c r="IR203" s="127"/>
      <c r="JB203" s="127"/>
    </row>
    <row xmlns:x14ac="http://schemas.microsoft.com/office/spreadsheetml/2009/9/ac" r="204" s="3" customFormat="true" x14ac:dyDescent="0.25">
      <c r="A204" s="414"/>
      <c r="B204" s="127"/>
      <c r="L204" s="127"/>
      <c r="V204" s="127"/>
      <c r="AF204" s="127"/>
      <c r="AP204" s="127"/>
      <c r="AZ204" s="127"/>
      <c r="BJ204" s="127"/>
      <c r="BK204" s="127"/>
      <c r="BL204" s="127"/>
      <c r="BM204" s="127"/>
      <c r="BN204" s="127"/>
      <c r="BO204" s="127"/>
      <c r="BP204" s="127"/>
      <c r="BQ204" s="127"/>
      <c r="BT204" s="127"/>
      <c r="BU204" s="127"/>
      <c r="BV204" s="127"/>
      <c r="BW204" s="127"/>
      <c r="BX204" s="127"/>
      <c r="BY204" s="127"/>
      <c r="BZ204" s="127"/>
      <c r="CA204" s="127"/>
      <c r="CD204" s="127"/>
      <c r="CN204" s="127"/>
      <c r="CX204" s="127"/>
      <c r="DH204" s="127"/>
      <c r="DR204" s="127"/>
      <c r="EB204" s="127"/>
      <c r="EL204" s="127"/>
      <c r="EV204" s="127"/>
      <c r="FF204" s="127"/>
      <c r="FP204" s="127"/>
      <c r="FZ204" s="127"/>
      <c r="GJ204" s="127"/>
      <c r="GT204" s="127"/>
      <c r="HD204" s="127"/>
      <c r="HN204" s="127"/>
      <c r="HX204" s="127"/>
      <c r="IH204" s="127"/>
      <c r="IR204" s="127"/>
      <c r="JB204" s="127"/>
    </row>
    <row xmlns:x14ac="http://schemas.microsoft.com/office/spreadsheetml/2009/9/ac" r="205" s="3" customFormat="true" x14ac:dyDescent="0.25">
      <c r="A205" s="414"/>
      <c r="B205" s="127"/>
      <c r="L205" s="127"/>
      <c r="V205" s="127"/>
      <c r="AF205" s="127"/>
      <c r="AP205" s="127"/>
      <c r="AZ205" s="127"/>
      <c r="BJ205" s="127"/>
      <c r="BK205" s="127"/>
      <c r="BL205" s="127"/>
      <c r="BM205" s="127"/>
      <c r="BN205" s="127"/>
      <c r="BO205" s="127"/>
      <c r="BP205" s="127"/>
      <c r="BQ205" s="127"/>
      <c r="BT205" s="127"/>
      <c r="BU205" s="127"/>
      <c r="BV205" s="127"/>
      <c r="BW205" s="127"/>
      <c r="BX205" s="127"/>
      <c r="BY205" s="127"/>
      <c r="BZ205" s="127"/>
      <c r="CA205" s="127"/>
      <c r="CD205" s="127"/>
      <c r="CN205" s="127"/>
      <c r="CX205" s="127"/>
      <c r="DH205" s="127"/>
      <c r="DR205" s="127"/>
      <c r="EB205" s="127"/>
      <c r="EL205" s="127"/>
      <c r="EV205" s="127"/>
      <c r="FF205" s="127"/>
      <c r="FP205" s="127"/>
      <c r="FZ205" s="127"/>
      <c r="GJ205" s="127"/>
      <c r="GT205" s="127"/>
      <c r="HD205" s="127"/>
      <c r="HN205" s="127"/>
      <c r="HX205" s="127"/>
      <c r="IH205" s="127"/>
      <c r="IR205" s="127"/>
      <c r="JB205" s="127"/>
    </row>
    <row xmlns:x14ac="http://schemas.microsoft.com/office/spreadsheetml/2009/9/ac" r="206" s="3" customFormat="true" x14ac:dyDescent="0.25">
      <c r="A206" s="414"/>
      <c r="B206" s="127"/>
      <c r="L206" s="127"/>
      <c r="V206" s="127"/>
      <c r="AF206" s="127"/>
      <c r="AP206" s="127"/>
      <c r="AZ206" s="127"/>
      <c r="BJ206" s="127"/>
      <c r="BK206" s="127"/>
      <c r="BL206" s="127"/>
      <c r="BM206" s="127"/>
      <c r="BN206" s="127"/>
      <c r="BO206" s="127"/>
      <c r="BP206" s="127"/>
      <c r="BQ206" s="127"/>
      <c r="BT206" s="127"/>
      <c r="BU206" s="127"/>
      <c r="BV206" s="127"/>
      <c r="BW206" s="127"/>
      <c r="BX206" s="127"/>
      <c r="BY206" s="127"/>
      <c r="BZ206" s="127"/>
      <c r="CA206" s="127"/>
      <c r="CD206" s="127"/>
      <c r="CN206" s="127"/>
      <c r="CX206" s="127"/>
      <c r="DH206" s="127"/>
      <c r="DR206" s="127"/>
      <c r="EB206" s="127"/>
      <c r="EL206" s="127"/>
      <c r="EV206" s="127"/>
      <c r="FF206" s="127"/>
      <c r="FP206" s="127"/>
      <c r="FZ206" s="127"/>
      <c r="GJ206" s="127"/>
      <c r="GT206" s="127"/>
      <c r="HD206" s="127"/>
      <c r="HN206" s="127"/>
      <c r="HX206" s="127"/>
      <c r="IH206" s="127"/>
      <c r="IR206" s="127"/>
      <c r="JB206" s="127"/>
    </row>
    <row xmlns:x14ac="http://schemas.microsoft.com/office/spreadsheetml/2009/9/ac" r="207" s="3" customFormat="true" x14ac:dyDescent="0.25">
      <c r="A207" s="414"/>
      <c r="B207" s="127"/>
      <c r="L207" s="127"/>
      <c r="V207" s="127"/>
      <c r="AF207" s="127"/>
      <c r="AP207" s="127"/>
      <c r="AZ207" s="127"/>
      <c r="BJ207" s="127"/>
      <c r="BK207" s="127"/>
      <c r="BL207" s="127"/>
      <c r="BM207" s="127"/>
      <c r="BN207" s="127"/>
      <c r="BO207" s="127"/>
      <c r="BP207" s="127"/>
      <c r="BQ207" s="127"/>
      <c r="BT207" s="127"/>
      <c r="BU207" s="127"/>
      <c r="BV207" s="127"/>
      <c r="BW207" s="127"/>
      <c r="BX207" s="127"/>
      <c r="BY207" s="127"/>
      <c r="BZ207" s="127"/>
      <c r="CA207" s="127"/>
      <c r="CD207" s="127"/>
      <c r="CN207" s="127"/>
      <c r="CX207" s="127"/>
      <c r="DH207" s="127"/>
      <c r="DR207" s="127"/>
      <c r="EB207" s="127"/>
      <c r="EL207" s="127"/>
      <c r="EV207" s="127"/>
      <c r="FF207" s="127"/>
      <c r="FP207" s="127"/>
      <c r="FZ207" s="127"/>
      <c r="GJ207" s="127"/>
      <c r="GT207" s="127"/>
      <c r="HD207" s="127"/>
      <c r="HN207" s="127"/>
      <c r="HX207" s="127"/>
      <c r="IH207" s="127"/>
      <c r="IR207" s="127"/>
      <c r="JB207" s="127"/>
    </row>
    <row xmlns:x14ac="http://schemas.microsoft.com/office/spreadsheetml/2009/9/ac" r="208" s="3" customFormat="true" x14ac:dyDescent="0.25">
      <c r="A208" s="414"/>
      <c r="B208" s="127"/>
      <c r="L208" s="127"/>
      <c r="V208" s="127"/>
      <c r="AF208" s="127"/>
      <c r="AP208" s="127"/>
      <c r="AZ208" s="127"/>
      <c r="BJ208" s="127"/>
      <c r="BK208" s="127"/>
      <c r="BL208" s="127"/>
      <c r="BM208" s="127"/>
      <c r="BN208" s="127"/>
      <c r="BO208" s="127"/>
      <c r="BP208" s="127"/>
      <c r="BQ208" s="127"/>
      <c r="BT208" s="127"/>
      <c r="BU208" s="127"/>
      <c r="BV208" s="127"/>
      <c r="BW208" s="127"/>
      <c r="BX208" s="127"/>
      <c r="BY208" s="127"/>
      <c r="BZ208" s="127"/>
      <c r="CA208" s="127"/>
      <c r="CD208" s="127"/>
      <c r="CN208" s="127"/>
      <c r="CX208" s="127"/>
      <c r="DH208" s="127"/>
      <c r="DR208" s="127"/>
      <c r="EB208" s="127"/>
      <c r="EL208" s="127"/>
      <c r="EV208" s="127"/>
      <c r="FF208" s="127"/>
      <c r="FP208" s="127"/>
      <c r="FZ208" s="127"/>
      <c r="GJ208" s="127"/>
      <c r="GT208" s="127"/>
      <c r="HD208" s="127"/>
      <c r="HN208" s="127"/>
      <c r="HX208" s="127"/>
      <c r="IH208" s="127"/>
      <c r="IR208" s="127"/>
      <c r="JB208" s="127"/>
    </row>
    <row xmlns:x14ac="http://schemas.microsoft.com/office/spreadsheetml/2009/9/ac" r="209" s="3" customFormat="true" x14ac:dyDescent="0.25">
      <c r="A209" s="414"/>
      <c r="B209" s="127"/>
      <c r="L209" s="127"/>
      <c r="V209" s="127"/>
      <c r="AF209" s="127"/>
      <c r="AP209" s="127"/>
      <c r="AZ209" s="127"/>
      <c r="BJ209" s="127"/>
      <c r="BK209" s="127"/>
      <c r="BL209" s="127"/>
      <c r="BM209" s="127"/>
      <c r="BN209" s="127"/>
      <c r="BO209" s="127"/>
      <c r="BP209" s="127"/>
      <c r="BQ209" s="127"/>
      <c r="BT209" s="127"/>
      <c r="BU209" s="127"/>
      <c r="BV209" s="127"/>
      <c r="BW209" s="127"/>
      <c r="BX209" s="127"/>
      <c r="BY209" s="127"/>
      <c r="BZ209" s="127"/>
      <c r="CA209" s="127"/>
      <c r="CD209" s="127"/>
      <c r="CN209" s="127"/>
      <c r="CX209" s="127"/>
      <c r="DH209" s="127"/>
      <c r="DR209" s="127"/>
      <c r="EB209" s="127"/>
      <c r="EL209" s="127"/>
      <c r="EV209" s="127"/>
      <c r="FF209" s="127"/>
      <c r="FP209" s="127"/>
      <c r="FZ209" s="127"/>
      <c r="GJ209" s="127"/>
      <c r="GT209" s="127"/>
      <c r="HD209" s="127"/>
      <c r="HN209" s="127"/>
      <c r="HX209" s="127"/>
      <c r="IH209" s="127"/>
      <c r="IR209" s="127"/>
      <c r="JB209" s="127"/>
    </row>
    <row xmlns:x14ac="http://schemas.microsoft.com/office/spreadsheetml/2009/9/ac" r="210" s="3" customFormat="true" x14ac:dyDescent="0.25">
      <c r="A210" s="414"/>
      <c r="B210" s="127"/>
      <c r="L210" s="127"/>
      <c r="V210" s="127"/>
      <c r="AF210" s="127"/>
      <c r="AP210" s="127"/>
      <c r="AZ210" s="127"/>
      <c r="BJ210" s="127"/>
      <c r="BK210" s="127"/>
      <c r="BL210" s="127"/>
      <c r="BM210" s="127"/>
      <c r="BN210" s="127"/>
      <c r="BO210" s="127"/>
      <c r="BP210" s="127"/>
      <c r="BQ210" s="127"/>
      <c r="BT210" s="127"/>
      <c r="BU210" s="127"/>
      <c r="BV210" s="127"/>
      <c r="BW210" s="127"/>
      <c r="BX210" s="127"/>
      <c r="BY210" s="127"/>
      <c r="BZ210" s="127"/>
      <c r="CA210" s="127"/>
      <c r="CD210" s="127"/>
      <c r="CN210" s="127"/>
      <c r="CX210" s="127"/>
      <c r="DH210" s="127"/>
      <c r="DR210" s="127"/>
      <c r="EB210" s="127"/>
      <c r="EL210" s="127"/>
      <c r="EV210" s="127"/>
      <c r="FF210" s="127"/>
      <c r="FP210" s="127"/>
      <c r="FZ210" s="127"/>
      <c r="GJ210" s="127"/>
      <c r="GT210" s="127"/>
      <c r="HD210" s="127"/>
      <c r="HN210" s="127"/>
      <c r="HX210" s="127"/>
      <c r="IH210" s="127"/>
      <c r="IR210" s="127"/>
      <c r="JB210" s="127"/>
    </row>
    <row xmlns:x14ac="http://schemas.microsoft.com/office/spreadsheetml/2009/9/ac" r="211" s="3" customFormat="true" x14ac:dyDescent="0.25">
      <c r="A211" s="414"/>
      <c r="B211" s="127"/>
      <c r="L211" s="127"/>
      <c r="V211" s="127"/>
      <c r="AF211" s="127"/>
      <c r="AP211" s="127"/>
      <c r="AZ211" s="127"/>
      <c r="BJ211" s="127"/>
      <c r="BK211" s="127"/>
      <c r="BL211" s="127"/>
      <c r="BM211" s="127"/>
      <c r="BN211" s="127"/>
      <c r="BO211" s="127"/>
      <c r="BP211" s="127"/>
      <c r="BQ211" s="127"/>
      <c r="BT211" s="127"/>
      <c r="BU211" s="127"/>
      <c r="BV211" s="127"/>
      <c r="BW211" s="127"/>
      <c r="BX211" s="127"/>
      <c r="BY211" s="127"/>
      <c r="BZ211" s="127"/>
      <c r="CA211" s="127"/>
      <c r="CD211" s="127"/>
      <c r="CN211" s="127"/>
      <c r="CX211" s="127"/>
      <c r="DH211" s="127"/>
      <c r="DR211" s="127"/>
      <c r="EB211" s="127"/>
      <c r="EL211" s="127"/>
      <c r="EV211" s="127"/>
      <c r="FF211" s="127"/>
      <c r="FP211" s="127"/>
      <c r="FZ211" s="127"/>
      <c r="GJ211" s="127"/>
      <c r="GT211" s="127"/>
      <c r="HD211" s="127"/>
      <c r="HN211" s="127"/>
      <c r="HX211" s="127"/>
      <c r="IH211" s="127"/>
      <c r="IR211" s="127"/>
      <c r="JB211" s="127"/>
    </row>
    <row xmlns:x14ac="http://schemas.microsoft.com/office/spreadsheetml/2009/9/ac" r="212" s="3" customFormat="true" x14ac:dyDescent="0.25">
      <c r="A212" s="414"/>
      <c r="B212" s="127"/>
      <c r="L212" s="127"/>
      <c r="V212" s="127"/>
      <c r="AF212" s="127"/>
      <c r="AP212" s="127"/>
      <c r="AZ212" s="127"/>
      <c r="BJ212" s="127"/>
      <c r="BK212" s="127"/>
      <c r="BL212" s="127"/>
      <c r="BM212" s="127"/>
      <c r="BN212" s="127"/>
      <c r="BO212" s="127"/>
      <c r="BP212" s="127"/>
      <c r="BQ212" s="127"/>
      <c r="BT212" s="127"/>
      <c r="BU212" s="127"/>
      <c r="BV212" s="127"/>
      <c r="BW212" s="127"/>
      <c r="BX212" s="127"/>
      <c r="BY212" s="127"/>
      <c r="BZ212" s="127"/>
      <c r="CA212" s="127"/>
      <c r="CD212" s="127"/>
      <c r="CN212" s="127"/>
      <c r="CX212" s="127"/>
      <c r="DH212" s="127"/>
      <c r="DR212" s="127"/>
      <c r="EB212" s="127"/>
      <c r="EL212" s="127"/>
      <c r="EV212" s="127"/>
      <c r="FF212" s="127"/>
      <c r="FP212" s="127"/>
      <c r="FZ212" s="127"/>
      <c r="GJ212" s="127"/>
      <c r="GT212" s="127"/>
      <c r="HD212" s="127"/>
      <c r="HN212" s="127"/>
      <c r="HX212" s="127"/>
      <c r="IH212" s="127"/>
      <c r="IR212" s="127"/>
      <c r="JB212" s="127"/>
    </row>
    <row xmlns:x14ac="http://schemas.microsoft.com/office/spreadsheetml/2009/9/ac" r="213" s="3" customFormat="true" x14ac:dyDescent="0.25">
      <c r="A213" s="414"/>
      <c r="B213" s="127"/>
      <c r="L213" s="127"/>
      <c r="V213" s="127"/>
      <c r="AF213" s="127"/>
      <c r="AP213" s="127"/>
      <c r="AZ213" s="127"/>
      <c r="BJ213" s="127"/>
      <c r="BK213" s="127"/>
      <c r="BL213" s="127"/>
      <c r="BM213" s="127"/>
      <c r="BN213" s="127"/>
      <c r="BO213" s="127"/>
      <c r="BP213" s="127"/>
      <c r="BQ213" s="127"/>
      <c r="BT213" s="127"/>
      <c r="BU213" s="127"/>
      <c r="BV213" s="127"/>
      <c r="BW213" s="127"/>
      <c r="BX213" s="127"/>
      <c r="BY213" s="127"/>
      <c r="BZ213" s="127"/>
      <c r="CA213" s="127"/>
      <c r="CD213" s="127"/>
      <c r="CN213" s="127"/>
      <c r="CX213" s="127"/>
      <c r="DH213" s="127"/>
      <c r="DR213" s="127"/>
      <c r="EB213" s="127"/>
      <c r="EL213" s="127"/>
      <c r="EV213" s="127"/>
      <c r="FF213" s="127"/>
      <c r="FP213" s="127"/>
      <c r="FZ213" s="127"/>
      <c r="GJ213" s="127"/>
      <c r="GT213" s="127"/>
      <c r="HD213" s="127"/>
      <c r="HN213" s="127"/>
      <c r="HX213" s="127"/>
      <c r="IH213" s="127"/>
      <c r="IR213" s="127"/>
      <c r="JB213" s="127"/>
    </row>
    <row xmlns:x14ac="http://schemas.microsoft.com/office/spreadsheetml/2009/9/ac" r="214" s="3" customFormat="true" x14ac:dyDescent="0.25">
      <c r="A214" s="414"/>
      <c r="B214" s="127"/>
      <c r="L214" s="127"/>
      <c r="V214" s="127"/>
      <c r="AF214" s="127"/>
      <c r="AP214" s="127"/>
      <c r="AZ214" s="127"/>
      <c r="BJ214" s="127"/>
      <c r="BK214" s="127"/>
      <c r="BL214" s="127"/>
      <c r="BM214" s="127"/>
      <c r="BN214" s="127"/>
      <c r="BO214" s="127"/>
      <c r="BP214" s="127"/>
      <c r="BQ214" s="127"/>
      <c r="BT214" s="127"/>
      <c r="BU214" s="127"/>
      <c r="BV214" s="127"/>
      <c r="BW214" s="127"/>
      <c r="BX214" s="127"/>
      <c r="BY214" s="127"/>
      <c r="BZ214" s="127"/>
      <c r="CA214" s="127"/>
      <c r="CD214" s="127"/>
      <c r="CN214" s="127"/>
      <c r="CX214" s="127"/>
      <c r="DH214" s="127"/>
      <c r="DR214" s="127"/>
      <c r="EB214" s="127"/>
      <c r="EL214" s="127"/>
      <c r="EV214" s="127"/>
      <c r="FF214" s="127"/>
      <c r="FP214" s="127"/>
      <c r="FZ214" s="127"/>
      <c r="GJ214" s="127"/>
      <c r="GT214" s="127"/>
      <c r="HD214" s="127"/>
      <c r="HN214" s="127"/>
      <c r="HX214" s="127"/>
      <c r="IH214" s="127"/>
      <c r="IR214" s="127"/>
      <c r="JB214" s="127"/>
    </row>
    <row xmlns:x14ac="http://schemas.microsoft.com/office/spreadsheetml/2009/9/ac" r="215" s="3" customFormat="true" x14ac:dyDescent="0.25">
      <c r="A215" s="414"/>
      <c r="B215" s="127"/>
      <c r="L215" s="127"/>
      <c r="V215" s="127"/>
      <c r="AF215" s="127"/>
      <c r="AP215" s="127"/>
      <c r="AZ215" s="127"/>
      <c r="BJ215" s="127"/>
      <c r="BK215" s="127"/>
      <c r="BL215" s="127"/>
      <c r="BM215" s="127"/>
      <c r="BN215" s="127"/>
      <c r="BO215" s="127"/>
      <c r="BP215" s="127"/>
      <c r="BQ215" s="127"/>
      <c r="BT215" s="127"/>
      <c r="BU215" s="127"/>
      <c r="BV215" s="127"/>
      <c r="BW215" s="127"/>
      <c r="BX215" s="127"/>
      <c r="BY215" s="127"/>
      <c r="BZ215" s="127"/>
      <c r="CA215" s="127"/>
      <c r="CD215" s="127"/>
      <c r="CN215" s="127"/>
      <c r="CX215" s="127"/>
      <c r="DH215" s="127"/>
      <c r="DR215" s="127"/>
      <c r="EB215" s="127"/>
      <c r="EL215" s="127"/>
      <c r="EV215" s="127"/>
      <c r="FF215" s="127"/>
      <c r="FP215" s="127"/>
      <c r="FZ215" s="127"/>
      <c r="GJ215" s="127"/>
      <c r="GT215" s="127"/>
      <c r="HD215" s="127"/>
      <c r="HN215" s="127"/>
      <c r="HX215" s="127"/>
      <c r="IH215" s="127"/>
      <c r="IR215" s="127"/>
      <c r="JB215" s="127"/>
    </row>
    <row xmlns:x14ac="http://schemas.microsoft.com/office/spreadsheetml/2009/9/ac" r="216" s="3" customFormat="true" x14ac:dyDescent="0.25">
      <c r="A216" s="414"/>
      <c r="B216" s="127"/>
      <c r="L216" s="127"/>
      <c r="V216" s="127"/>
      <c r="AF216" s="127"/>
      <c r="AP216" s="127"/>
      <c r="AZ216" s="127"/>
      <c r="BJ216" s="127"/>
      <c r="BK216" s="127"/>
      <c r="BL216" s="127"/>
      <c r="BM216" s="127"/>
      <c r="BN216" s="127"/>
      <c r="BO216" s="127"/>
      <c r="BP216" s="127"/>
      <c r="BQ216" s="127"/>
      <c r="BT216" s="127"/>
      <c r="BU216" s="127"/>
      <c r="BV216" s="127"/>
      <c r="BW216" s="127"/>
      <c r="BX216" s="127"/>
      <c r="BY216" s="127"/>
      <c r="BZ216" s="127"/>
      <c r="CA216" s="127"/>
      <c r="CD216" s="127"/>
      <c r="CN216" s="127"/>
      <c r="CX216" s="127"/>
      <c r="DH216" s="127"/>
      <c r="DR216" s="127"/>
      <c r="EB216" s="127"/>
      <c r="EL216" s="127"/>
      <c r="EV216" s="127"/>
      <c r="FF216" s="127"/>
      <c r="FP216" s="127"/>
      <c r="FZ216" s="127"/>
      <c r="GJ216" s="127"/>
      <c r="GT216" s="127"/>
      <c r="HD216" s="127"/>
      <c r="HN216" s="127"/>
      <c r="HX216" s="127"/>
      <c r="IH216" s="127"/>
      <c r="IR216" s="127"/>
      <c r="JB216" s="127"/>
    </row>
    <row xmlns:x14ac="http://schemas.microsoft.com/office/spreadsheetml/2009/9/ac" r="217" s="3" customFormat="true" x14ac:dyDescent="0.25">
      <c r="A217" s="414"/>
      <c r="B217" s="127"/>
      <c r="L217" s="127"/>
      <c r="V217" s="127"/>
      <c r="AF217" s="127"/>
      <c r="AP217" s="127"/>
      <c r="AZ217" s="127"/>
      <c r="BJ217" s="127"/>
      <c r="BK217" s="127"/>
      <c r="BL217" s="127"/>
      <c r="BM217" s="127"/>
      <c r="BN217" s="127"/>
      <c r="BO217" s="127"/>
      <c r="BP217" s="127"/>
      <c r="BQ217" s="127"/>
      <c r="BT217" s="127"/>
      <c r="BU217" s="127"/>
      <c r="BV217" s="127"/>
      <c r="BW217" s="127"/>
      <c r="BX217" s="127"/>
      <c r="BY217" s="127"/>
      <c r="BZ217" s="127"/>
      <c r="CA217" s="127"/>
      <c r="CD217" s="127"/>
      <c r="CN217" s="127"/>
      <c r="CX217" s="127"/>
      <c r="DH217" s="127"/>
      <c r="DR217" s="127"/>
      <c r="EB217" s="127"/>
      <c r="EL217" s="127"/>
      <c r="EV217" s="127"/>
      <c r="FF217" s="127"/>
      <c r="FP217" s="127"/>
      <c r="FZ217" s="127"/>
      <c r="GJ217" s="127"/>
      <c r="GT217" s="127"/>
      <c r="HD217" s="127"/>
      <c r="HN217" s="127"/>
      <c r="HX217" s="127"/>
      <c r="IH217" s="127"/>
      <c r="IR217" s="127"/>
      <c r="JB217" s="127"/>
    </row>
    <row xmlns:x14ac="http://schemas.microsoft.com/office/spreadsheetml/2009/9/ac" r="218" s="3" customFormat="true" x14ac:dyDescent="0.25">
      <c r="A218" s="414"/>
      <c r="B218" s="127"/>
      <c r="L218" s="127"/>
      <c r="V218" s="127"/>
      <c r="AF218" s="127"/>
      <c r="AP218" s="127"/>
      <c r="AZ218" s="127"/>
      <c r="BJ218" s="127"/>
      <c r="BK218" s="127"/>
      <c r="BL218" s="127"/>
      <c r="BM218" s="127"/>
      <c r="BN218" s="127"/>
      <c r="BO218" s="127"/>
      <c r="BP218" s="127"/>
      <c r="BQ218" s="127"/>
      <c r="BT218" s="127"/>
      <c r="BU218" s="127"/>
      <c r="BV218" s="127"/>
      <c r="BW218" s="127"/>
      <c r="BX218" s="127"/>
      <c r="BY218" s="127"/>
      <c r="BZ218" s="127"/>
      <c r="CA218" s="127"/>
      <c r="CD218" s="127"/>
      <c r="CN218" s="127"/>
      <c r="CX218" s="127"/>
      <c r="DH218" s="127"/>
      <c r="DR218" s="127"/>
      <c r="EB218" s="127"/>
      <c r="EL218" s="127"/>
      <c r="EV218" s="127"/>
      <c r="FF218" s="127"/>
      <c r="FP218" s="127"/>
      <c r="FZ218" s="127"/>
      <c r="GJ218" s="127"/>
      <c r="GT218" s="127"/>
      <c r="HD218" s="127"/>
      <c r="HN218" s="127"/>
      <c r="HX218" s="127"/>
      <c r="IH218" s="127"/>
      <c r="IR218" s="127"/>
      <c r="JB218" s="127"/>
    </row>
    <row xmlns:x14ac="http://schemas.microsoft.com/office/spreadsheetml/2009/9/ac" r="219" s="3" customFormat="true" x14ac:dyDescent="0.25">
      <c r="A219" s="414"/>
      <c r="B219" s="127"/>
      <c r="L219" s="127"/>
      <c r="V219" s="127"/>
      <c r="AF219" s="127"/>
      <c r="AP219" s="127"/>
      <c r="AZ219" s="127"/>
      <c r="BJ219" s="127"/>
      <c r="BK219" s="127"/>
      <c r="BL219" s="127"/>
      <c r="BM219" s="127"/>
      <c r="BN219" s="127"/>
      <c r="BO219" s="127"/>
      <c r="BP219" s="127"/>
      <c r="BQ219" s="127"/>
      <c r="BT219" s="127"/>
      <c r="BU219" s="127"/>
      <c r="BV219" s="127"/>
      <c r="BW219" s="127"/>
      <c r="BX219" s="127"/>
      <c r="BY219" s="127"/>
      <c r="BZ219" s="127"/>
      <c r="CA219" s="127"/>
      <c r="CD219" s="127"/>
      <c r="CN219" s="127"/>
      <c r="CX219" s="127"/>
      <c r="DH219" s="127"/>
      <c r="DR219" s="127"/>
      <c r="EB219" s="127"/>
      <c r="EL219" s="127"/>
      <c r="EV219" s="127"/>
      <c r="FF219" s="127"/>
      <c r="FP219" s="127"/>
      <c r="FZ219" s="127"/>
      <c r="GJ219" s="127"/>
      <c r="GT219" s="127"/>
      <c r="HD219" s="127"/>
      <c r="HN219" s="127"/>
      <c r="HX219" s="127"/>
      <c r="IH219" s="127"/>
      <c r="IR219" s="127"/>
      <c r="JB219" s="127"/>
    </row>
    <row xmlns:x14ac="http://schemas.microsoft.com/office/spreadsheetml/2009/9/ac" r="220" s="3" customFormat="true" x14ac:dyDescent="0.25">
      <c r="A220" s="414"/>
      <c r="B220" s="127"/>
      <c r="L220" s="127"/>
      <c r="V220" s="127"/>
      <c r="AF220" s="127"/>
      <c r="AP220" s="127"/>
      <c r="AZ220" s="127"/>
      <c r="BJ220" s="127"/>
      <c r="BK220" s="127"/>
      <c r="BL220" s="127"/>
      <c r="BM220" s="127"/>
      <c r="BN220" s="127"/>
      <c r="BO220" s="127"/>
      <c r="BP220" s="127"/>
      <c r="BQ220" s="127"/>
      <c r="BT220" s="127"/>
      <c r="BU220" s="127"/>
      <c r="BV220" s="127"/>
      <c r="BW220" s="127"/>
      <c r="BX220" s="127"/>
      <c r="BY220" s="127"/>
      <c r="BZ220" s="127"/>
      <c r="CA220" s="127"/>
      <c r="CD220" s="127"/>
      <c r="CN220" s="127"/>
      <c r="CX220" s="127"/>
      <c r="DH220" s="127"/>
      <c r="DR220" s="127"/>
      <c r="EB220" s="127"/>
      <c r="EL220" s="127"/>
      <c r="EV220" s="127"/>
      <c r="FF220" s="127"/>
      <c r="FP220" s="127"/>
      <c r="FZ220" s="127"/>
      <c r="GJ220" s="127"/>
      <c r="GT220" s="127"/>
      <c r="HD220" s="127"/>
      <c r="HN220" s="127"/>
      <c r="HX220" s="127"/>
      <c r="IH220" s="127"/>
      <c r="IR220" s="127"/>
      <c r="JB220" s="127"/>
    </row>
    <row xmlns:x14ac="http://schemas.microsoft.com/office/spreadsheetml/2009/9/ac" r="221" s="3" customFormat="true" x14ac:dyDescent="0.25">
      <c r="A221" s="414"/>
      <c r="B221" s="127"/>
      <c r="L221" s="127"/>
      <c r="V221" s="127"/>
      <c r="AF221" s="127"/>
      <c r="AP221" s="127"/>
      <c r="AZ221" s="127"/>
      <c r="BJ221" s="127"/>
      <c r="BK221" s="127"/>
      <c r="BL221" s="127"/>
      <c r="BM221" s="127"/>
      <c r="BN221" s="127"/>
      <c r="BO221" s="127"/>
      <c r="BP221" s="127"/>
      <c r="BQ221" s="127"/>
      <c r="BT221" s="127"/>
      <c r="BU221" s="127"/>
      <c r="BV221" s="127"/>
      <c r="BW221" s="127"/>
      <c r="BX221" s="127"/>
      <c r="BY221" s="127"/>
      <c r="BZ221" s="127"/>
      <c r="CA221" s="127"/>
      <c r="CD221" s="127"/>
      <c r="CN221" s="127"/>
      <c r="CX221" s="127"/>
      <c r="DH221" s="127"/>
      <c r="DR221" s="127"/>
      <c r="EB221" s="127"/>
      <c r="EL221" s="127"/>
      <c r="EV221" s="127"/>
      <c r="FF221" s="127"/>
      <c r="FP221" s="127"/>
      <c r="FZ221" s="127"/>
      <c r="GJ221" s="127"/>
      <c r="GT221" s="127"/>
      <c r="HD221" s="127"/>
      <c r="HN221" s="127"/>
      <c r="HX221" s="127"/>
      <c r="IH221" s="127"/>
      <c r="IR221" s="127"/>
      <c r="JB221" s="127"/>
    </row>
    <row xmlns:x14ac="http://schemas.microsoft.com/office/spreadsheetml/2009/9/ac" r="222" s="3" customFormat="true" x14ac:dyDescent="0.25">
      <c r="A222" s="414"/>
      <c r="B222" s="127"/>
      <c r="L222" s="127"/>
      <c r="V222" s="127"/>
      <c r="AF222" s="127"/>
      <c r="AP222" s="127"/>
      <c r="AZ222" s="127"/>
      <c r="BJ222" s="127"/>
      <c r="BK222" s="127"/>
      <c r="BL222" s="127"/>
      <c r="BM222" s="127"/>
      <c r="BN222" s="127"/>
      <c r="BO222" s="127"/>
      <c r="BP222" s="127"/>
      <c r="BQ222" s="127"/>
      <c r="BT222" s="127"/>
      <c r="BU222" s="127"/>
      <c r="BV222" s="127"/>
      <c r="BW222" s="127"/>
      <c r="BX222" s="127"/>
      <c r="BY222" s="127"/>
      <c r="BZ222" s="127"/>
      <c r="CA222" s="127"/>
      <c r="CD222" s="127"/>
      <c r="CN222" s="127"/>
      <c r="CX222" s="127"/>
      <c r="DH222" s="127"/>
      <c r="DR222" s="127"/>
      <c r="EB222" s="127"/>
      <c r="EL222" s="127"/>
      <c r="EV222" s="127"/>
      <c r="FF222" s="127"/>
      <c r="FP222" s="127"/>
      <c r="FZ222" s="127"/>
      <c r="GJ222" s="127"/>
      <c r="GT222" s="127"/>
      <c r="HD222" s="127"/>
      <c r="HN222" s="127"/>
      <c r="HX222" s="127"/>
      <c r="IH222" s="127"/>
      <c r="IR222" s="127"/>
      <c r="JB222" s="127"/>
    </row>
    <row xmlns:x14ac="http://schemas.microsoft.com/office/spreadsheetml/2009/9/ac" r="223" s="3" customFormat="true" x14ac:dyDescent="0.25">
      <c r="A223" s="414"/>
      <c r="B223" s="127"/>
      <c r="L223" s="127"/>
      <c r="V223" s="127"/>
      <c r="AF223" s="127"/>
      <c r="AP223" s="127"/>
      <c r="AZ223" s="127"/>
      <c r="BJ223" s="127"/>
      <c r="BK223" s="127"/>
      <c r="BL223" s="127"/>
      <c r="BM223" s="127"/>
      <c r="BN223" s="127"/>
      <c r="BO223" s="127"/>
      <c r="BP223" s="127"/>
      <c r="BQ223" s="127"/>
      <c r="BT223" s="127"/>
      <c r="BU223" s="127"/>
      <c r="BV223" s="127"/>
      <c r="BW223" s="127"/>
      <c r="BX223" s="127"/>
      <c r="BY223" s="127"/>
      <c r="BZ223" s="127"/>
      <c r="CA223" s="127"/>
      <c r="CD223" s="127"/>
      <c r="CN223" s="127"/>
      <c r="CX223" s="127"/>
      <c r="DH223" s="127"/>
      <c r="DR223" s="127"/>
      <c r="EB223" s="127"/>
      <c r="EL223" s="127"/>
      <c r="EV223" s="127"/>
      <c r="FF223" s="127"/>
      <c r="FP223" s="127"/>
      <c r="FZ223" s="127"/>
      <c r="GJ223" s="127"/>
      <c r="GT223" s="127"/>
      <c r="HD223" s="127"/>
      <c r="HN223" s="127"/>
      <c r="HX223" s="127"/>
      <c r="IH223" s="127"/>
      <c r="IR223" s="127"/>
      <c r="JB223" s="127"/>
    </row>
    <row xmlns:x14ac="http://schemas.microsoft.com/office/spreadsheetml/2009/9/ac" r="224" s="3" customFormat="true" x14ac:dyDescent="0.25">
      <c r="A224" s="414"/>
      <c r="B224" s="127"/>
      <c r="L224" s="127"/>
      <c r="V224" s="127"/>
      <c r="AF224" s="127"/>
      <c r="AP224" s="127"/>
      <c r="AZ224" s="127"/>
      <c r="BJ224" s="127"/>
      <c r="BK224" s="127"/>
      <c r="BL224" s="127"/>
      <c r="BM224" s="127"/>
      <c r="BN224" s="127"/>
      <c r="BO224" s="127"/>
      <c r="BP224" s="127"/>
      <c r="BQ224" s="127"/>
      <c r="BT224" s="127"/>
      <c r="BU224" s="127"/>
      <c r="BV224" s="127"/>
      <c r="BW224" s="127"/>
      <c r="BX224" s="127"/>
      <c r="BY224" s="127"/>
      <c r="BZ224" s="127"/>
      <c r="CA224" s="127"/>
      <c r="CD224" s="127"/>
      <c r="CN224" s="127"/>
      <c r="CX224" s="127"/>
      <c r="DH224" s="127"/>
      <c r="DR224" s="127"/>
      <c r="EB224" s="127"/>
      <c r="EL224" s="127"/>
      <c r="EV224" s="127"/>
      <c r="FF224" s="127"/>
      <c r="FP224" s="127"/>
      <c r="FZ224" s="127"/>
      <c r="GJ224" s="127"/>
      <c r="GT224" s="127"/>
      <c r="HD224" s="127"/>
      <c r="HN224" s="127"/>
      <c r="HX224" s="127"/>
      <c r="IH224" s="127"/>
      <c r="IR224" s="127"/>
      <c r="JB224" s="127"/>
    </row>
    <row xmlns:x14ac="http://schemas.microsoft.com/office/spreadsheetml/2009/9/ac" r="225" s="3" customFormat="true" x14ac:dyDescent="0.25">
      <c r="A225" s="414"/>
      <c r="B225" s="127"/>
      <c r="L225" s="127"/>
      <c r="V225" s="127"/>
      <c r="AF225" s="127"/>
      <c r="AP225" s="127"/>
      <c r="AZ225" s="127"/>
      <c r="BJ225" s="127"/>
      <c r="BK225" s="127"/>
      <c r="BL225" s="127"/>
      <c r="BM225" s="127"/>
      <c r="BN225" s="127"/>
      <c r="BO225" s="127"/>
      <c r="BP225" s="127"/>
      <c r="BQ225" s="127"/>
      <c r="BT225" s="127"/>
      <c r="BU225" s="127"/>
      <c r="BV225" s="127"/>
      <c r="BW225" s="127"/>
      <c r="BX225" s="127"/>
      <c r="BY225" s="127"/>
      <c r="BZ225" s="127"/>
      <c r="CA225" s="127"/>
      <c r="CD225" s="127"/>
      <c r="CN225" s="127"/>
      <c r="CX225" s="127"/>
      <c r="DH225" s="127"/>
      <c r="DR225" s="127"/>
      <c r="EB225" s="127"/>
      <c r="EL225" s="127"/>
      <c r="EV225" s="127"/>
      <c r="FF225" s="127"/>
      <c r="FP225" s="127"/>
      <c r="FZ225" s="127"/>
      <c r="GJ225" s="127"/>
      <c r="GT225" s="127"/>
      <c r="HD225" s="127"/>
      <c r="HN225" s="127"/>
      <c r="HX225" s="127"/>
      <c r="IH225" s="127"/>
      <c r="IR225" s="127"/>
      <c r="JB225" s="127"/>
    </row>
    <row xmlns:x14ac="http://schemas.microsoft.com/office/spreadsheetml/2009/9/ac" r="226" s="3" customFormat="true" x14ac:dyDescent="0.25">
      <c r="A226" s="414"/>
      <c r="B226" s="127"/>
      <c r="L226" s="127"/>
      <c r="V226" s="127"/>
      <c r="AF226" s="127"/>
      <c r="AP226" s="127"/>
      <c r="AZ226" s="127"/>
      <c r="BJ226" s="127"/>
      <c r="BK226" s="127"/>
      <c r="BL226" s="127"/>
      <c r="BM226" s="127"/>
      <c r="BN226" s="127"/>
      <c r="BO226" s="127"/>
      <c r="BP226" s="127"/>
      <c r="BQ226" s="127"/>
      <c r="BT226" s="127"/>
      <c r="BU226" s="127"/>
      <c r="BV226" s="127"/>
      <c r="BW226" s="127"/>
      <c r="BX226" s="127"/>
      <c r="BY226" s="127"/>
      <c r="BZ226" s="127"/>
      <c r="CA226" s="127"/>
      <c r="CD226" s="127"/>
      <c r="CN226" s="127"/>
      <c r="CX226" s="127"/>
      <c r="DH226" s="127"/>
      <c r="DR226" s="127"/>
      <c r="EB226" s="127"/>
      <c r="EL226" s="127"/>
      <c r="EV226" s="127"/>
      <c r="FF226" s="127"/>
      <c r="FP226" s="127"/>
      <c r="FZ226" s="127"/>
      <c r="GJ226" s="127"/>
      <c r="GT226" s="127"/>
      <c r="HD226" s="127"/>
      <c r="HN226" s="127"/>
      <c r="HX226" s="127"/>
      <c r="IH226" s="127"/>
      <c r="IR226" s="127"/>
      <c r="JB226" s="127"/>
    </row>
    <row xmlns:x14ac="http://schemas.microsoft.com/office/spreadsheetml/2009/9/ac" r="227" s="3" customFormat="true" x14ac:dyDescent="0.25">
      <c r="A227" s="414"/>
      <c r="B227" s="127"/>
      <c r="L227" s="127"/>
      <c r="V227" s="127"/>
      <c r="AF227" s="127"/>
      <c r="AP227" s="127"/>
      <c r="AZ227" s="127"/>
      <c r="BJ227" s="127"/>
      <c r="BK227" s="127"/>
      <c r="BL227" s="127"/>
      <c r="BM227" s="127"/>
      <c r="BN227" s="127"/>
      <c r="BO227" s="127"/>
      <c r="BP227" s="127"/>
      <c r="BQ227" s="127"/>
      <c r="BT227" s="127"/>
      <c r="BU227" s="127"/>
      <c r="BV227" s="127"/>
      <c r="BW227" s="127"/>
      <c r="BX227" s="127"/>
      <c r="BY227" s="127"/>
      <c r="BZ227" s="127"/>
      <c r="CA227" s="127"/>
      <c r="CD227" s="127"/>
      <c r="CN227" s="127"/>
      <c r="CX227" s="127"/>
      <c r="DH227" s="127"/>
      <c r="DR227" s="127"/>
      <c r="EB227" s="127"/>
      <c r="EL227" s="127"/>
      <c r="EV227" s="127"/>
      <c r="FF227" s="127"/>
      <c r="FP227" s="127"/>
      <c r="FZ227" s="127"/>
      <c r="GJ227" s="127"/>
      <c r="GT227" s="127"/>
      <c r="HD227" s="127"/>
      <c r="HN227" s="127"/>
      <c r="HX227" s="127"/>
      <c r="IH227" s="127"/>
      <c r="IR227" s="127"/>
      <c r="JB227" s="127"/>
    </row>
    <row xmlns:x14ac="http://schemas.microsoft.com/office/spreadsheetml/2009/9/ac" r="228" s="3" customFormat="true" x14ac:dyDescent="0.25">
      <c r="A228" s="414"/>
      <c r="B228" s="127"/>
      <c r="L228" s="127"/>
      <c r="V228" s="127"/>
      <c r="AF228" s="127"/>
      <c r="AP228" s="127"/>
      <c r="AZ228" s="127"/>
      <c r="BJ228" s="127"/>
      <c r="BK228" s="127"/>
      <c r="BL228" s="127"/>
      <c r="BM228" s="127"/>
      <c r="BN228" s="127"/>
      <c r="BO228" s="127"/>
      <c r="BP228" s="127"/>
      <c r="BQ228" s="127"/>
      <c r="BT228" s="127"/>
      <c r="BU228" s="127"/>
      <c r="BV228" s="127"/>
      <c r="BW228" s="127"/>
      <c r="BX228" s="127"/>
      <c r="BY228" s="127"/>
      <c r="BZ228" s="127"/>
      <c r="CA228" s="127"/>
      <c r="CD228" s="127"/>
      <c r="CN228" s="127"/>
      <c r="CX228" s="127"/>
      <c r="DH228" s="127"/>
      <c r="DR228" s="127"/>
      <c r="EB228" s="127"/>
      <c r="EL228" s="127"/>
      <c r="EV228" s="127"/>
      <c r="FF228" s="127"/>
      <c r="FP228" s="127"/>
      <c r="FZ228" s="127"/>
      <c r="GJ228" s="127"/>
      <c r="GT228" s="127"/>
      <c r="HD228" s="127"/>
      <c r="HN228" s="127"/>
      <c r="HX228" s="127"/>
      <c r="IH228" s="127"/>
      <c r="IR228" s="127"/>
      <c r="JB228" s="127"/>
    </row>
    <row xmlns:x14ac="http://schemas.microsoft.com/office/spreadsheetml/2009/9/ac" r="229" s="3" customFormat="true" x14ac:dyDescent="0.25">
      <c r="A229" s="414"/>
      <c r="B229" s="127"/>
      <c r="L229" s="127"/>
      <c r="V229" s="127"/>
      <c r="AF229" s="127"/>
      <c r="AP229" s="127"/>
      <c r="AZ229" s="127"/>
      <c r="BJ229" s="127"/>
      <c r="BK229" s="127"/>
      <c r="BL229" s="127"/>
      <c r="BM229" s="127"/>
      <c r="BN229" s="127"/>
      <c r="BO229" s="127"/>
      <c r="BP229" s="127"/>
      <c r="BQ229" s="127"/>
      <c r="BT229" s="127"/>
      <c r="BU229" s="127"/>
      <c r="BV229" s="127"/>
      <c r="BW229" s="127"/>
      <c r="BX229" s="127"/>
      <c r="BY229" s="127"/>
      <c r="BZ229" s="127"/>
      <c r="CA229" s="127"/>
      <c r="CD229" s="127"/>
      <c r="CN229" s="127"/>
      <c r="CX229" s="127"/>
      <c r="DH229" s="127"/>
      <c r="DR229" s="127"/>
      <c r="EB229" s="127"/>
      <c r="EL229" s="127"/>
      <c r="EV229" s="127"/>
      <c r="FF229" s="127"/>
      <c r="FP229" s="127"/>
      <c r="FZ229" s="127"/>
      <c r="GJ229" s="127"/>
      <c r="GT229" s="127"/>
      <c r="HD229" s="127"/>
      <c r="HN229" s="127"/>
      <c r="HX229" s="127"/>
      <c r="IH229" s="127"/>
      <c r="IR229" s="127"/>
      <c r="JB229" s="127"/>
    </row>
    <row xmlns:x14ac="http://schemas.microsoft.com/office/spreadsheetml/2009/9/ac" r="230" s="3" customFormat="true" x14ac:dyDescent="0.25">
      <c r="A230" s="414"/>
      <c r="B230" s="127"/>
      <c r="L230" s="127"/>
      <c r="V230" s="127"/>
      <c r="AF230" s="127"/>
      <c r="AP230" s="127"/>
      <c r="AZ230" s="127"/>
      <c r="BJ230" s="127"/>
      <c r="BK230" s="127"/>
      <c r="BL230" s="127"/>
      <c r="BM230" s="127"/>
      <c r="BN230" s="127"/>
      <c r="BO230" s="127"/>
      <c r="BP230" s="127"/>
      <c r="BQ230" s="127"/>
      <c r="BT230" s="127"/>
      <c r="BU230" s="127"/>
      <c r="BV230" s="127"/>
      <c r="BW230" s="127"/>
      <c r="BX230" s="127"/>
      <c r="BY230" s="127"/>
      <c r="BZ230" s="127"/>
      <c r="CA230" s="127"/>
      <c r="CD230" s="127"/>
      <c r="CN230" s="127"/>
      <c r="CX230" s="127"/>
      <c r="DH230" s="127"/>
      <c r="DR230" s="127"/>
      <c r="EB230" s="127"/>
      <c r="EL230" s="127"/>
      <c r="EV230" s="127"/>
      <c r="FF230" s="127"/>
      <c r="FP230" s="127"/>
      <c r="FZ230" s="127"/>
      <c r="GJ230" s="127"/>
      <c r="GT230" s="127"/>
      <c r="HD230" s="127"/>
      <c r="HN230" s="127"/>
      <c r="HX230" s="127"/>
      <c r="IH230" s="127"/>
      <c r="IR230" s="127"/>
      <c r="JB230" s="127"/>
    </row>
    <row xmlns:x14ac="http://schemas.microsoft.com/office/spreadsheetml/2009/9/ac" r="231" s="3" customFormat="true" x14ac:dyDescent="0.25">
      <c r="A231" s="414"/>
      <c r="B231" s="127"/>
      <c r="L231" s="127"/>
      <c r="V231" s="127"/>
      <c r="AF231" s="127"/>
      <c r="AP231" s="127"/>
      <c r="AZ231" s="127"/>
      <c r="BJ231" s="127"/>
      <c r="BK231" s="127"/>
      <c r="BL231" s="127"/>
      <c r="BM231" s="127"/>
      <c r="BN231" s="127"/>
      <c r="BO231" s="127"/>
      <c r="BP231" s="127"/>
      <c r="BQ231" s="127"/>
      <c r="BT231" s="127"/>
      <c r="BU231" s="127"/>
      <c r="BV231" s="127"/>
      <c r="BW231" s="127"/>
      <c r="BX231" s="127"/>
      <c r="BY231" s="127"/>
      <c r="BZ231" s="127"/>
      <c r="CA231" s="127"/>
      <c r="CD231" s="127"/>
      <c r="CN231" s="127"/>
      <c r="CX231" s="127"/>
      <c r="DH231" s="127"/>
      <c r="DR231" s="127"/>
      <c r="EB231" s="127"/>
      <c r="EL231" s="127"/>
      <c r="EV231" s="127"/>
      <c r="FF231" s="127"/>
      <c r="FP231" s="127"/>
      <c r="FZ231" s="127"/>
      <c r="GJ231" s="127"/>
      <c r="GT231" s="127"/>
      <c r="HD231" s="127"/>
      <c r="HN231" s="127"/>
      <c r="HX231" s="127"/>
      <c r="IH231" s="127"/>
      <c r="IR231" s="127"/>
      <c r="JB231" s="127"/>
    </row>
    <row xmlns:x14ac="http://schemas.microsoft.com/office/spreadsheetml/2009/9/ac" r="232" s="3" customFormat="true" x14ac:dyDescent="0.25">
      <c r="A232" s="414"/>
      <c r="B232" s="127"/>
      <c r="L232" s="127"/>
      <c r="V232" s="127"/>
      <c r="AF232" s="127"/>
      <c r="AP232" s="127"/>
      <c r="AZ232" s="127"/>
      <c r="BJ232" s="127"/>
      <c r="BK232" s="127"/>
      <c r="BL232" s="127"/>
      <c r="BM232" s="127"/>
      <c r="BN232" s="127"/>
      <c r="BO232" s="127"/>
      <c r="BP232" s="127"/>
      <c r="BQ232" s="127"/>
      <c r="BT232" s="127"/>
      <c r="BU232" s="127"/>
      <c r="BV232" s="127"/>
      <c r="BW232" s="127"/>
      <c r="BX232" s="127"/>
      <c r="BY232" s="127"/>
      <c r="BZ232" s="127"/>
      <c r="CA232" s="127"/>
      <c r="CD232" s="127"/>
      <c r="CN232" s="127"/>
      <c r="CX232" s="127"/>
      <c r="DH232" s="127"/>
      <c r="DR232" s="127"/>
      <c r="EB232" s="127"/>
      <c r="EL232" s="127"/>
      <c r="EV232" s="127"/>
      <c r="FF232" s="127"/>
      <c r="FP232" s="127"/>
      <c r="FZ232" s="127"/>
      <c r="GJ232" s="127"/>
      <c r="GT232" s="127"/>
      <c r="HD232" s="127"/>
      <c r="HN232" s="127"/>
      <c r="HX232" s="127"/>
      <c r="IH232" s="127"/>
      <c r="IR232" s="127"/>
      <c r="JB232" s="127"/>
    </row>
    <row xmlns:x14ac="http://schemas.microsoft.com/office/spreadsheetml/2009/9/ac" r="233" s="3" customFormat="true" x14ac:dyDescent="0.25">
      <c r="A233" s="414"/>
      <c r="B233" s="127"/>
      <c r="L233" s="127"/>
      <c r="V233" s="127"/>
      <c r="AF233" s="127"/>
      <c r="AP233" s="127"/>
      <c r="AZ233" s="127"/>
      <c r="BJ233" s="127"/>
      <c r="BK233" s="127"/>
      <c r="BL233" s="127"/>
      <c r="BM233" s="127"/>
      <c r="BN233" s="127"/>
      <c r="BO233" s="127"/>
      <c r="BP233" s="127"/>
      <c r="BQ233" s="127"/>
      <c r="BT233" s="127"/>
      <c r="BU233" s="127"/>
      <c r="BV233" s="127"/>
      <c r="BW233" s="127"/>
      <c r="BX233" s="127"/>
      <c r="BY233" s="127"/>
      <c r="BZ233" s="127"/>
      <c r="CA233" s="127"/>
      <c r="CD233" s="127"/>
      <c r="CN233" s="127"/>
      <c r="CX233" s="127"/>
      <c r="DH233" s="127"/>
      <c r="DR233" s="127"/>
      <c r="EB233" s="127"/>
      <c r="EL233" s="127"/>
      <c r="EV233" s="127"/>
      <c r="FF233" s="127"/>
      <c r="FP233" s="127"/>
      <c r="FZ233" s="127"/>
      <c r="GJ233" s="127"/>
      <c r="GT233" s="127"/>
      <c r="HD233" s="127"/>
      <c r="HN233" s="127"/>
      <c r="HX233" s="127"/>
      <c r="IH233" s="127"/>
      <c r="IR233" s="127"/>
      <c r="JB233" s="127"/>
    </row>
    <row xmlns:x14ac="http://schemas.microsoft.com/office/spreadsheetml/2009/9/ac" r="234" s="3" customFormat="true" x14ac:dyDescent="0.25">
      <c r="A234" s="414"/>
      <c r="B234" s="127"/>
      <c r="L234" s="127"/>
      <c r="V234" s="127"/>
      <c r="AF234" s="127"/>
      <c r="AP234" s="127"/>
      <c r="AZ234" s="127"/>
      <c r="BJ234" s="127"/>
      <c r="BK234" s="127"/>
      <c r="BL234" s="127"/>
      <c r="BM234" s="127"/>
      <c r="BN234" s="127"/>
      <c r="BO234" s="127"/>
      <c r="BP234" s="127"/>
      <c r="BQ234" s="127"/>
      <c r="BT234" s="127"/>
      <c r="BU234" s="127"/>
      <c r="BV234" s="127"/>
      <c r="BW234" s="127"/>
      <c r="BX234" s="127"/>
      <c r="BY234" s="127"/>
      <c r="BZ234" s="127"/>
      <c r="CA234" s="127"/>
      <c r="CD234" s="127"/>
      <c r="CN234" s="127"/>
      <c r="CX234" s="127"/>
      <c r="DH234" s="127"/>
      <c r="DR234" s="127"/>
      <c r="EB234" s="127"/>
      <c r="EL234" s="127"/>
      <c r="EV234" s="127"/>
      <c r="FF234" s="127"/>
      <c r="FP234" s="127"/>
      <c r="FZ234" s="127"/>
      <c r="GJ234" s="127"/>
      <c r="GT234" s="127"/>
      <c r="HD234" s="127"/>
      <c r="HN234" s="127"/>
      <c r="HX234" s="127"/>
      <c r="IH234" s="127"/>
      <c r="IR234" s="127"/>
      <c r="JB234" s="127"/>
    </row>
    <row xmlns:x14ac="http://schemas.microsoft.com/office/spreadsheetml/2009/9/ac" r="235" s="3" customFormat="true" x14ac:dyDescent="0.25">
      <c r="A235" s="414"/>
      <c r="B235" s="127"/>
      <c r="L235" s="127"/>
      <c r="V235" s="127"/>
      <c r="AF235" s="127"/>
      <c r="AP235" s="127"/>
      <c r="AZ235" s="127"/>
      <c r="BJ235" s="127"/>
      <c r="BK235" s="127"/>
      <c r="BL235" s="127"/>
      <c r="BM235" s="127"/>
      <c r="BN235" s="127"/>
      <c r="BO235" s="127"/>
      <c r="BP235" s="127"/>
      <c r="BQ235" s="127"/>
      <c r="BT235" s="127"/>
      <c r="BU235" s="127"/>
      <c r="BV235" s="127"/>
      <c r="BW235" s="127"/>
      <c r="BX235" s="127"/>
      <c r="BY235" s="127"/>
      <c r="BZ235" s="127"/>
      <c r="CA235" s="127"/>
      <c r="CD235" s="127"/>
      <c r="CN235" s="127"/>
      <c r="CX235" s="127"/>
      <c r="DH235" s="127"/>
      <c r="DR235" s="127"/>
      <c r="EB235" s="127"/>
      <c r="EL235" s="127"/>
      <c r="EV235" s="127"/>
      <c r="FF235" s="127"/>
      <c r="FP235" s="127"/>
      <c r="FZ235" s="127"/>
      <c r="GJ235" s="127"/>
      <c r="GT235" s="127"/>
      <c r="HD235" s="127"/>
      <c r="HN235" s="127"/>
      <c r="HX235" s="127"/>
      <c r="IH235" s="127"/>
      <c r="IR235" s="127"/>
      <c r="JB235" s="127"/>
    </row>
    <row xmlns:x14ac="http://schemas.microsoft.com/office/spreadsheetml/2009/9/ac" r="236" s="3" customFormat="true" x14ac:dyDescent="0.25">
      <c r="A236" s="414"/>
      <c r="B236" s="127"/>
      <c r="L236" s="127"/>
      <c r="V236" s="127"/>
      <c r="AF236" s="127"/>
      <c r="AP236" s="127"/>
      <c r="AZ236" s="127"/>
      <c r="BJ236" s="127"/>
      <c r="BK236" s="127"/>
      <c r="BL236" s="127"/>
      <c r="BM236" s="127"/>
      <c r="BN236" s="127"/>
      <c r="BO236" s="127"/>
      <c r="BP236" s="127"/>
      <c r="BQ236" s="127"/>
      <c r="BT236" s="127"/>
      <c r="BU236" s="127"/>
      <c r="BV236" s="127"/>
      <c r="BW236" s="127"/>
      <c r="BX236" s="127"/>
      <c r="BY236" s="127"/>
      <c r="BZ236" s="127"/>
      <c r="CA236" s="127"/>
      <c r="CD236" s="127"/>
      <c r="CN236" s="127"/>
      <c r="CX236" s="127"/>
      <c r="DH236" s="127"/>
      <c r="DR236" s="127"/>
      <c r="EB236" s="127"/>
      <c r="EL236" s="127"/>
      <c r="EV236" s="127"/>
      <c r="FF236" s="127"/>
      <c r="FP236" s="127"/>
      <c r="FZ236" s="127"/>
      <c r="GJ236" s="127"/>
      <c r="GT236" s="127"/>
      <c r="HD236" s="127"/>
      <c r="HN236" s="127"/>
      <c r="HX236" s="127"/>
      <c r="IH236" s="127"/>
      <c r="IR236" s="127"/>
      <c r="JB236" s="127"/>
    </row>
    <row xmlns:x14ac="http://schemas.microsoft.com/office/spreadsheetml/2009/9/ac" r="237" s="3" customFormat="true" x14ac:dyDescent="0.25">
      <c r="A237" s="414"/>
      <c r="B237" s="127"/>
      <c r="L237" s="127"/>
      <c r="V237" s="127"/>
      <c r="AF237" s="127"/>
      <c r="AP237" s="127"/>
      <c r="AZ237" s="127"/>
      <c r="BJ237" s="127"/>
      <c r="BK237" s="127"/>
      <c r="BL237" s="127"/>
      <c r="BM237" s="127"/>
      <c r="BN237" s="127"/>
      <c r="BO237" s="127"/>
      <c r="BP237" s="127"/>
      <c r="BQ237" s="127"/>
      <c r="BT237" s="127"/>
      <c r="BU237" s="127"/>
      <c r="BV237" s="127"/>
      <c r="BW237" s="127"/>
      <c r="BX237" s="127"/>
      <c r="BY237" s="127"/>
      <c r="BZ237" s="127"/>
      <c r="CA237" s="127"/>
      <c r="CD237" s="127"/>
      <c r="CN237" s="127"/>
      <c r="CX237" s="127"/>
      <c r="DH237" s="127"/>
      <c r="DR237" s="127"/>
      <c r="EB237" s="127"/>
      <c r="EL237" s="127"/>
      <c r="EV237" s="127"/>
      <c r="FF237" s="127"/>
      <c r="FP237" s="127"/>
      <c r="FZ237" s="127"/>
      <c r="GJ237" s="127"/>
      <c r="GT237" s="127"/>
      <c r="HD237" s="127"/>
      <c r="HN237" s="127"/>
      <c r="HX237" s="127"/>
      <c r="IH237" s="127"/>
      <c r="IR237" s="127"/>
      <c r="JB237" s="127"/>
    </row>
    <row xmlns:x14ac="http://schemas.microsoft.com/office/spreadsheetml/2009/9/ac" r="238" s="3" customFormat="true" x14ac:dyDescent="0.25">
      <c r="A238" s="414"/>
      <c r="B238" s="127"/>
      <c r="L238" s="127"/>
      <c r="V238" s="127"/>
      <c r="AF238" s="127"/>
      <c r="AP238" s="127"/>
      <c r="AZ238" s="127"/>
      <c r="BJ238" s="127"/>
      <c r="BK238" s="127"/>
      <c r="BL238" s="127"/>
      <c r="BM238" s="127"/>
      <c r="BN238" s="127"/>
      <c r="BO238" s="127"/>
      <c r="BP238" s="127"/>
      <c r="BQ238" s="127"/>
      <c r="BT238" s="127"/>
      <c r="BU238" s="127"/>
      <c r="BV238" s="127"/>
      <c r="BW238" s="127"/>
      <c r="BX238" s="127"/>
      <c r="BY238" s="127"/>
      <c r="BZ238" s="127"/>
      <c r="CA238" s="127"/>
      <c r="CD238" s="127"/>
      <c r="CN238" s="127"/>
      <c r="CX238" s="127"/>
      <c r="DH238" s="127"/>
      <c r="DR238" s="127"/>
      <c r="EB238" s="127"/>
      <c r="EL238" s="127"/>
      <c r="EV238" s="127"/>
      <c r="FF238" s="127"/>
      <c r="FP238" s="127"/>
      <c r="FZ238" s="127"/>
      <c r="GJ238" s="127"/>
      <c r="GT238" s="127"/>
      <c r="HD238" s="127"/>
      <c r="HN238" s="127"/>
      <c r="HX238" s="127"/>
      <c r="IH238" s="127"/>
      <c r="IR238" s="127"/>
      <c r="JB238" s="127"/>
    </row>
    <row xmlns:x14ac="http://schemas.microsoft.com/office/spreadsheetml/2009/9/ac" r="239" s="3" customFormat="true" x14ac:dyDescent="0.25">
      <c r="A239" s="414"/>
      <c r="B239" s="127"/>
      <c r="L239" s="127"/>
      <c r="V239" s="127"/>
      <c r="AF239" s="127"/>
      <c r="AP239" s="127"/>
      <c r="AZ239" s="127"/>
      <c r="BJ239" s="127"/>
      <c r="BK239" s="127"/>
      <c r="BL239" s="127"/>
      <c r="BM239" s="127"/>
      <c r="BN239" s="127"/>
      <c r="BO239" s="127"/>
      <c r="BP239" s="127"/>
      <c r="BQ239" s="127"/>
      <c r="BT239" s="127"/>
      <c r="BU239" s="127"/>
      <c r="BV239" s="127"/>
      <c r="BW239" s="127"/>
      <c r="BX239" s="127"/>
      <c r="BY239" s="127"/>
      <c r="BZ239" s="127"/>
      <c r="CA239" s="127"/>
      <c r="CD239" s="127"/>
      <c r="CN239" s="127"/>
      <c r="CX239" s="127"/>
      <c r="DH239" s="127"/>
      <c r="DR239" s="127"/>
      <c r="EB239" s="127"/>
      <c r="EL239" s="127"/>
      <c r="EV239" s="127"/>
      <c r="FF239" s="127"/>
      <c r="FP239" s="127"/>
      <c r="FZ239" s="127"/>
      <c r="GJ239" s="127"/>
      <c r="GT239" s="127"/>
      <c r="HD239" s="127"/>
      <c r="HN239" s="127"/>
      <c r="HX239" s="127"/>
      <c r="IH239" s="127"/>
      <c r="IR239" s="127"/>
      <c r="JB239" s="127"/>
    </row>
    <row xmlns:x14ac="http://schemas.microsoft.com/office/spreadsheetml/2009/9/ac" r="240" s="3" customFormat="true" x14ac:dyDescent="0.25">
      <c r="A240" s="414"/>
      <c r="B240" s="127"/>
      <c r="L240" s="127"/>
      <c r="V240" s="127"/>
      <c r="AF240" s="127"/>
      <c r="AP240" s="127"/>
      <c r="AZ240" s="127"/>
      <c r="BJ240" s="127"/>
      <c r="BK240" s="127"/>
      <c r="BL240" s="127"/>
      <c r="BM240" s="127"/>
      <c r="BN240" s="127"/>
      <c r="BO240" s="127"/>
      <c r="BP240" s="127"/>
      <c r="BQ240" s="127"/>
      <c r="BT240" s="127"/>
      <c r="BU240" s="127"/>
      <c r="BV240" s="127"/>
      <c r="BW240" s="127"/>
      <c r="BX240" s="127"/>
      <c r="BY240" s="127"/>
      <c r="BZ240" s="127"/>
      <c r="CA240" s="127"/>
      <c r="CD240" s="127"/>
      <c r="CN240" s="127"/>
      <c r="CX240" s="127"/>
      <c r="DH240" s="127"/>
      <c r="DR240" s="127"/>
      <c r="EB240" s="127"/>
      <c r="EL240" s="127"/>
      <c r="EV240" s="127"/>
      <c r="FF240" s="127"/>
      <c r="FP240" s="127"/>
      <c r="FZ240" s="127"/>
      <c r="GJ240" s="127"/>
      <c r="GT240" s="127"/>
      <c r="HD240" s="127"/>
      <c r="HN240" s="127"/>
      <c r="HX240" s="127"/>
      <c r="IH240" s="127"/>
      <c r="IR240" s="127"/>
      <c r="JB240" s="127"/>
    </row>
    <row xmlns:x14ac="http://schemas.microsoft.com/office/spreadsheetml/2009/9/ac" r="241" s="3" customFormat="true" x14ac:dyDescent="0.25">
      <c r="A241" s="414"/>
      <c r="B241" s="127"/>
      <c r="L241" s="127"/>
      <c r="V241" s="127"/>
      <c r="AF241" s="127"/>
      <c r="AP241" s="127"/>
      <c r="AZ241" s="127"/>
      <c r="BJ241" s="127"/>
      <c r="BK241" s="127"/>
      <c r="BL241" s="127"/>
      <c r="BM241" s="127"/>
      <c r="BN241" s="127"/>
      <c r="BO241" s="127"/>
      <c r="BP241" s="127"/>
      <c r="BQ241" s="127"/>
      <c r="BT241" s="127"/>
      <c r="BU241" s="127"/>
      <c r="BV241" s="127"/>
      <c r="BW241" s="127"/>
      <c r="BX241" s="127"/>
      <c r="BY241" s="127"/>
      <c r="BZ241" s="127"/>
      <c r="CA241" s="127"/>
      <c r="CD241" s="127"/>
      <c r="CN241" s="127"/>
      <c r="CX241" s="127"/>
      <c r="DH241" s="127"/>
      <c r="DR241" s="127"/>
      <c r="EB241" s="127"/>
      <c r="EL241" s="127"/>
      <c r="EV241" s="127"/>
      <c r="FF241" s="127"/>
      <c r="FP241" s="127"/>
      <c r="FZ241" s="127"/>
      <c r="GJ241" s="127"/>
      <c r="GT241" s="127"/>
      <c r="HD241" s="127"/>
      <c r="HN241" s="127"/>
      <c r="HX241" s="127"/>
      <c r="IH241" s="127"/>
      <c r="IR241" s="127"/>
      <c r="JB241" s="127"/>
    </row>
    <row xmlns:x14ac="http://schemas.microsoft.com/office/spreadsheetml/2009/9/ac" r="242" s="3" customFormat="true" x14ac:dyDescent="0.25">
      <c r="A242" s="414"/>
      <c r="B242" s="127"/>
      <c r="L242" s="127"/>
      <c r="V242" s="127"/>
      <c r="AF242" s="127"/>
      <c r="AP242" s="127"/>
      <c r="AZ242" s="127"/>
      <c r="BJ242" s="127"/>
      <c r="BK242" s="127"/>
      <c r="BL242" s="127"/>
      <c r="BM242" s="127"/>
      <c r="BN242" s="127"/>
      <c r="BO242" s="127"/>
      <c r="BP242" s="127"/>
      <c r="BQ242" s="127"/>
      <c r="BT242" s="127"/>
      <c r="BU242" s="127"/>
      <c r="BV242" s="127"/>
      <c r="BW242" s="127"/>
      <c r="BX242" s="127"/>
      <c r="BY242" s="127"/>
      <c r="BZ242" s="127"/>
      <c r="CA242" s="127"/>
      <c r="CD242" s="127"/>
      <c r="CN242" s="127"/>
      <c r="CX242" s="127"/>
      <c r="DH242" s="127"/>
      <c r="DR242" s="127"/>
      <c r="EB242" s="127"/>
      <c r="EL242" s="127"/>
      <c r="EV242" s="127"/>
      <c r="FF242" s="127"/>
      <c r="FP242" s="127"/>
      <c r="FZ242" s="127"/>
      <c r="GJ242" s="127"/>
      <c r="GT242" s="127"/>
      <c r="HD242" s="127"/>
      <c r="HN242" s="127"/>
      <c r="HX242" s="127"/>
      <c r="IH242" s="127"/>
      <c r="IR242" s="127"/>
      <c r="JB242" s="127"/>
    </row>
    <row xmlns:x14ac="http://schemas.microsoft.com/office/spreadsheetml/2009/9/ac" r="243" s="3" customFormat="true" x14ac:dyDescent="0.25">
      <c r="A243" s="414"/>
      <c r="B243" s="127"/>
      <c r="L243" s="127"/>
      <c r="V243" s="127"/>
      <c r="AF243" s="127"/>
      <c r="AP243" s="127"/>
      <c r="AZ243" s="127"/>
      <c r="BJ243" s="127"/>
      <c r="BK243" s="127"/>
      <c r="BL243" s="127"/>
      <c r="BM243" s="127"/>
      <c r="BN243" s="127"/>
      <c r="BO243" s="127"/>
      <c r="BP243" s="127"/>
      <c r="BQ243" s="127"/>
      <c r="BT243" s="127"/>
      <c r="BU243" s="127"/>
      <c r="BV243" s="127"/>
      <c r="BW243" s="127"/>
      <c r="BX243" s="127"/>
      <c r="BY243" s="127"/>
      <c r="BZ243" s="127"/>
      <c r="CA243" s="127"/>
      <c r="CD243" s="127"/>
      <c r="CN243" s="127"/>
      <c r="CX243" s="127"/>
      <c r="DH243" s="127"/>
      <c r="DR243" s="127"/>
      <c r="EB243" s="127"/>
      <c r="EL243" s="127"/>
      <c r="EV243" s="127"/>
      <c r="FF243" s="127"/>
      <c r="FP243" s="127"/>
      <c r="FZ243" s="127"/>
      <c r="GJ243" s="127"/>
      <c r="GT243" s="127"/>
      <c r="HD243" s="127"/>
      <c r="HN243" s="127"/>
      <c r="HX243" s="127"/>
      <c r="IH243" s="127"/>
      <c r="IR243" s="127"/>
      <c r="JB243" s="127"/>
    </row>
    <row xmlns:x14ac="http://schemas.microsoft.com/office/spreadsheetml/2009/9/ac" r="244" s="3" customFormat="true" x14ac:dyDescent="0.25">
      <c r="A244" s="414"/>
      <c r="B244" s="127"/>
      <c r="L244" s="127"/>
      <c r="V244" s="127"/>
      <c r="AF244" s="127"/>
      <c r="AP244" s="127"/>
      <c r="AZ244" s="127"/>
      <c r="BJ244" s="127"/>
      <c r="BK244" s="127"/>
      <c r="BL244" s="127"/>
      <c r="BM244" s="127"/>
      <c r="BN244" s="127"/>
      <c r="BO244" s="127"/>
      <c r="BP244" s="127"/>
      <c r="BQ244" s="127"/>
      <c r="BT244" s="127"/>
      <c r="BU244" s="127"/>
      <c r="BV244" s="127"/>
      <c r="BW244" s="127"/>
      <c r="BX244" s="127"/>
      <c r="BY244" s="127"/>
      <c r="BZ244" s="127"/>
      <c r="CA244" s="127"/>
      <c r="CD244" s="127"/>
      <c r="CN244" s="127"/>
      <c r="CX244" s="127"/>
      <c r="DH244" s="127"/>
      <c r="DR244" s="127"/>
      <c r="EB244" s="127"/>
      <c r="EL244" s="127"/>
      <c r="EV244" s="127"/>
      <c r="FF244" s="127"/>
      <c r="FP244" s="127"/>
      <c r="FZ244" s="127"/>
      <c r="GJ244" s="127"/>
      <c r="GT244" s="127"/>
      <c r="HD244" s="127"/>
      <c r="HN244" s="127"/>
      <c r="HX244" s="127"/>
      <c r="IH244" s="127"/>
      <c r="IR244" s="127"/>
      <c r="JB244" s="127"/>
    </row>
    <row xmlns:x14ac="http://schemas.microsoft.com/office/spreadsheetml/2009/9/ac" r="245" s="3" customFormat="true" x14ac:dyDescent="0.25">
      <c r="A245" s="414"/>
      <c r="B245" s="127"/>
      <c r="L245" s="127"/>
      <c r="V245" s="127"/>
      <c r="AF245" s="127"/>
      <c r="AP245" s="127"/>
      <c r="AZ245" s="127"/>
      <c r="BJ245" s="127"/>
      <c r="BK245" s="127"/>
      <c r="BL245" s="127"/>
      <c r="BM245" s="127"/>
      <c r="BN245" s="127"/>
      <c r="BO245" s="127"/>
      <c r="BP245" s="127"/>
      <c r="BQ245" s="127"/>
      <c r="BT245" s="127"/>
      <c r="BU245" s="127"/>
      <c r="BV245" s="127"/>
      <c r="BW245" s="127"/>
      <c r="BX245" s="127"/>
      <c r="BY245" s="127"/>
      <c r="BZ245" s="127"/>
      <c r="CA245" s="127"/>
      <c r="CD245" s="127"/>
      <c r="CN245" s="127"/>
      <c r="CX245" s="127"/>
      <c r="DH245" s="127"/>
      <c r="DR245" s="127"/>
      <c r="EB245" s="127"/>
      <c r="EL245" s="127"/>
      <c r="EV245" s="127"/>
      <c r="FF245" s="127"/>
      <c r="FP245" s="127"/>
      <c r="FZ245" s="127"/>
      <c r="GJ245" s="127"/>
      <c r="GT245" s="127"/>
      <c r="HD245" s="127"/>
      <c r="HN245" s="127"/>
      <c r="HX245" s="127"/>
      <c r="IH245" s="127"/>
      <c r="IR245" s="127"/>
      <c r="JB245" s="127"/>
    </row>
    <row xmlns:x14ac="http://schemas.microsoft.com/office/spreadsheetml/2009/9/ac" r="246" s="3" customFormat="true" x14ac:dyDescent="0.25">
      <c r="A246" s="414"/>
      <c r="B246" s="127"/>
      <c r="L246" s="127"/>
      <c r="V246" s="127"/>
      <c r="AF246" s="127"/>
      <c r="AP246" s="127"/>
      <c r="AZ246" s="127"/>
      <c r="BJ246" s="127"/>
      <c r="BK246" s="127"/>
      <c r="BL246" s="127"/>
      <c r="BM246" s="127"/>
      <c r="BN246" s="127"/>
      <c r="BO246" s="127"/>
      <c r="BP246" s="127"/>
      <c r="BQ246" s="127"/>
      <c r="BT246" s="127"/>
      <c r="BU246" s="127"/>
      <c r="BV246" s="127"/>
      <c r="BW246" s="127"/>
      <c r="BX246" s="127"/>
      <c r="BY246" s="127"/>
      <c r="BZ246" s="127"/>
      <c r="CA246" s="127"/>
      <c r="CD246" s="127"/>
      <c r="CN246" s="127"/>
      <c r="CX246" s="127"/>
      <c r="DH246" s="127"/>
      <c r="DR246" s="127"/>
      <c r="EB246" s="127"/>
      <c r="EL246" s="127"/>
      <c r="EV246" s="127"/>
      <c r="FF246" s="127"/>
      <c r="FP246" s="127"/>
      <c r="FZ246" s="127"/>
      <c r="GJ246" s="127"/>
      <c r="GT246" s="127"/>
      <c r="HD246" s="127"/>
      <c r="HN246" s="127"/>
      <c r="HX246" s="127"/>
      <c r="IH246" s="127"/>
      <c r="IR246" s="127"/>
      <c r="JB246" s="127"/>
    </row>
    <row xmlns:x14ac="http://schemas.microsoft.com/office/spreadsheetml/2009/9/ac" r="247" s="3" customFormat="true" x14ac:dyDescent="0.25">
      <c r="A247" s="414"/>
      <c r="B247" s="127"/>
      <c r="L247" s="127"/>
      <c r="V247" s="127"/>
      <c r="AF247" s="127"/>
      <c r="AP247" s="127"/>
      <c r="AZ247" s="127"/>
      <c r="BJ247" s="127"/>
      <c r="BK247" s="127"/>
      <c r="BL247" s="127"/>
      <c r="BM247" s="127"/>
      <c r="BN247" s="127"/>
      <c r="BO247" s="127"/>
      <c r="BP247" s="127"/>
      <c r="BQ247" s="127"/>
      <c r="BT247" s="127"/>
      <c r="BU247" s="127"/>
      <c r="BV247" s="127"/>
      <c r="BW247" s="127"/>
      <c r="BX247" s="127"/>
      <c r="BY247" s="127"/>
      <c r="BZ247" s="127"/>
      <c r="CA247" s="127"/>
      <c r="CD247" s="127"/>
      <c r="CN247" s="127"/>
      <c r="CX247" s="127"/>
      <c r="DH247" s="127"/>
      <c r="DR247" s="127"/>
      <c r="EB247" s="127"/>
      <c r="EL247" s="127"/>
      <c r="EV247" s="127"/>
      <c r="FF247" s="127"/>
      <c r="FP247" s="127"/>
      <c r="FZ247" s="127"/>
      <c r="GJ247" s="127"/>
      <c r="GT247" s="127"/>
      <c r="HD247" s="127"/>
      <c r="HN247" s="127"/>
      <c r="HX247" s="127"/>
      <c r="IH247" s="127"/>
      <c r="IR247" s="127"/>
      <c r="JB247" s="127"/>
    </row>
    <row xmlns:x14ac="http://schemas.microsoft.com/office/spreadsheetml/2009/9/ac" r="248" s="3" customFormat="true" x14ac:dyDescent="0.25">
      <c r="A248" s="414"/>
      <c r="B248" s="127"/>
      <c r="L248" s="127"/>
      <c r="V248" s="127"/>
      <c r="AF248" s="127"/>
      <c r="AP248" s="127"/>
      <c r="AZ248" s="127"/>
      <c r="BJ248" s="127"/>
      <c r="BK248" s="127"/>
      <c r="BL248" s="127"/>
      <c r="BM248" s="127"/>
      <c r="BN248" s="127"/>
      <c r="BO248" s="127"/>
      <c r="BP248" s="127"/>
      <c r="BQ248" s="127"/>
      <c r="BT248" s="127"/>
      <c r="BU248" s="127"/>
      <c r="BV248" s="127"/>
      <c r="BW248" s="127"/>
      <c r="BX248" s="127"/>
      <c r="BY248" s="127"/>
      <c r="BZ248" s="127"/>
      <c r="CA248" s="127"/>
      <c r="CD248" s="127"/>
      <c r="CN248" s="127"/>
      <c r="CX248" s="127"/>
      <c r="DH248" s="127"/>
      <c r="DR248" s="127"/>
      <c r="EB248" s="127"/>
      <c r="EL248" s="127"/>
      <c r="EV248" s="127"/>
      <c r="FF248" s="127"/>
      <c r="FP248" s="127"/>
      <c r="FZ248" s="127"/>
      <c r="GJ248" s="127"/>
      <c r="GT248" s="127"/>
      <c r="HD248" s="127"/>
      <c r="HN248" s="127"/>
      <c r="HX248" s="127"/>
      <c r="IH248" s="127"/>
      <c r="IR248" s="127"/>
      <c r="JB248" s="127"/>
    </row>
    <row xmlns:x14ac="http://schemas.microsoft.com/office/spreadsheetml/2009/9/ac" r="249" s="3" customFormat="true" x14ac:dyDescent="0.25">
      <c r="A249" s="414"/>
      <c r="B249" s="127"/>
      <c r="L249" s="127"/>
      <c r="V249" s="127"/>
      <c r="AF249" s="127"/>
      <c r="AP249" s="127"/>
      <c r="AZ249" s="127"/>
      <c r="BJ249" s="127"/>
      <c r="BK249" s="127"/>
      <c r="BL249" s="127"/>
      <c r="BM249" s="127"/>
      <c r="BN249" s="127"/>
      <c r="BO249" s="127"/>
      <c r="BP249" s="127"/>
      <c r="BQ249" s="127"/>
      <c r="BT249" s="127"/>
      <c r="BU249" s="127"/>
      <c r="BV249" s="127"/>
      <c r="BW249" s="127"/>
      <c r="BX249" s="127"/>
      <c r="BY249" s="127"/>
      <c r="BZ249" s="127"/>
      <c r="CA249" s="127"/>
      <c r="CD249" s="127"/>
      <c r="CN249" s="127"/>
      <c r="CX249" s="127"/>
      <c r="DH249" s="127"/>
      <c r="DR249" s="127"/>
      <c r="EB249" s="127"/>
      <c r="EL249" s="127"/>
      <c r="EV249" s="127"/>
      <c r="FF249" s="127"/>
      <c r="FP249" s="127"/>
      <c r="FZ249" s="127"/>
      <c r="GJ249" s="127"/>
      <c r="GT249" s="127"/>
      <c r="HD249" s="127"/>
      <c r="HN249" s="127"/>
      <c r="HX249" s="127"/>
      <c r="IH249" s="127"/>
      <c r="IR249" s="127"/>
      <c r="JB249" s="127"/>
    </row>
    <row xmlns:x14ac="http://schemas.microsoft.com/office/spreadsheetml/2009/9/ac" r="250" s="3" customFormat="true" x14ac:dyDescent="0.25">
      <c r="A250" s="414"/>
      <c r="B250" s="127"/>
      <c r="L250" s="127"/>
      <c r="V250" s="127"/>
      <c r="AF250" s="127"/>
      <c r="AP250" s="127"/>
      <c r="AZ250" s="127"/>
      <c r="BJ250" s="127"/>
      <c r="BK250" s="127"/>
      <c r="BL250" s="127"/>
      <c r="BM250" s="127"/>
      <c r="BN250" s="127"/>
      <c r="BO250" s="127"/>
      <c r="BP250" s="127"/>
      <c r="BQ250" s="127"/>
      <c r="BT250" s="127"/>
      <c r="BU250" s="127"/>
      <c r="BV250" s="127"/>
      <c r="BW250" s="127"/>
      <c r="BX250" s="127"/>
      <c r="BY250" s="127"/>
      <c r="BZ250" s="127"/>
      <c r="CA250" s="127"/>
      <c r="CD250" s="127"/>
      <c r="CN250" s="127"/>
      <c r="CX250" s="127"/>
      <c r="DH250" s="127"/>
      <c r="DR250" s="127"/>
      <c r="EB250" s="127"/>
      <c r="EL250" s="127"/>
      <c r="EV250" s="127"/>
      <c r="FF250" s="127"/>
      <c r="FP250" s="127"/>
      <c r="FZ250" s="127"/>
      <c r="GJ250" s="127"/>
      <c r="GT250" s="127"/>
      <c r="HD250" s="127"/>
      <c r="HN250" s="127"/>
      <c r="HX250" s="127"/>
      <c r="IH250" s="127"/>
      <c r="IR250" s="127"/>
      <c r="JB250" s="127"/>
    </row>
    <row xmlns:x14ac="http://schemas.microsoft.com/office/spreadsheetml/2009/9/ac" r="251" s="3" customFormat="true" x14ac:dyDescent="0.25">
      <c r="A251" s="414"/>
      <c r="B251" s="127"/>
      <c r="L251" s="127"/>
      <c r="V251" s="127"/>
      <c r="AF251" s="127"/>
      <c r="AP251" s="127"/>
      <c r="AZ251" s="127"/>
      <c r="BJ251" s="127"/>
      <c r="BK251" s="127"/>
      <c r="BL251" s="127"/>
      <c r="BM251" s="127"/>
      <c r="BN251" s="127"/>
      <c r="BO251" s="127"/>
      <c r="BP251" s="127"/>
      <c r="BQ251" s="127"/>
      <c r="BT251" s="127"/>
      <c r="BU251" s="127"/>
      <c r="BV251" s="127"/>
      <c r="BW251" s="127"/>
      <c r="BX251" s="127"/>
      <c r="BY251" s="127"/>
      <c r="BZ251" s="127"/>
      <c r="CA251" s="127"/>
      <c r="CD251" s="127"/>
      <c r="CN251" s="127"/>
      <c r="CX251" s="127"/>
      <c r="DH251" s="127"/>
      <c r="DR251" s="127"/>
      <c r="EB251" s="127"/>
      <c r="EL251" s="127"/>
      <c r="EV251" s="127"/>
      <c r="FF251" s="127"/>
      <c r="FP251" s="127"/>
      <c r="FZ251" s="127"/>
      <c r="GJ251" s="127"/>
      <c r="GT251" s="127"/>
      <c r="HD251" s="127"/>
      <c r="HN251" s="127"/>
      <c r="HX251" s="127"/>
      <c r="IH251" s="127"/>
      <c r="IR251" s="127"/>
      <c r="JB251" s="127"/>
    </row>
    <row xmlns:x14ac="http://schemas.microsoft.com/office/spreadsheetml/2009/9/ac" r="252" s="3" customFormat="true" x14ac:dyDescent="0.25">
      <c r="A252" s="414"/>
      <c r="B252" s="127"/>
      <c r="L252" s="127"/>
      <c r="V252" s="127"/>
      <c r="AF252" s="127"/>
      <c r="AP252" s="127"/>
      <c r="AZ252" s="127"/>
      <c r="BJ252" s="127"/>
      <c r="BK252" s="127"/>
      <c r="BL252" s="127"/>
      <c r="BM252" s="127"/>
      <c r="BN252" s="127"/>
      <c r="BO252" s="127"/>
      <c r="BP252" s="127"/>
      <c r="BQ252" s="127"/>
      <c r="BT252" s="127"/>
      <c r="BU252" s="127"/>
      <c r="BV252" s="127"/>
      <c r="BW252" s="127"/>
      <c r="BX252" s="127"/>
      <c r="BY252" s="127"/>
      <c r="BZ252" s="127"/>
      <c r="CA252" s="127"/>
      <c r="CD252" s="127"/>
      <c r="CN252" s="127"/>
      <c r="CX252" s="127"/>
      <c r="DH252" s="127"/>
      <c r="DR252" s="127"/>
      <c r="EB252" s="127"/>
      <c r="EL252" s="127"/>
      <c r="EV252" s="127"/>
      <c r="FF252" s="127"/>
      <c r="FP252" s="127"/>
      <c r="FZ252" s="127"/>
      <c r="GJ252" s="127"/>
      <c r="GT252" s="127"/>
      <c r="HD252" s="127"/>
      <c r="HN252" s="127"/>
      <c r="HX252" s="127"/>
      <c r="IH252" s="127"/>
      <c r="IR252" s="127"/>
      <c r="JB252" s="127"/>
    </row>
    <row xmlns:x14ac="http://schemas.microsoft.com/office/spreadsheetml/2009/9/ac" r="253" s="3" customFormat="true" x14ac:dyDescent="0.25">
      <c r="A253" s="414"/>
      <c r="B253" s="127"/>
      <c r="L253" s="127"/>
      <c r="V253" s="127"/>
      <c r="AF253" s="127"/>
      <c r="AP253" s="127"/>
      <c r="AZ253" s="127"/>
      <c r="BJ253" s="127"/>
      <c r="BK253" s="127"/>
      <c r="BL253" s="127"/>
      <c r="BM253" s="127"/>
      <c r="BN253" s="127"/>
      <c r="BO253" s="127"/>
      <c r="BP253" s="127"/>
      <c r="BQ253" s="127"/>
      <c r="BT253" s="127"/>
      <c r="BU253" s="127"/>
      <c r="BV253" s="127"/>
      <c r="BW253" s="127"/>
      <c r="BX253" s="127"/>
      <c r="BY253" s="127"/>
      <c r="BZ253" s="127"/>
      <c r="CA253" s="127"/>
      <c r="CD253" s="127"/>
      <c r="CN253" s="127"/>
      <c r="CX253" s="127"/>
      <c r="DH253" s="127"/>
      <c r="DR253" s="127"/>
      <c r="EB253" s="127"/>
      <c r="EL253" s="127"/>
      <c r="EV253" s="127"/>
      <c r="FF253" s="127"/>
      <c r="FP253" s="127"/>
      <c r="FZ253" s="127"/>
      <c r="GJ253" s="127"/>
      <c r="GT253" s="127"/>
      <c r="HD253" s="127"/>
      <c r="HN253" s="127"/>
      <c r="HX253" s="127"/>
      <c r="IH253" s="127"/>
      <c r="IR253" s="127"/>
      <c r="JB253" s="127"/>
    </row>
    <row xmlns:x14ac="http://schemas.microsoft.com/office/spreadsheetml/2009/9/ac" r="254" s="3" customFormat="true" x14ac:dyDescent="0.25">
      <c r="A254" s="414"/>
      <c r="B254" s="127"/>
      <c r="L254" s="127"/>
      <c r="V254" s="127"/>
      <c r="AF254" s="127"/>
      <c r="AP254" s="127"/>
      <c r="AZ254" s="127"/>
      <c r="BJ254" s="127"/>
      <c r="BK254" s="127"/>
      <c r="BL254" s="127"/>
      <c r="BM254" s="127"/>
      <c r="BN254" s="127"/>
      <c r="BO254" s="127"/>
      <c r="BP254" s="127"/>
      <c r="BQ254" s="127"/>
      <c r="BT254" s="127"/>
      <c r="BU254" s="127"/>
      <c r="BV254" s="127"/>
      <c r="BW254" s="127"/>
      <c r="BX254" s="127"/>
      <c r="BY254" s="127"/>
      <c r="BZ254" s="127"/>
      <c r="CA254" s="127"/>
      <c r="CD254" s="127"/>
      <c r="CN254" s="127"/>
      <c r="CX254" s="127"/>
      <c r="DH254" s="127"/>
      <c r="DR254" s="127"/>
      <c r="EB254" s="127"/>
      <c r="EL254" s="127"/>
      <c r="EV254" s="127"/>
      <c r="FF254" s="127"/>
      <c r="FP254" s="127"/>
      <c r="FZ254" s="127"/>
      <c r="GJ254" s="127"/>
      <c r="GT254" s="127"/>
      <c r="HD254" s="127"/>
      <c r="HN254" s="127"/>
      <c r="HX254" s="127"/>
      <c r="IH254" s="127"/>
      <c r="IR254" s="127"/>
      <c r="JB254" s="127"/>
    </row>
    <row xmlns:x14ac="http://schemas.microsoft.com/office/spreadsheetml/2009/9/ac" r="255" s="3" customFormat="true" x14ac:dyDescent="0.25">
      <c r="A255" s="414"/>
      <c r="B255" s="127"/>
      <c r="L255" s="127"/>
      <c r="V255" s="127"/>
      <c r="AF255" s="127"/>
      <c r="AP255" s="127"/>
      <c r="AZ255" s="127"/>
      <c r="BJ255" s="127"/>
      <c r="BK255" s="127"/>
      <c r="BL255" s="127"/>
      <c r="BM255" s="127"/>
      <c r="BN255" s="127"/>
      <c r="BO255" s="127"/>
      <c r="BP255" s="127"/>
      <c r="BQ255" s="127"/>
      <c r="BT255" s="127"/>
      <c r="BU255" s="127"/>
      <c r="BV255" s="127"/>
      <c r="BW255" s="127"/>
      <c r="BX255" s="127"/>
      <c r="BY255" s="127"/>
      <c r="BZ255" s="127"/>
      <c r="CA255" s="127"/>
      <c r="CD255" s="127"/>
      <c r="CN255" s="127"/>
      <c r="CX255" s="127"/>
      <c r="DH255" s="127"/>
      <c r="DR255" s="127"/>
      <c r="EB255" s="127"/>
      <c r="EL255" s="127"/>
      <c r="EV255" s="127"/>
      <c r="FF255" s="127"/>
      <c r="FP255" s="127"/>
      <c r="FZ255" s="127"/>
      <c r="GJ255" s="127"/>
      <c r="GT255" s="127"/>
      <c r="HD255" s="127"/>
      <c r="HN255" s="127"/>
      <c r="HX255" s="127"/>
      <c r="IH255" s="127"/>
      <c r="IR255" s="127"/>
      <c r="JB255" s="127"/>
    </row>
    <row xmlns:x14ac="http://schemas.microsoft.com/office/spreadsheetml/2009/9/ac" r="256" s="3" customFormat="true" x14ac:dyDescent="0.25">
      <c r="A256" s="414"/>
      <c r="B256" s="127"/>
      <c r="L256" s="127"/>
      <c r="V256" s="127"/>
      <c r="AF256" s="127"/>
      <c r="AP256" s="127"/>
      <c r="AZ256" s="127"/>
      <c r="BJ256" s="127"/>
      <c r="BK256" s="127"/>
      <c r="BL256" s="127"/>
      <c r="BM256" s="127"/>
      <c r="BN256" s="127"/>
      <c r="BO256" s="127"/>
      <c r="BP256" s="127"/>
      <c r="BQ256" s="127"/>
      <c r="BT256" s="127"/>
      <c r="BU256" s="127"/>
      <c r="BV256" s="127"/>
      <c r="BW256" s="127"/>
      <c r="BX256" s="127"/>
      <c r="BY256" s="127"/>
      <c r="BZ256" s="127"/>
      <c r="CA256" s="127"/>
      <c r="CD256" s="127"/>
      <c r="CN256" s="127"/>
      <c r="CX256" s="127"/>
      <c r="DH256" s="127"/>
      <c r="DR256" s="127"/>
      <c r="EB256" s="127"/>
      <c r="EL256" s="127"/>
      <c r="EV256" s="127"/>
      <c r="FF256" s="127"/>
      <c r="FP256" s="127"/>
      <c r="FZ256" s="127"/>
      <c r="GJ256" s="127"/>
      <c r="GT256" s="127"/>
      <c r="HD256" s="127"/>
      <c r="HN256" s="127"/>
      <c r="HX256" s="127"/>
      <c r="IH256" s="127"/>
      <c r="IR256" s="127"/>
      <c r="JB256" s="127"/>
    </row>
    <row xmlns:x14ac="http://schemas.microsoft.com/office/spreadsheetml/2009/9/ac" r="257" s="3" customFormat="true" x14ac:dyDescent="0.25">
      <c r="A257" s="414"/>
      <c r="B257" s="127"/>
      <c r="L257" s="127"/>
      <c r="V257" s="127"/>
      <c r="AF257" s="127"/>
      <c r="AP257" s="127"/>
      <c r="AZ257" s="127"/>
      <c r="BJ257" s="127"/>
      <c r="BK257" s="127"/>
      <c r="BL257" s="127"/>
      <c r="BM257" s="127"/>
      <c r="BN257" s="127"/>
      <c r="BO257" s="127"/>
      <c r="BP257" s="127"/>
      <c r="BQ257" s="127"/>
      <c r="BT257" s="127"/>
      <c r="BU257" s="127"/>
      <c r="BV257" s="127"/>
      <c r="BW257" s="127"/>
      <c r="BX257" s="127"/>
      <c r="BY257" s="127"/>
      <c r="BZ257" s="127"/>
      <c r="CA257" s="127"/>
      <c r="CD257" s="127"/>
      <c r="CN257" s="127"/>
      <c r="CX257" s="127"/>
      <c r="DH257" s="127"/>
      <c r="DR257" s="127"/>
      <c r="EB257" s="127"/>
      <c r="EL257" s="127"/>
      <c r="EV257" s="127"/>
      <c r="FF257" s="127"/>
      <c r="FP257" s="127"/>
      <c r="FZ257" s="127"/>
      <c r="GJ257" s="127"/>
      <c r="GT257" s="127"/>
      <c r="HD257" s="127"/>
      <c r="HN257" s="127"/>
      <c r="HX257" s="127"/>
      <c r="IH257" s="127"/>
      <c r="IR257" s="127"/>
      <c r="JB257" s="127"/>
    </row>
    <row xmlns:x14ac="http://schemas.microsoft.com/office/spreadsheetml/2009/9/ac" r="258" s="3" customFormat="true" x14ac:dyDescent="0.25">
      <c r="A258" s="414"/>
      <c r="B258" s="127"/>
      <c r="L258" s="127"/>
      <c r="V258" s="127"/>
      <c r="AF258" s="127"/>
      <c r="AP258" s="127"/>
      <c r="AZ258" s="127"/>
      <c r="BJ258" s="127"/>
      <c r="BK258" s="127"/>
      <c r="BL258" s="127"/>
      <c r="BM258" s="127"/>
      <c r="BN258" s="127"/>
      <c r="BO258" s="127"/>
      <c r="BP258" s="127"/>
      <c r="BQ258" s="127"/>
      <c r="BT258" s="127"/>
      <c r="BU258" s="127"/>
      <c r="BV258" s="127"/>
      <c r="BW258" s="127"/>
      <c r="BX258" s="127"/>
      <c r="BY258" s="127"/>
      <c r="BZ258" s="127"/>
      <c r="CA258" s="127"/>
      <c r="CD258" s="127"/>
      <c r="CN258" s="127"/>
      <c r="CX258" s="127"/>
      <c r="DH258" s="127"/>
      <c r="DR258" s="127"/>
      <c r="EB258" s="127"/>
      <c r="EL258" s="127"/>
      <c r="EV258" s="127"/>
      <c r="FF258" s="127"/>
      <c r="FP258" s="127"/>
      <c r="FZ258" s="127"/>
      <c r="GJ258" s="127"/>
      <c r="GT258" s="127"/>
      <c r="HD258" s="127"/>
      <c r="HN258" s="127"/>
      <c r="HX258" s="127"/>
      <c r="IH258" s="127"/>
      <c r="IR258" s="127"/>
      <c r="JB258" s="127"/>
    </row>
    <row xmlns:x14ac="http://schemas.microsoft.com/office/spreadsheetml/2009/9/ac" r="259" s="3" customFormat="true" x14ac:dyDescent="0.25">
      <c r="A259" s="414"/>
      <c r="B259" s="127"/>
      <c r="L259" s="127"/>
      <c r="V259" s="127"/>
      <c r="AF259" s="127"/>
      <c r="AP259" s="127"/>
      <c r="AZ259" s="127"/>
      <c r="BJ259" s="127"/>
      <c r="BK259" s="127"/>
      <c r="BL259" s="127"/>
      <c r="BM259" s="127"/>
      <c r="BN259" s="127"/>
      <c r="BO259" s="127"/>
      <c r="BP259" s="127"/>
      <c r="BQ259" s="127"/>
      <c r="BT259" s="127"/>
      <c r="BU259" s="127"/>
      <c r="BV259" s="127"/>
      <c r="BW259" s="127"/>
      <c r="BX259" s="127"/>
      <c r="BY259" s="127"/>
      <c r="BZ259" s="127"/>
      <c r="CA259" s="127"/>
      <c r="CD259" s="127"/>
      <c r="CN259" s="127"/>
      <c r="CX259" s="127"/>
      <c r="DH259" s="127"/>
      <c r="DR259" s="127"/>
      <c r="EB259" s="127"/>
      <c r="EL259" s="127"/>
      <c r="EV259" s="127"/>
      <c r="FF259" s="127"/>
      <c r="FP259" s="127"/>
      <c r="FZ259" s="127"/>
      <c r="GJ259" s="127"/>
      <c r="GT259" s="127"/>
      <c r="HD259" s="127"/>
      <c r="HN259" s="127"/>
      <c r="HX259" s="127"/>
      <c r="IH259" s="127"/>
      <c r="IR259" s="127"/>
      <c r="JB259" s="127"/>
    </row>
    <row xmlns:x14ac="http://schemas.microsoft.com/office/spreadsheetml/2009/9/ac" r="260" s="3" customFormat="true" x14ac:dyDescent="0.25">
      <c r="A260" s="414"/>
      <c r="B260" s="127"/>
      <c r="L260" s="127"/>
      <c r="V260" s="127"/>
      <c r="AF260" s="127"/>
      <c r="AP260" s="127"/>
      <c r="AZ260" s="127"/>
      <c r="BJ260" s="127"/>
      <c r="BK260" s="127"/>
      <c r="BL260" s="127"/>
      <c r="BM260" s="127"/>
      <c r="BN260" s="127"/>
      <c r="BO260" s="127"/>
      <c r="BP260" s="127"/>
      <c r="BQ260" s="127"/>
      <c r="BT260" s="127"/>
      <c r="BU260" s="127"/>
      <c r="BV260" s="127"/>
      <c r="BW260" s="127"/>
      <c r="BX260" s="127"/>
      <c r="BY260" s="127"/>
      <c r="BZ260" s="127"/>
      <c r="CA260" s="127"/>
      <c r="CD260" s="127"/>
      <c r="CN260" s="127"/>
      <c r="CX260" s="127"/>
      <c r="DH260" s="127"/>
      <c r="DR260" s="127"/>
      <c r="EB260" s="127"/>
      <c r="EL260" s="127"/>
      <c r="EV260" s="127"/>
      <c r="FF260" s="127"/>
      <c r="FP260" s="127"/>
      <c r="FZ260" s="127"/>
      <c r="GJ260" s="127"/>
      <c r="GT260" s="127"/>
      <c r="HD260" s="127"/>
      <c r="HN260" s="127"/>
      <c r="HX260" s="127"/>
      <c r="IH260" s="127"/>
      <c r="IR260" s="127"/>
      <c r="JB260" s="127"/>
    </row>
    <row xmlns:x14ac="http://schemas.microsoft.com/office/spreadsheetml/2009/9/ac" r="261" s="3" customFormat="true" x14ac:dyDescent="0.25">
      <c r="A261" s="414"/>
      <c r="B261" s="127"/>
      <c r="L261" s="127"/>
      <c r="V261" s="127"/>
      <c r="AF261" s="127"/>
      <c r="AP261" s="127"/>
      <c r="AZ261" s="127"/>
      <c r="BJ261" s="127"/>
      <c r="BK261" s="127"/>
      <c r="BL261" s="127"/>
      <c r="BM261" s="127"/>
      <c r="BN261" s="127"/>
      <c r="BO261" s="127"/>
      <c r="BP261" s="127"/>
      <c r="BQ261" s="127"/>
      <c r="BT261" s="127"/>
      <c r="BU261" s="127"/>
      <c r="BV261" s="127"/>
      <c r="BW261" s="127"/>
      <c r="BX261" s="127"/>
      <c r="BY261" s="127"/>
      <c r="BZ261" s="127"/>
      <c r="CA261" s="127"/>
      <c r="CD261" s="127"/>
      <c r="CN261" s="127"/>
      <c r="CX261" s="127"/>
      <c r="DH261" s="127"/>
      <c r="DR261" s="127"/>
      <c r="EB261" s="127"/>
      <c r="EL261" s="127"/>
      <c r="EV261" s="127"/>
      <c r="FF261" s="127"/>
      <c r="FP261" s="127"/>
      <c r="FZ261" s="127"/>
      <c r="GJ261" s="127"/>
      <c r="GT261" s="127"/>
      <c r="HD261" s="127"/>
      <c r="HN261" s="127"/>
      <c r="HX261" s="127"/>
      <c r="IH261" s="127"/>
      <c r="IR261" s="127"/>
      <c r="JB261" s="127"/>
    </row>
    <row xmlns:x14ac="http://schemas.microsoft.com/office/spreadsheetml/2009/9/ac" r="262" s="3" customFormat="true" x14ac:dyDescent="0.25">
      <c r="A262" s="414"/>
      <c r="B262" s="127"/>
      <c r="L262" s="127"/>
      <c r="V262" s="127"/>
      <c r="AF262" s="127"/>
      <c r="AP262" s="127"/>
      <c r="AZ262" s="127"/>
      <c r="BJ262" s="127"/>
      <c r="BK262" s="127"/>
      <c r="BL262" s="127"/>
      <c r="BM262" s="127"/>
      <c r="BN262" s="127"/>
      <c r="BO262" s="127"/>
      <c r="BP262" s="127"/>
      <c r="BQ262" s="127"/>
      <c r="BT262" s="127"/>
      <c r="BU262" s="127"/>
      <c r="BV262" s="127"/>
      <c r="BW262" s="127"/>
      <c r="BX262" s="127"/>
      <c r="BY262" s="127"/>
      <c r="BZ262" s="127"/>
      <c r="CA262" s="127"/>
      <c r="CD262" s="127"/>
      <c r="CN262" s="127"/>
      <c r="CX262" s="127"/>
      <c r="DH262" s="127"/>
      <c r="DR262" s="127"/>
      <c r="EB262" s="127"/>
      <c r="EL262" s="127"/>
      <c r="EV262" s="127"/>
      <c r="FF262" s="127"/>
      <c r="FP262" s="127"/>
      <c r="FZ262" s="127"/>
      <c r="GJ262" s="127"/>
      <c r="GT262" s="127"/>
      <c r="HD262" s="127"/>
      <c r="HN262" s="127"/>
      <c r="HX262" s="127"/>
      <c r="IH262" s="127"/>
      <c r="IR262" s="127"/>
      <c r="JB262" s="127"/>
    </row>
    <row xmlns:x14ac="http://schemas.microsoft.com/office/spreadsheetml/2009/9/ac" r="263" s="3" customFormat="true" x14ac:dyDescent="0.25">
      <c r="A263" s="414"/>
      <c r="B263" s="127"/>
      <c r="L263" s="127"/>
      <c r="V263" s="127"/>
      <c r="AF263" s="127"/>
      <c r="AP263" s="127"/>
      <c r="AZ263" s="127"/>
      <c r="BJ263" s="127"/>
      <c r="BK263" s="127"/>
      <c r="BL263" s="127"/>
      <c r="BM263" s="127"/>
      <c r="BN263" s="127"/>
      <c r="BO263" s="127"/>
      <c r="BP263" s="127"/>
      <c r="BQ263" s="127"/>
      <c r="BT263" s="127"/>
      <c r="BU263" s="127"/>
      <c r="BV263" s="127"/>
      <c r="BW263" s="127"/>
      <c r="BX263" s="127"/>
      <c r="BY263" s="127"/>
      <c r="BZ263" s="127"/>
      <c r="CA263" s="127"/>
      <c r="CD263" s="127"/>
      <c r="CN263" s="127"/>
      <c r="CX263" s="127"/>
      <c r="DH263" s="127"/>
      <c r="DR263" s="127"/>
      <c r="EB263" s="127"/>
      <c r="EL263" s="127"/>
      <c r="EV263" s="127"/>
      <c r="FF263" s="127"/>
      <c r="FP263" s="127"/>
      <c r="FZ263" s="127"/>
      <c r="GJ263" s="127"/>
      <c r="GT263" s="127"/>
      <c r="HD263" s="127"/>
      <c r="HN263" s="127"/>
      <c r="HX263" s="127"/>
      <c r="IH263" s="127"/>
      <c r="IR263" s="127"/>
      <c r="JB263" s="127"/>
    </row>
    <row xmlns:x14ac="http://schemas.microsoft.com/office/spreadsheetml/2009/9/ac" r="264" s="3" customFormat="true" x14ac:dyDescent="0.25">
      <c r="A264" s="414"/>
      <c r="B264" s="127"/>
      <c r="L264" s="127"/>
      <c r="V264" s="127"/>
      <c r="AF264" s="127"/>
      <c r="AP264" s="127"/>
      <c r="AZ264" s="127"/>
      <c r="BJ264" s="127"/>
      <c r="BK264" s="127"/>
      <c r="BL264" s="127"/>
      <c r="BM264" s="127"/>
      <c r="BN264" s="127"/>
      <c r="BO264" s="127"/>
      <c r="BP264" s="127"/>
      <c r="BQ264" s="127"/>
      <c r="BT264" s="127"/>
      <c r="BU264" s="127"/>
      <c r="BV264" s="127"/>
      <c r="BW264" s="127"/>
      <c r="BX264" s="127"/>
      <c r="BY264" s="127"/>
      <c r="BZ264" s="127"/>
      <c r="CA264" s="127"/>
      <c r="CD264" s="127"/>
      <c r="CN264" s="127"/>
      <c r="CX264" s="127"/>
      <c r="DH264" s="127"/>
      <c r="DR264" s="127"/>
      <c r="EB264" s="127"/>
      <c r="EL264" s="127"/>
      <c r="EV264" s="127"/>
      <c r="FF264" s="127"/>
      <c r="FP264" s="127"/>
      <c r="FZ264" s="127"/>
      <c r="GJ264" s="127"/>
      <c r="GT264" s="127"/>
      <c r="HD264" s="127"/>
      <c r="HN264" s="127"/>
      <c r="HX264" s="127"/>
      <c r="IH264" s="127"/>
      <c r="IR264" s="127"/>
      <c r="JB264" s="127"/>
    </row>
    <row xmlns:x14ac="http://schemas.microsoft.com/office/spreadsheetml/2009/9/ac" r="265" s="3" customFormat="true" x14ac:dyDescent="0.25">
      <c r="A265" s="414"/>
      <c r="B265" s="127"/>
      <c r="L265" s="127"/>
      <c r="V265" s="127"/>
      <c r="AF265" s="127"/>
      <c r="AP265" s="127"/>
      <c r="AZ265" s="127"/>
      <c r="BJ265" s="127"/>
      <c r="BK265" s="127"/>
      <c r="BL265" s="127"/>
      <c r="BM265" s="127"/>
      <c r="BN265" s="127"/>
      <c r="BO265" s="127"/>
      <c r="BP265" s="127"/>
      <c r="BQ265" s="127"/>
      <c r="BT265" s="127"/>
      <c r="BU265" s="127"/>
      <c r="BV265" s="127"/>
      <c r="BW265" s="127"/>
      <c r="BX265" s="127"/>
      <c r="BY265" s="127"/>
      <c r="BZ265" s="127"/>
      <c r="CA265" s="127"/>
      <c r="CD265" s="127"/>
      <c r="CN265" s="127"/>
      <c r="CX265" s="127"/>
      <c r="DH265" s="127"/>
      <c r="DR265" s="127"/>
      <c r="EB265" s="127"/>
      <c r="EL265" s="127"/>
      <c r="EV265" s="127"/>
      <c r="FF265" s="127"/>
      <c r="FP265" s="127"/>
      <c r="FZ265" s="127"/>
      <c r="GJ265" s="127"/>
      <c r="GT265" s="127"/>
      <c r="HD265" s="127"/>
      <c r="HN265" s="127"/>
      <c r="HX265" s="127"/>
      <c r="IH265" s="127"/>
      <c r="IR265" s="127"/>
      <c r="JB265" s="127"/>
    </row>
    <row xmlns:x14ac="http://schemas.microsoft.com/office/spreadsheetml/2009/9/ac" r="266" s="3" customFormat="true" x14ac:dyDescent="0.25">
      <c r="A266" s="414"/>
      <c r="B266" s="127"/>
      <c r="L266" s="127"/>
      <c r="V266" s="127"/>
      <c r="AF266" s="127"/>
      <c r="AP266" s="127"/>
      <c r="AZ266" s="127"/>
      <c r="BJ266" s="127"/>
      <c r="BK266" s="127"/>
      <c r="BL266" s="127"/>
      <c r="BM266" s="127"/>
      <c r="BN266" s="127"/>
      <c r="BO266" s="127"/>
      <c r="BP266" s="127"/>
      <c r="BQ266" s="127"/>
      <c r="BT266" s="127"/>
      <c r="BU266" s="127"/>
      <c r="BV266" s="127"/>
      <c r="BW266" s="127"/>
      <c r="BX266" s="127"/>
      <c r="BY266" s="127"/>
      <c r="BZ266" s="127"/>
      <c r="CA266" s="127"/>
      <c r="CD266" s="127"/>
      <c r="CN266" s="127"/>
      <c r="CX266" s="127"/>
      <c r="DH266" s="127"/>
      <c r="DR266" s="127"/>
      <c r="EB266" s="127"/>
      <c r="EL266" s="127"/>
      <c r="EV266" s="127"/>
      <c r="FF266" s="127"/>
      <c r="FP266" s="127"/>
      <c r="FZ266" s="127"/>
      <c r="GJ266" s="127"/>
      <c r="GT266" s="127"/>
      <c r="HD266" s="127"/>
      <c r="HN266" s="127"/>
      <c r="HX266" s="127"/>
      <c r="IH266" s="127"/>
      <c r="IR266" s="127"/>
      <c r="JB266" s="127"/>
    </row>
    <row xmlns:x14ac="http://schemas.microsoft.com/office/spreadsheetml/2009/9/ac" r="267" s="3" customFormat="true" x14ac:dyDescent="0.25">
      <c r="A267" s="414"/>
      <c r="B267" s="127"/>
      <c r="L267" s="127"/>
      <c r="V267" s="127"/>
      <c r="AF267" s="127"/>
      <c r="AP267" s="127"/>
      <c r="AZ267" s="127"/>
      <c r="BJ267" s="127"/>
      <c r="BK267" s="127"/>
      <c r="BL267" s="127"/>
      <c r="BM267" s="127"/>
      <c r="BN267" s="127"/>
      <c r="BO267" s="127"/>
      <c r="BP267" s="127"/>
      <c r="BQ267" s="127"/>
      <c r="BT267" s="127"/>
      <c r="BU267" s="127"/>
      <c r="BV267" s="127"/>
      <c r="BW267" s="127"/>
      <c r="BX267" s="127"/>
      <c r="BY267" s="127"/>
      <c r="BZ267" s="127"/>
      <c r="CA267" s="127"/>
      <c r="CD267" s="127"/>
      <c r="CN267" s="127"/>
      <c r="CX267" s="127"/>
      <c r="DH267" s="127"/>
      <c r="DR267" s="127"/>
      <c r="EB267" s="127"/>
      <c r="EL267" s="127"/>
      <c r="EV267" s="127"/>
      <c r="FF267" s="127"/>
      <c r="FP267" s="127"/>
      <c r="FZ267" s="127"/>
      <c r="GJ267" s="127"/>
      <c r="GT267" s="127"/>
      <c r="HD267" s="127"/>
      <c r="HN267" s="127"/>
      <c r="HX267" s="127"/>
      <c r="IH267" s="127"/>
      <c r="IR267" s="127"/>
      <c r="JB267" s="127"/>
    </row>
    <row xmlns:x14ac="http://schemas.microsoft.com/office/spreadsheetml/2009/9/ac" r="268" s="3" customFormat="true" x14ac:dyDescent="0.25">
      <c r="A268" s="414"/>
      <c r="B268" s="127"/>
      <c r="L268" s="127"/>
      <c r="V268" s="127"/>
      <c r="AF268" s="127"/>
      <c r="AP268" s="127"/>
      <c r="AZ268" s="127"/>
      <c r="BJ268" s="127"/>
      <c r="BK268" s="127"/>
      <c r="BL268" s="127"/>
      <c r="BM268" s="127"/>
      <c r="BN268" s="127"/>
      <c r="BO268" s="127"/>
      <c r="BP268" s="127"/>
      <c r="BQ268" s="127"/>
      <c r="BT268" s="127"/>
      <c r="BU268" s="127"/>
      <c r="BV268" s="127"/>
      <c r="BW268" s="127"/>
      <c r="BX268" s="127"/>
      <c r="BY268" s="127"/>
      <c r="BZ268" s="127"/>
      <c r="CA268" s="127"/>
      <c r="CD268" s="127"/>
      <c r="CN268" s="127"/>
      <c r="CX268" s="127"/>
      <c r="DH268" s="127"/>
      <c r="DR268" s="127"/>
      <c r="EB268" s="127"/>
      <c r="EL268" s="127"/>
      <c r="EV268" s="127"/>
      <c r="FF268" s="127"/>
      <c r="FP268" s="127"/>
      <c r="FZ268" s="127"/>
      <c r="GJ268" s="127"/>
      <c r="GT268" s="127"/>
      <c r="HD268" s="127"/>
      <c r="HN268" s="127"/>
      <c r="HX268" s="127"/>
      <c r="IH268" s="127"/>
      <c r="IR268" s="127"/>
      <c r="JB268" s="127"/>
    </row>
    <row xmlns:x14ac="http://schemas.microsoft.com/office/spreadsheetml/2009/9/ac" r="269" s="3" customFormat="true" x14ac:dyDescent="0.25">
      <c r="A269" s="414"/>
      <c r="B269" s="127"/>
      <c r="L269" s="127"/>
      <c r="V269" s="127"/>
      <c r="AF269" s="127"/>
      <c r="AP269" s="127"/>
      <c r="AZ269" s="127"/>
      <c r="BJ269" s="127"/>
      <c r="BK269" s="127"/>
      <c r="BL269" s="127"/>
      <c r="BM269" s="127"/>
      <c r="BN269" s="127"/>
      <c r="BO269" s="127"/>
      <c r="BP269" s="127"/>
      <c r="BQ269" s="127"/>
      <c r="BT269" s="127"/>
      <c r="BU269" s="127"/>
      <c r="BV269" s="127"/>
      <c r="BW269" s="127"/>
      <c r="BX269" s="127"/>
      <c r="BY269" s="127"/>
      <c r="BZ269" s="127"/>
      <c r="CA269" s="127"/>
      <c r="CD269" s="127"/>
      <c r="CN269" s="127"/>
      <c r="CX269" s="127"/>
      <c r="DH269" s="127"/>
      <c r="DR269" s="127"/>
      <c r="EB269" s="127"/>
      <c r="EL269" s="127"/>
      <c r="EV269" s="127"/>
      <c r="FF269" s="127"/>
      <c r="FP269" s="127"/>
      <c r="FZ269" s="127"/>
      <c r="GJ269" s="127"/>
      <c r="GT269" s="127"/>
      <c r="HD269" s="127"/>
      <c r="HN269" s="127"/>
      <c r="HX269" s="127"/>
      <c r="IH269" s="127"/>
      <c r="IR269" s="127"/>
      <c r="JB269" s="127"/>
    </row>
    <row xmlns:x14ac="http://schemas.microsoft.com/office/spreadsheetml/2009/9/ac" r="270" s="3" customFormat="true" x14ac:dyDescent="0.25">
      <c r="A270" s="414"/>
      <c r="B270" s="127"/>
      <c r="L270" s="127"/>
      <c r="V270" s="127"/>
      <c r="AF270" s="127"/>
      <c r="AP270" s="127"/>
      <c r="AZ270" s="127"/>
      <c r="BJ270" s="127"/>
      <c r="BK270" s="127"/>
      <c r="BL270" s="127"/>
      <c r="BM270" s="127"/>
      <c r="BN270" s="127"/>
      <c r="BO270" s="127"/>
      <c r="BP270" s="127"/>
      <c r="BQ270" s="127"/>
      <c r="BT270" s="127"/>
      <c r="BU270" s="127"/>
      <c r="BV270" s="127"/>
      <c r="BW270" s="127"/>
      <c r="BX270" s="127"/>
      <c r="BY270" s="127"/>
      <c r="BZ270" s="127"/>
      <c r="CA270" s="127"/>
      <c r="CD270" s="127"/>
      <c r="CN270" s="127"/>
      <c r="CX270" s="127"/>
      <c r="DH270" s="127"/>
      <c r="DR270" s="127"/>
      <c r="EB270" s="127"/>
      <c r="EL270" s="127"/>
      <c r="EV270" s="127"/>
      <c r="FF270" s="127"/>
      <c r="FP270" s="127"/>
      <c r="FZ270" s="127"/>
      <c r="GJ270" s="127"/>
      <c r="GT270" s="127"/>
      <c r="HD270" s="127"/>
      <c r="HN270" s="127"/>
      <c r="HX270" s="127"/>
      <c r="IH270" s="127"/>
      <c r="IR270" s="127"/>
      <c r="JB270" s="127"/>
    </row>
    <row xmlns:x14ac="http://schemas.microsoft.com/office/spreadsheetml/2009/9/ac" r="271" s="3" customFormat="true" x14ac:dyDescent="0.25">
      <c r="A271" s="414"/>
      <c r="B271" s="127"/>
      <c r="L271" s="127"/>
      <c r="V271" s="127"/>
      <c r="AF271" s="127"/>
      <c r="AP271" s="127"/>
      <c r="AZ271" s="127"/>
      <c r="BJ271" s="127"/>
      <c r="BK271" s="127"/>
      <c r="BL271" s="127"/>
      <c r="BM271" s="127"/>
      <c r="BN271" s="127"/>
      <c r="BO271" s="127"/>
      <c r="BP271" s="127"/>
      <c r="BQ271" s="127"/>
      <c r="BT271" s="127"/>
      <c r="BU271" s="127"/>
      <c r="BV271" s="127"/>
      <c r="BW271" s="127"/>
      <c r="BX271" s="127"/>
      <c r="BY271" s="127"/>
      <c r="BZ271" s="127"/>
      <c r="CA271" s="127"/>
      <c r="CD271" s="127"/>
      <c r="CN271" s="127"/>
      <c r="CX271" s="127"/>
      <c r="DH271" s="127"/>
      <c r="DR271" s="127"/>
      <c r="EB271" s="127"/>
      <c r="EL271" s="127"/>
      <c r="EV271" s="127"/>
      <c r="FF271" s="127"/>
      <c r="FP271" s="127"/>
      <c r="FZ271" s="127"/>
      <c r="GJ271" s="127"/>
      <c r="GT271" s="127"/>
      <c r="HD271" s="127"/>
      <c r="HN271" s="127"/>
      <c r="HX271" s="127"/>
      <c r="IH271" s="127"/>
      <c r="IR271" s="127"/>
      <c r="JB271" s="127"/>
    </row>
    <row xmlns:x14ac="http://schemas.microsoft.com/office/spreadsheetml/2009/9/ac" r="272" s="3" customFormat="true" x14ac:dyDescent="0.25">
      <c r="A272" s="414"/>
      <c r="B272" s="127"/>
      <c r="L272" s="127"/>
      <c r="V272" s="127"/>
      <c r="AF272" s="127"/>
      <c r="AP272" s="127"/>
      <c r="AZ272" s="127"/>
      <c r="BJ272" s="127"/>
      <c r="BK272" s="127"/>
      <c r="BL272" s="127"/>
      <c r="BM272" s="127"/>
      <c r="BN272" s="127"/>
      <c r="BO272" s="127"/>
      <c r="BP272" s="127"/>
      <c r="BQ272" s="127"/>
      <c r="BT272" s="127"/>
      <c r="BU272" s="127"/>
      <c r="BV272" s="127"/>
      <c r="BW272" s="127"/>
      <c r="BX272" s="127"/>
      <c r="BY272" s="127"/>
      <c r="BZ272" s="127"/>
      <c r="CA272" s="127"/>
      <c r="CD272" s="127"/>
      <c r="CN272" s="127"/>
      <c r="CX272" s="127"/>
      <c r="DH272" s="127"/>
      <c r="DR272" s="127"/>
      <c r="EB272" s="127"/>
      <c r="EL272" s="127"/>
      <c r="EV272" s="127"/>
      <c r="FF272" s="127"/>
      <c r="FP272" s="127"/>
      <c r="FZ272" s="127"/>
      <c r="GJ272" s="127"/>
      <c r="GT272" s="127"/>
      <c r="HD272" s="127"/>
      <c r="HN272" s="127"/>
      <c r="HX272" s="127"/>
      <c r="IH272" s="127"/>
      <c r="IR272" s="127"/>
      <c r="JB272" s="127"/>
    </row>
    <row xmlns:x14ac="http://schemas.microsoft.com/office/spreadsheetml/2009/9/ac" r="273" s="3" customFormat="true" x14ac:dyDescent="0.25">
      <c r="A273" s="414"/>
      <c r="B273" s="127"/>
      <c r="L273" s="127"/>
      <c r="V273" s="127"/>
      <c r="AF273" s="127"/>
      <c r="AP273" s="127"/>
      <c r="AZ273" s="127"/>
      <c r="BJ273" s="127"/>
      <c r="BK273" s="127"/>
      <c r="BL273" s="127"/>
      <c r="BM273" s="127"/>
      <c r="BN273" s="127"/>
      <c r="BO273" s="127"/>
      <c r="BP273" s="127"/>
      <c r="BQ273" s="127"/>
      <c r="BT273" s="127"/>
      <c r="BU273" s="127"/>
      <c r="BV273" s="127"/>
      <c r="BW273" s="127"/>
      <c r="BX273" s="127"/>
      <c r="BY273" s="127"/>
      <c r="BZ273" s="127"/>
      <c r="CA273" s="127"/>
      <c r="CD273" s="127"/>
      <c r="CN273" s="127"/>
      <c r="CX273" s="127"/>
      <c r="DH273" s="127"/>
      <c r="DR273" s="127"/>
      <c r="EB273" s="127"/>
      <c r="EL273" s="127"/>
      <c r="EV273" s="127"/>
      <c r="FF273" s="127"/>
      <c r="FP273" s="127"/>
      <c r="FZ273" s="127"/>
      <c r="GJ273" s="127"/>
      <c r="GT273" s="127"/>
      <c r="HD273" s="127"/>
      <c r="HN273" s="127"/>
      <c r="HX273" s="127"/>
      <c r="IH273" s="127"/>
      <c r="IR273" s="127"/>
      <c r="JB273" s="127"/>
    </row>
    <row xmlns:x14ac="http://schemas.microsoft.com/office/spreadsheetml/2009/9/ac" r="274" s="3" customFormat="true" x14ac:dyDescent="0.25">
      <c r="A274" s="414"/>
      <c r="B274" s="127"/>
      <c r="L274" s="127"/>
      <c r="V274" s="127"/>
      <c r="AF274" s="127"/>
      <c r="AP274" s="127"/>
      <c r="AZ274" s="127"/>
      <c r="BJ274" s="127"/>
      <c r="BK274" s="127"/>
      <c r="BL274" s="127"/>
      <c r="BM274" s="127"/>
      <c r="BN274" s="127"/>
      <c r="BO274" s="127"/>
      <c r="BP274" s="127"/>
      <c r="BQ274" s="127"/>
      <c r="BT274" s="127"/>
      <c r="BU274" s="127"/>
      <c r="BV274" s="127"/>
      <c r="BW274" s="127"/>
      <c r="BX274" s="127"/>
      <c r="BY274" s="127"/>
      <c r="BZ274" s="127"/>
      <c r="CA274" s="127"/>
      <c r="CD274" s="127"/>
      <c r="CN274" s="127"/>
      <c r="CX274" s="127"/>
      <c r="DH274" s="127"/>
      <c r="DR274" s="127"/>
      <c r="EB274" s="127"/>
      <c r="EL274" s="127"/>
      <c r="EV274" s="127"/>
      <c r="FF274" s="127"/>
      <c r="FP274" s="127"/>
      <c r="FZ274" s="127"/>
      <c r="GJ274" s="127"/>
      <c r="GT274" s="127"/>
      <c r="HD274" s="127"/>
      <c r="HN274" s="127"/>
      <c r="HX274" s="127"/>
      <c r="IH274" s="127"/>
      <c r="IR274" s="127"/>
      <c r="JB274" s="127"/>
    </row>
    <row xmlns:x14ac="http://schemas.microsoft.com/office/spreadsheetml/2009/9/ac" r="275" s="3" customFormat="true" x14ac:dyDescent="0.25">
      <c r="A275" s="414"/>
      <c r="B275" s="127"/>
      <c r="L275" s="127"/>
      <c r="V275" s="127"/>
      <c r="AF275" s="127"/>
      <c r="AP275" s="127"/>
      <c r="AZ275" s="127"/>
      <c r="BJ275" s="127"/>
      <c r="BK275" s="127"/>
      <c r="BL275" s="127"/>
      <c r="BM275" s="127"/>
      <c r="BN275" s="127"/>
      <c r="BO275" s="127"/>
      <c r="BP275" s="127"/>
      <c r="BQ275" s="127"/>
      <c r="BT275" s="127"/>
      <c r="BU275" s="127"/>
      <c r="BV275" s="127"/>
      <c r="BW275" s="127"/>
      <c r="BX275" s="127"/>
      <c r="BY275" s="127"/>
      <c r="BZ275" s="127"/>
      <c r="CA275" s="127"/>
      <c r="CD275" s="127"/>
      <c r="CN275" s="127"/>
      <c r="CX275" s="127"/>
      <c r="DH275" s="127"/>
      <c r="DR275" s="127"/>
      <c r="EB275" s="127"/>
      <c r="EL275" s="127"/>
      <c r="EV275" s="127"/>
      <c r="FF275" s="127"/>
      <c r="FP275" s="127"/>
      <c r="FZ275" s="127"/>
      <c r="GJ275" s="127"/>
      <c r="GT275" s="127"/>
      <c r="HD275" s="127"/>
      <c r="HN275" s="127"/>
      <c r="HX275" s="127"/>
      <c r="IH275" s="127"/>
      <c r="IR275" s="127"/>
      <c r="JB275" s="127"/>
    </row>
    <row xmlns:x14ac="http://schemas.microsoft.com/office/spreadsheetml/2009/9/ac" r="276" s="3" customFormat="true" x14ac:dyDescent="0.25">
      <c r="A276" s="414"/>
      <c r="B276" s="127"/>
      <c r="L276" s="127"/>
      <c r="V276" s="127"/>
      <c r="AF276" s="127"/>
      <c r="AP276" s="127"/>
      <c r="AZ276" s="127"/>
      <c r="BJ276" s="127"/>
      <c r="BK276" s="127"/>
      <c r="BL276" s="127"/>
      <c r="BM276" s="127"/>
      <c r="BN276" s="127"/>
      <c r="BO276" s="127"/>
      <c r="BP276" s="127"/>
      <c r="BQ276" s="127"/>
      <c r="BT276" s="127"/>
      <c r="BU276" s="127"/>
      <c r="BV276" s="127"/>
      <c r="BW276" s="127"/>
      <c r="BX276" s="127"/>
      <c r="BY276" s="127"/>
      <c r="BZ276" s="127"/>
      <c r="CA276" s="127"/>
      <c r="CD276" s="127"/>
      <c r="CN276" s="127"/>
      <c r="CX276" s="127"/>
      <c r="DH276" s="127"/>
      <c r="DR276" s="127"/>
      <c r="EB276" s="127"/>
      <c r="EL276" s="127"/>
      <c r="EV276" s="127"/>
      <c r="FF276" s="127"/>
      <c r="FP276" s="127"/>
      <c r="FZ276" s="127"/>
      <c r="GJ276" s="127"/>
      <c r="GT276" s="127"/>
      <c r="HD276" s="127"/>
      <c r="HN276" s="127"/>
      <c r="HX276" s="127"/>
      <c r="IH276" s="127"/>
      <c r="IR276" s="127"/>
      <c r="JB276" s="127"/>
    </row>
    <row xmlns:x14ac="http://schemas.microsoft.com/office/spreadsheetml/2009/9/ac" r="277" s="3" customFormat="true" x14ac:dyDescent="0.25">
      <c r="A277" s="414"/>
      <c r="B277" s="127"/>
      <c r="L277" s="127"/>
      <c r="V277" s="127"/>
      <c r="AF277" s="127"/>
      <c r="AP277" s="127"/>
      <c r="AZ277" s="127"/>
      <c r="BJ277" s="127"/>
      <c r="BK277" s="127"/>
      <c r="BL277" s="127"/>
      <c r="BM277" s="127"/>
      <c r="BN277" s="127"/>
      <c r="BO277" s="127"/>
      <c r="BP277" s="127"/>
      <c r="BQ277" s="127"/>
      <c r="BT277" s="127"/>
      <c r="BU277" s="127"/>
      <c r="BV277" s="127"/>
      <c r="BW277" s="127"/>
      <c r="BX277" s="127"/>
      <c r="BY277" s="127"/>
      <c r="BZ277" s="127"/>
      <c r="CA277" s="127"/>
      <c r="CD277" s="127"/>
      <c r="CN277" s="127"/>
      <c r="CX277" s="127"/>
      <c r="DH277" s="127"/>
      <c r="DR277" s="127"/>
      <c r="EB277" s="127"/>
      <c r="EL277" s="127"/>
      <c r="EV277" s="127"/>
      <c r="FF277" s="127"/>
      <c r="FP277" s="127"/>
      <c r="FZ277" s="127"/>
      <c r="GJ277" s="127"/>
      <c r="GT277" s="127"/>
      <c r="HD277" s="127"/>
      <c r="HN277" s="127"/>
      <c r="HX277" s="127"/>
      <c r="IH277" s="127"/>
      <c r="IR277" s="127"/>
      <c r="JB277" s="127"/>
    </row>
    <row xmlns:x14ac="http://schemas.microsoft.com/office/spreadsheetml/2009/9/ac" r="278" s="3" customFormat="true" x14ac:dyDescent="0.25">
      <c r="A278" s="414"/>
      <c r="B278" s="127"/>
      <c r="L278" s="127"/>
      <c r="V278" s="127"/>
      <c r="AF278" s="127"/>
      <c r="AP278" s="127"/>
      <c r="AZ278" s="127"/>
      <c r="BJ278" s="127"/>
      <c r="BK278" s="127"/>
      <c r="BL278" s="127"/>
      <c r="BM278" s="127"/>
      <c r="BN278" s="127"/>
      <c r="BO278" s="127"/>
      <c r="BP278" s="127"/>
      <c r="BQ278" s="127"/>
      <c r="BT278" s="127"/>
      <c r="BU278" s="127"/>
      <c r="BV278" s="127"/>
      <c r="BW278" s="127"/>
      <c r="BX278" s="127"/>
      <c r="BY278" s="127"/>
      <c r="BZ278" s="127"/>
      <c r="CA278" s="127"/>
      <c r="CD278" s="127"/>
      <c r="CN278" s="127"/>
      <c r="CX278" s="127"/>
      <c r="DH278" s="127"/>
      <c r="DR278" s="127"/>
      <c r="EB278" s="127"/>
      <c r="EL278" s="127"/>
      <c r="EV278" s="127"/>
      <c r="FF278" s="127"/>
      <c r="FP278" s="127"/>
      <c r="FZ278" s="127"/>
      <c r="GJ278" s="127"/>
      <c r="GT278" s="127"/>
      <c r="HD278" s="127"/>
      <c r="HN278" s="127"/>
      <c r="HX278" s="127"/>
      <c r="IH278" s="127"/>
      <c r="IR278" s="127"/>
      <c r="JB278" s="127"/>
    </row>
    <row xmlns:x14ac="http://schemas.microsoft.com/office/spreadsheetml/2009/9/ac" r="279" s="3" customFormat="true" x14ac:dyDescent="0.25">
      <c r="A279" s="414"/>
      <c r="B279" s="127"/>
      <c r="L279" s="127"/>
      <c r="V279" s="127"/>
      <c r="AF279" s="127"/>
      <c r="AP279" s="127"/>
      <c r="AZ279" s="127"/>
      <c r="BJ279" s="127"/>
      <c r="BK279" s="127"/>
      <c r="BL279" s="127"/>
      <c r="BM279" s="127"/>
      <c r="BN279" s="127"/>
      <c r="BO279" s="127"/>
      <c r="BP279" s="127"/>
      <c r="BQ279" s="127"/>
      <c r="BT279" s="127"/>
      <c r="BU279" s="127"/>
      <c r="BV279" s="127"/>
      <c r="BW279" s="127"/>
      <c r="BX279" s="127"/>
      <c r="BY279" s="127"/>
      <c r="BZ279" s="127"/>
      <c r="CA279" s="127"/>
      <c r="CD279" s="127"/>
      <c r="CN279" s="127"/>
      <c r="CX279" s="127"/>
      <c r="DH279" s="127"/>
      <c r="DR279" s="127"/>
      <c r="EB279" s="127"/>
      <c r="EL279" s="127"/>
      <c r="EV279" s="127"/>
      <c r="FF279" s="127"/>
      <c r="FP279" s="127"/>
      <c r="FZ279" s="127"/>
      <c r="GJ279" s="127"/>
      <c r="GT279" s="127"/>
      <c r="HD279" s="127"/>
      <c r="HN279" s="127"/>
      <c r="HX279" s="127"/>
      <c r="IH279" s="127"/>
      <c r="IR279" s="127"/>
      <c r="JB279" s="127"/>
    </row>
    <row xmlns:x14ac="http://schemas.microsoft.com/office/spreadsheetml/2009/9/ac" r="280" s="3" customFormat="true" x14ac:dyDescent="0.25">
      <c r="A280" s="414"/>
      <c r="B280" s="127"/>
      <c r="L280" s="127"/>
      <c r="V280" s="127"/>
      <c r="AF280" s="127"/>
      <c r="AP280" s="127"/>
      <c r="AZ280" s="127"/>
      <c r="BJ280" s="127"/>
      <c r="BK280" s="127"/>
      <c r="BL280" s="127"/>
      <c r="BM280" s="127"/>
      <c r="BN280" s="127"/>
      <c r="BO280" s="127"/>
      <c r="BP280" s="127"/>
      <c r="BQ280" s="127"/>
      <c r="BT280" s="127"/>
      <c r="BU280" s="127"/>
      <c r="BV280" s="127"/>
      <c r="BW280" s="127"/>
      <c r="BX280" s="127"/>
      <c r="BY280" s="127"/>
      <c r="BZ280" s="127"/>
      <c r="CA280" s="127"/>
      <c r="CD280" s="127"/>
      <c r="CN280" s="127"/>
      <c r="CX280" s="127"/>
      <c r="DH280" s="127"/>
      <c r="DR280" s="127"/>
      <c r="EB280" s="127"/>
      <c r="EL280" s="127"/>
      <c r="EV280" s="127"/>
      <c r="FF280" s="127"/>
      <c r="FP280" s="127"/>
      <c r="FZ280" s="127"/>
      <c r="GJ280" s="127"/>
      <c r="GT280" s="127"/>
      <c r="HD280" s="127"/>
      <c r="HN280" s="127"/>
      <c r="HX280" s="127"/>
      <c r="IH280" s="127"/>
      <c r="IR280" s="127"/>
      <c r="JB280" s="127"/>
    </row>
    <row xmlns:x14ac="http://schemas.microsoft.com/office/spreadsheetml/2009/9/ac" r="281" s="3" customFormat="true" x14ac:dyDescent="0.25">
      <c r="A281" s="414"/>
      <c r="B281" s="127"/>
      <c r="L281" s="127"/>
      <c r="V281" s="127"/>
      <c r="AF281" s="127"/>
      <c r="AP281" s="127"/>
      <c r="AZ281" s="127"/>
      <c r="BJ281" s="127"/>
      <c r="BK281" s="127"/>
      <c r="BL281" s="127"/>
      <c r="BM281" s="127"/>
      <c r="BN281" s="127"/>
      <c r="BO281" s="127"/>
      <c r="BP281" s="127"/>
      <c r="BQ281" s="127"/>
      <c r="BT281" s="127"/>
      <c r="BU281" s="127"/>
      <c r="BV281" s="127"/>
      <c r="BW281" s="127"/>
      <c r="BX281" s="127"/>
      <c r="BY281" s="127"/>
      <c r="BZ281" s="127"/>
      <c r="CA281" s="127"/>
      <c r="CD281" s="127"/>
      <c r="CN281" s="127"/>
      <c r="CX281" s="127"/>
      <c r="DH281" s="127"/>
      <c r="DR281" s="127"/>
      <c r="EB281" s="127"/>
      <c r="EL281" s="127"/>
      <c r="EV281" s="127"/>
      <c r="FF281" s="127"/>
      <c r="FP281" s="127"/>
      <c r="FZ281" s="127"/>
      <c r="GJ281" s="127"/>
      <c r="GT281" s="127"/>
      <c r="HD281" s="127"/>
      <c r="HN281" s="127"/>
      <c r="HX281" s="127"/>
      <c r="IH281" s="127"/>
      <c r="IR281" s="127"/>
      <c r="JB281" s="127"/>
    </row>
    <row xmlns:x14ac="http://schemas.microsoft.com/office/spreadsheetml/2009/9/ac" r="282" s="3" customFormat="true" x14ac:dyDescent="0.25">
      <c r="A282" s="414"/>
      <c r="B282" s="127"/>
      <c r="L282" s="127"/>
      <c r="V282" s="127"/>
      <c r="AF282" s="127"/>
      <c r="AP282" s="127"/>
      <c r="AZ282" s="127"/>
      <c r="BJ282" s="127"/>
      <c r="BK282" s="127"/>
      <c r="BL282" s="127"/>
      <c r="BM282" s="127"/>
      <c r="BN282" s="127"/>
      <c r="BO282" s="127"/>
      <c r="BP282" s="127"/>
      <c r="BQ282" s="127"/>
      <c r="BT282" s="127"/>
      <c r="BU282" s="127"/>
      <c r="BV282" s="127"/>
      <c r="BW282" s="127"/>
      <c r="BX282" s="127"/>
      <c r="BY282" s="127"/>
      <c r="BZ282" s="127"/>
      <c r="CA282" s="127"/>
      <c r="CD282" s="127"/>
      <c r="CN282" s="127"/>
      <c r="CX282" s="127"/>
      <c r="DH282" s="127"/>
      <c r="DR282" s="127"/>
      <c r="EB282" s="127"/>
      <c r="EL282" s="127"/>
      <c r="EV282" s="127"/>
      <c r="FF282" s="127"/>
      <c r="FP282" s="127"/>
      <c r="FZ282" s="127"/>
      <c r="GJ282" s="127"/>
      <c r="GT282" s="127"/>
      <c r="HD282" s="127"/>
      <c r="HN282" s="127"/>
      <c r="HX282" s="127"/>
      <c r="IH282" s="127"/>
      <c r="IR282" s="127"/>
      <c r="JB282" s="127"/>
    </row>
    <row xmlns:x14ac="http://schemas.microsoft.com/office/spreadsheetml/2009/9/ac" r="283" s="3" customFormat="true" x14ac:dyDescent="0.25">
      <c r="A283" s="414"/>
      <c r="B283" s="127"/>
      <c r="L283" s="127"/>
      <c r="V283" s="127"/>
      <c r="AF283" s="127"/>
      <c r="AP283" s="127"/>
      <c r="AZ283" s="127"/>
      <c r="BJ283" s="127"/>
      <c r="BK283" s="127"/>
      <c r="BL283" s="127"/>
      <c r="BM283" s="127"/>
      <c r="BN283" s="127"/>
      <c r="BO283" s="127"/>
      <c r="BP283" s="127"/>
      <c r="BQ283" s="127"/>
      <c r="BT283" s="127"/>
      <c r="BU283" s="127"/>
      <c r="BV283" s="127"/>
      <c r="BW283" s="127"/>
      <c r="BX283" s="127"/>
      <c r="BY283" s="127"/>
      <c r="BZ283" s="127"/>
      <c r="CA283" s="127"/>
      <c r="CD283" s="127"/>
      <c r="CN283" s="127"/>
      <c r="CX283" s="127"/>
      <c r="DH283" s="127"/>
      <c r="DR283" s="127"/>
      <c r="EB283" s="127"/>
      <c r="EL283" s="127"/>
      <c r="EV283" s="127"/>
      <c r="FF283" s="127"/>
      <c r="FP283" s="127"/>
      <c r="FZ283" s="127"/>
      <c r="GJ283" s="127"/>
      <c r="GT283" s="127"/>
      <c r="HD283" s="127"/>
      <c r="HN283" s="127"/>
      <c r="HX283" s="127"/>
      <c r="IH283" s="127"/>
      <c r="IR283" s="127"/>
      <c r="JB283" s="127"/>
    </row>
    <row xmlns:x14ac="http://schemas.microsoft.com/office/spreadsheetml/2009/9/ac" r="284" s="3" customFormat="true" x14ac:dyDescent="0.25">
      <c r="A284" s="414"/>
      <c r="B284" s="127"/>
      <c r="L284" s="127"/>
      <c r="V284" s="127"/>
      <c r="AF284" s="127"/>
      <c r="AP284" s="127"/>
      <c r="AZ284" s="127"/>
      <c r="BJ284" s="127"/>
      <c r="BK284" s="127"/>
      <c r="BL284" s="127"/>
      <c r="BM284" s="127"/>
      <c r="BN284" s="127"/>
      <c r="BO284" s="127"/>
      <c r="BP284" s="127"/>
      <c r="BQ284" s="127"/>
      <c r="BT284" s="127"/>
      <c r="BU284" s="127"/>
      <c r="BV284" s="127"/>
      <c r="BW284" s="127"/>
      <c r="BX284" s="127"/>
      <c r="BY284" s="127"/>
      <c r="BZ284" s="127"/>
      <c r="CA284" s="127"/>
      <c r="CD284" s="127"/>
      <c r="CN284" s="127"/>
      <c r="CX284" s="127"/>
      <c r="DH284" s="127"/>
      <c r="DR284" s="127"/>
      <c r="EB284" s="127"/>
      <c r="EL284" s="127"/>
      <c r="EV284" s="127"/>
      <c r="FF284" s="127"/>
      <c r="FP284" s="127"/>
      <c r="FZ284" s="127"/>
      <c r="GJ284" s="127"/>
      <c r="GT284" s="127"/>
      <c r="HD284" s="127"/>
      <c r="HN284" s="127"/>
      <c r="HX284" s="127"/>
      <c r="IH284" s="127"/>
      <c r="IR284" s="127"/>
      <c r="JB284" s="127"/>
    </row>
    <row xmlns:x14ac="http://schemas.microsoft.com/office/spreadsheetml/2009/9/ac" r="285" s="3" customFormat="true" x14ac:dyDescent="0.25">
      <c r="A285" s="414"/>
      <c r="B285" s="127"/>
      <c r="L285" s="127"/>
      <c r="V285" s="127"/>
      <c r="AF285" s="127"/>
      <c r="AP285" s="127"/>
      <c r="AZ285" s="127"/>
      <c r="BJ285" s="127"/>
      <c r="BK285" s="127"/>
      <c r="BL285" s="127"/>
      <c r="BM285" s="127"/>
      <c r="BN285" s="127"/>
      <c r="BO285" s="127"/>
      <c r="BP285" s="127"/>
      <c r="BQ285" s="127"/>
      <c r="BT285" s="127"/>
      <c r="BU285" s="127"/>
      <c r="BV285" s="127"/>
      <c r="BW285" s="127"/>
      <c r="BX285" s="127"/>
      <c r="BY285" s="127"/>
      <c r="BZ285" s="127"/>
      <c r="CA285" s="127"/>
      <c r="CD285" s="127"/>
      <c r="CN285" s="127"/>
      <c r="CX285" s="127"/>
      <c r="DH285" s="127"/>
      <c r="DR285" s="127"/>
      <c r="EB285" s="127"/>
      <c r="EL285" s="127"/>
      <c r="EV285" s="127"/>
      <c r="FF285" s="127"/>
      <c r="FP285" s="127"/>
      <c r="FZ285" s="127"/>
      <c r="GJ285" s="127"/>
      <c r="GT285" s="127"/>
      <c r="HD285" s="127"/>
      <c r="HN285" s="127"/>
      <c r="HX285" s="127"/>
      <c r="IH285" s="127"/>
      <c r="IR285" s="127"/>
      <c r="JB285" s="127"/>
    </row>
    <row xmlns:x14ac="http://schemas.microsoft.com/office/spreadsheetml/2009/9/ac" r="286" s="3" customFormat="true" x14ac:dyDescent="0.25">
      <c r="A286" s="414"/>
      <c r="B286" s="127"/>
      <c r="L286" s="127"/>
      <c r="V286" s="127"/>
      <c r="AF286" s="127"/>
      <c r="AP286" s="127"/>
      <c r="AZ286" s="127"/>
      <c r="BJ286" s="127"/>
      <c r="BK286" s="127"/>
      <c r="BL286" s="127"/>
      <c r="BM286" s="127"/>
      <c r="BN286" s="127"/>
      <c r="BO286" s="127"/>
      <c r="BP286" s="127"/>
      <c r="BQ286" s="127"/>
      <c r="BT286" s="127"/>
      <c r="BU286" s="127"/>
      <c r="BV286" s="127"/>
      <c r="BW286" s="127"/>
      <c r="BX286" s="127"/>
      <c r="BY286" s="127"/>
      <c r="BZ286" s="127"/>
      <c r="CA286" s="127"/>
      <c r="CD286" s="127"/>
      <c r="CN286" s="127"/>
      <c r="CX286" s="127"/>
      <c r="DH286" s="127"/>
      <c r="DR286" s="127"/>
      <c r="EB286" s="127"/>
      <c r="EL286" s="127"/>
      <c r="EV286" s="127"/>
      <c r="FF286" s="127"/>
      <c r="FP286" s="127"/>
      <c r="FZ286" s="127"/>
      <c r="GJ286" s="127"/>
      <c r="GT286" s="127"/>
      <c r="HD286" s="127"/>
      <c r="HN286" s="127"/>
      <c r="HX286" s="127"/>
      <c r="IH286" s="127"/>
      <c r="IR286" s="127"/>
      <c r="JB286" s="127"/>
    </row>
    <row xmlns:x14ac="http://schemas.microsoft.com/office/spreadsheetml/2009/9/ac" r="287" s="3" customFormat="true" x14ac:dyDescent="0.25">
      <c r="A287" s="414"/>
      <c r="B287" s="127"/>
      <c r="L287" s="127"/>
      <c r="V287" s="127"/>
      <c r="AF287" s="127"/>
      <c r="AP287" s="127"/>
      <c r="AZ287" s="127"/>
      <c r="BJ287" s="127"/>
      <c r="BK287" s="127"/>
      <c r="BL287" s="127"/>
      <c r="BM287" s="127"/>
      <c r="BN287" s="127"/>
      <c r="BO287" s="127"/>
      <c r="BP287" s="127"/>
      <c r="BQ287" s="127"/>
      <c r="BT287" s="127"/>
      <c r="BU287" s="127"/>
      <c r="BV287" s="127"/>
      <c r="BW287" s="127"/>
      <c r="BX287" s="127"/>
      <c r="BY287" s="127"/>
      <c r="BZ287" s="127"/>
      <c r="CA287" s="127"/>
      <c r="CD287" s="127"/>
      <c r="CN287" s="127"/>
      <c r="CX287" s="127"/>
      <c r="DH287" s="127"/>
      <c r="DR287" s="127"/>
      <c r="EB287" s="127"/>
      <c r="EL287" s="127"/>
      <c r="EV287" s="127"/>
      <c r="FF287" s="127"/>
      <c r="FP287" s="127"/>
      <c r="FZ287" s="127"/>
      <c r="GJ287" s="127"/>
      <c r="GT287" s="127"/>
      <c r="HD287" s="127"/>
      <c r="HN287" s="127"/>
      <c r="HX287" s="127"/>
      <c r="IH287" s="127"/>
      <c r="IR287" s="127"/>
      <c r="JB287" s="127"/>
    </row>
    <row xmlns:x14ac="http://schemas.microsoft.com/office/spreadsheetml/2009/9/ac" r="288" s="3" customFormat="true" x14ac:dyDescent="0.25">
      <c r="A288" s="414"/>
      <c r="B288" s="127"/>
      <c r="L288" s="127"/>
      <c r="V288" s="127"/>
      <c r="AF288" s="127"/>
      <c r="AP288" s="127"/>
      <c r="AZ288" s="127"/>
      <c r="BJ288" s="127"/>
      <c r="BK288" s="127"/>
      <c r="BL288" s="127"/>
      <c r="BM288" s="127"/>
      <c r="BN288" s="127"/>
      <c r="BO288" s="127"/>
      <c r="BP288" s="127"/>
      <c r="BQ288" s="127"/>
      <c r="BT288" s="127"/>
      <c r="BU288" s="127"/>
      <c r="BV288" s="127"/>
      <c r="BW288" s="127"/>
      <c r="BX288" s="127"/>
      <c r="BY288" s="127"/>
      <c r="BZ288" s="127"/>
      <c r="CA288" s="127"/>
      <c r="CD288" s="127"/>
      <c r="CN288" s="127"/>
      <c r="CX288" s="127"/>
      <c r="DH288" s="127"/>
      <c r="DR288" s="127"/>
      <c r="EB288" s="127"/>
      <c r="EL288" s="127"/>
      <c r="EV288" s="127"/>
      <c r="FF288" s="127"/>
      <c r="FP288" s="127"/>
      <c r="FZ288" s="127"/>
      <c r="GJ288" s="127"/>
      <c r="GT288" s="127"/>
      <c r="HD288" s="127"/>
      <c r="HN288" s="127"/>
      <c r="HX288" s="127"/>
      <c r="IH288" s="127"/>
      <c r="IR288" s="127"/>
      <c r="JB288" s="127"/>
    </row>
    <row xmlns:x14ac="http://schemas.microsoft.com/office/spreadsheetml/2009/9/ac" r="289" s="3" customFormat="true" x14ac:dyDescent="0.25">
      <c r="A289" s="414"/>
      <c r="B289" s="127"/>
      <c r="L289" s="127"/>
      <c r="V289" s="127"/>
      <c r="AF289" s="127"/>
      <c r="AP289" s="127"/>
      <c r="AZ289" s="127"/>
      <c r="BJ289" s="127"/>
      <c r="BK289" s="127"/>
      <c r="BL289" s="127"/>
      <c r="BM289" s="127"/>
      <c r="BN289" s="127"/>
      <c r="BO289" s="127"/>
      <c r="BP289" s="127"/>
      <c r="BQ289" s="127"/>
      <c r="BT289" s="127"/>
      <c r="BU289" s="127"/>
      <c r="BV289" s="127"/>
      <c r="BW289" s="127"/>
      <c r="BX289" s="127"/>
      <c r="BY289" s="127"/>
      <c r="BZ289" s="127"/>
      <c r="CA289" s="127"/>
      <c r="CD289" s="127"/>
      <c r="CN289" s="127"/>
      <c r="CX289" s="127"/>
      <c r="DH289" s="127"/>
      <c r="DR289" s="127"/>
      <c r="EB289" s="127"/>
      <c r="EL289" s="127"/>
      <c r="EV289" s="127"/>
      <c r="FF289" s="127"/>
      <c r="FP289" s="127"/>
      <c r="FZ289" s="127"/>
      <c r="GJ289" s="127"/>
      <c r="GT289" s="127"/>
      <c r="HD289" s="127"/>
      <c r="HN289" s="127"/>
      <c r="HX289" s="127"/>
      <c r="IH289" s="127"/>
      <c r="IR289" s="127"/>
      <c r="JB289" s="127"/>
    </row>
    <row xmlns:x14ac="http://schemas.microsoft.com/office/spreadsheetml/2009/9/ac" r="290" s="3" customFormat="true" x14ac:dyDescent="0.25">
      <c r="A290" s="414"/>
      <c r="B290" s="127"/>
      <c r="L290" s="127"/>
      <c r="V290" s="127"/>
      <c r="AF290" s="127"/>
      <c r="AP290" s="127"/>
      <c r="AZ290" s="127"/>
      <c r="BJ290" s="127"/>
      <c r="BK290" s="127"/>
      <c r="BL290" s="127"/>
      <c r="BM290" s="127"/>
      <c r="BN290" s="127"/>
      <c r="BO290" s="127"/>
      <c r="BP290" s="127"/>
      <c r="BQ290" s="127"/>
      <c r="BT290" s="127"/>
      <c r="BU290" s="127"/>
      <c r="BV290" s="127"/>
      <c r="BW290" s="127"/>
      <c r="BX290" s="127"/>
      <c r="BY290" s="127"/>
      <c r="BZ290" s="127"/>
      <c r="CA290" s="127"/>
      <c r="CD290" s="127"/>
      <c r="CN290" s="127"/>
      <c r="CX290" s="127"/>
      <c r="DH290" s="127"/>
      <c r="DR290" s="127"/>
      <c r="EB290" s="127"/>
      <c r="EL290" s="127"/>
      <c r="EV290" s="127"/>
      <c r="FF290" s="127"/>
      <c r="FP290" s="127"/>
      <c r="FZ290" s="127"/>
      <c r="GJ290" s="127"/>
      <c r="GT290" s="127"/>
      <c r="HD290" s="127"/>
      <c r="HN290" s="127"/>
      <c r="HX290" s="127"/>
      <c r="IH290" s="127"/>
      <c r="IR290" s="127"/>
      <c r="JB290" s="127"/>
    </row>
    <row xmlns:x14ac="http://schemas.microsoft.com/office/spreadsheetml/2009/9/ac" r="291" s="3" customFormat="true" x14ac:dyDescent="0.25">
      <c r="A291" s="414"/>
      <c r="B291" s="127"/>
      <c r="L291" s="127"/>
      <c r="V291" s="127"/>
      <c r="AF291" s="127"/>
      <c r="AP291" s="127"/>
      <c r="AZ291" s="127"/>
      <c r="BJ291" s="127"/>
      <c r="BK291" s="127"/>
      <c r="BL291" s="127"/>
      <c r="BM291" s="127"/>
      <c r="BN291" s="127"/>
      <c r="BO291" s="127"/>
      <c r="BP291" s="127"/>
      <c r="BQ291" s="127"/>
      <c r="BT291" s="127"/>
      <c r="BU291" s="127"/>
      <c r="BV291" s="127"/>
      <c r="BW291" s="127"/>
      <c r="BX291" s="127"/>
      <c r="BY291" s="127"/>
      <c r="BZ291" s="127"/>
      <c r="CA291" s="127"/>
      <c r="CD291" s="127"/>
      <c r="CN291" s="127"/>
      <c r="CX291" s="127"/>
      <c r="DH291" s="127"/>
      <c r="DR291" s="127"/>
      <c r="EB291" s="127"/>
      <c r="EL291" s="127"/>
      <c r="EV291" s="127"/>
      <c r="FF291" s="127"/>
      <c r="FP291" s="127"/>
      <c r="FZ291" s="127"/>
      <c r="GJ291" s="127"/>
      <c r="GT291" s="127"/>
      <c r="HD291" s="127"/>
      <c r="HN291" s="127"/>
      <c r="HX291" s="127"/>
      <c r="IH291" s="127"/>
      <c r="IR291" s="127"/>
      <c r="JB291" s="127"/>
    </row>
    <row xmlns:x14ac="http://schemas.microsoft.com/office/spreadsheetml/2009/9/ac" r="292" s="3" customFormat="true" x14ac:dyDescent="0.25">
      <c r="A292" s="414"/>
      <c r="B292" s="127"/>
      <c r="L292" s="127"/>
      <c r="V292" s="127"/>
      <c r="AF292" s="127"/>
      <c r="AP292" s="127"/>
      <c r="AZ292" s="127"/>
      <c r="BJ292" s="127"/>
      <c r="BK292" s="127"/>
      <c r="BL292" s="127"/>
      <c r="BM292" s="127"/>
      <c r="BN292" s="127"/>
      <c r="BO292" s="127"/>
      <c r="BP292" s="127"/>
      <c r="BQ292" s="127"/>
      <c r="BT292" s="127"/>
      <c r="BU292" s="127"/>
      <c r="BV292" s="127"/>
      <c r="BW292" s="127"/>
      <c r="BX292" s="127"/>
      <c r="BY292" s="127"/>
      <c r="BZ292" s="127"/>
      <c r="CA292" s="127"/>
      <c r="CD292" s="127"/>
      <c r="CN292" s="127"/>
      <c r="CX292" s="127"/>
      <c r="DH292" s="127"/>
      <c r="DR292" s="127"/>
      <c r="EB292" s="127"/>
      <c r="EL292" s="127"/>
      <c r="EV292" s="127"/>
      <c r="FF292" s="127"/>
      <c r="FP292" s="127"/>
      <c r="FZ292" s="127"/>
      <c r="GJ292" s="127"/>
      <c r="GT292" s="127"/>
      <c r="HD292" s="127"/>
      <c r="HN292" s="127"/>
      <c r="HX292" s="127"/>
      <c r="IH292" s="127"/>
      <c r="IR292" s="127"/>
      <c r="JB292" s="127"/>
    </row>
    <row xmlns:x14ac="http://schemas.microsoft.com/office/spreadsheetml/2009/9/ac" r="293" s="3" customFormat="true" x14ac:dyDescent="0.25">
      <c r="A293" s="414"/>
      <c r="B293" s="127"/>
      <c r="L293" s="127"/>
      <c r="V293" s="127"/>
      <c r="AF293" s="127"/>
      <c r="AP293" s="127"/>
      <c r="AZ293" s="127"/>
      <c r="BJ293" s="127"/>
      <c r="BK293" s="127"/>
      <c r="BL293" s="127"/>
      <c r="BM293" s="127"/>
      <c r="BN293" s="127"/>
      <c r="BO293" s="127"/>
      <c r="BP293" s="127"/>
      <c r="BQ293" s="127"/>
      <c r="BT293" s="127"/>
      <c r="BU293" s="127"/>
      <c r="BV293" s="127"/>
      <c r="BW293" s="127"/>
      <c r="BX293" s="127"/>
      <c r="BY293" s="127"/>
      <c r="BZ293" s="127"/>
      <c r="CA293" s="127"/>
      <c r="CD293" s="127"/>
      <c r="CN293" s="127"/>
      <c r="CX293" s="127"/>
      <c r="DH293" s="127"/>
      <c r="DR293" s="127"/>
      <c r="EB293" s="127"/>
      <c r="EL293" s="127"/>
      <c r="EV293" s="127"/>
      <c r="FF293" s="127"/>
      <c r="FP293" s="127"/>
      <c r="FZ293" s="127"/>
      <c r="GJ293" s="127"/>
      <c r="GT293" s="127"/>
      <c r="HD293" s="127"/>
      <c r="HN293" s="127"/>
      <c r="HX293" s="127"/>
      <c r="IH293" s="127"/>
      <c r="IR293" s="127"/>
      <c r="JB293" s="127"/>
    </row>
    <row xmlns:x14ac="http://schemas.microsoft.com/office/spreadsheetml/2009/9/ac" r="294" s="3" customFormat="true" x14ac:dyDescent="0.25">
      <c r="A294" s="414"/>
      <c r="B294" s="127"/>
      <c r="L294" s="127"/>
      <c r="V294" s="127"/>
      <c r="AF294" s="127"/>
      <c r="AP294" s="127"/>
      <c r="AZ294" s="127"/>
      <c r="BJ294" s="127"/>
      <c r="BK294" s="127"/>
      <c r="BL294" s="127"/>
      <c r="BM294" s="127"/>
      <c r="BN294" s="127"/>
      <c r="BO294" s="127"/>
      <c r="BP294" s="127"/>
      <c r="BQ294" s="127"/>
      <c r="BT294" s="127"/>
      <c r="BU294" s="127"/>
      <c r="BV294" s="127"/>
      <c r="BW294" s="127"/>
      <c r="BX294" s="127"/>
      <c r="BY294" s="127"/>
      <c r="BZ294" s="127"/>
      <c r="CA294" s="127"/>
      <c r="CD294" s="127"/>
      <c r="CN294" s="127"/>
      <c r="CX294" s="127"/>
      <c r="DH294" s="127"/>
      <c r="DR294" s="127"/>
      <c r="EB294" s="127"/>
      <c r="EL294" s="127"/>
      <c r="EV294" s="127"/>
      <c r="FF294" s="127"/>
      <c r="FP294" s="127"/>
      <c r="FZ294" s="127"/>
      <c r="GJ294" s="127"/>
      <c r="GT294" s="127"/>
      <c r="HD294" s="127"/>
      <c r="HN294" s="127"/>
      <c r="HX294" s="127"/>
      <c r="IH294" s="127"/>
      <c r="IR294" s="127"/>
      <c r="JB294" s="127"/>
    </row>
    <row xmlns:x14ac="http://schemas.microsoft.com/office/spreadsheetml/2009/9/ac" r="295" s="3" customFormat="true" x14ac:dyDescent="0.25">
      <c r="A295" s="414"/>
      <c r="B295" s="127"/>
      <c r="L295" s="127"/>
      <c r="V295" s="127"/>
      <c r="AF295" s="127"/>
      <c r="AP295" s="127"/>
      <c r="AZ295" s="127"/>
      <c r="BJ295" s="127"/>
      <c r="BK295" s="127"/>
      <c r="BL295" s="127"/>
      <c r="BM295" s="127"/>
      <c r="BN295" s="127"/>
      <c r="BO295" s="127"/>
      <c r="BP295" s="127"/>
      <c r="BQ295" s="127"/>
      <c r="BT295" s="127"/>
      <c r="BU295" s="127"/>
      <c r="BV295" s="127"/>
      <c r="BW295" s="127"/>
      <c r="BX295" s="127"/>
      <c r="BY295" s="127"/>
      <c r="BZ295" s="127"/>
      <c r="CA295" s="127"/>
      <c r="CD295" s="127"/>
      <c r="CN295" s="127"/>
      <c r="CX295" s="127"/>
      <c r="DH295" s="127"/>
      <c r="DR295" s="127"/>
      <c r="EB295" s="127"/>
      <c r="EL295" s="127"/>
      <c r="EV295" s="127"/>
      <c r="FF295" s="127"/>
      <c r="FP295" s="127"/>
      <c r="FZ295" s="127"/>
      <c r="GJ295" s="127"/>
      <c r="GT295" s="127"/>
      <c r="HD295" s="127"/>
      <c r="HN295" s="127"/>
      <c r="HX295" s="127"/>
      <c r="IH295" s="127"/>
      <c r="IR295" s="127"/>
      <c r="JB295" s="127"/>
    </row>
    <row xmlns:x14ac="http://schemas.microsoft.com/office/spreadsheetml/2009/9/ac" r="296" s="3" customFormat="true" x14ac:dyDescent="0.25">
      <c r="A296" s="414"/>
      <c r="B296" s="127"/>
      <c r="L296" s="127"/>
      <c r="V296" s="127"/>
      <c r="AF296" s="127"/>
      <c r="AP296" s="127"/>
      <c r="AZ296" s="127"/>
      <c r="BJ296" s="127"/>
      <c r="BK296" s="127"/>
      <c r="BL296" s="127"/>
      <c r="BM296" s="127"/>
      <c r="BN296" s="127"/>
      <c r="BO296" s="127"/>
      <c r="BP296" s="127"/>
      <c r="BQ296" s="127"/>
      <c r="BT296" s="127"/>
      <c r="BU296" s="127"/>
      <c r="BV296" s="127"/>
      <c r="BW296" s="127"/>
      <c r="BX296" s="127"/>
      <c r="BY296" s="127"/>
      <c r="BZ296" s="127"/>
      <c r="CA296" s="127"/>
      <c r="CD296" s="127"/>
      <c r="CN296" s="127"/>
      <c r="CX296" s="127"/>
      <c r="DH296" s="127"/>
      <c r="DR296" s="127"/>
      <c r="EB296" s="127"/>
      <c r="EL296" s="127"/>
      <c r="EV296" s="127"/>
      <c r="FF296" s="127"/>
      <c r="FP296" s="127"/>
      <c r="FZ296" s="127"/>
      <c r="GJ296" s="127"/>
      <c r="GT296" s="127"/>
      <c r="HD296" s="127"/>
      <c r="HN296" s="127"/>
      <c r="HX296" s="127"/>
      <c r="IH296" s="127"/>
      <c r="IR296" s="127"/>
      <c r="JB296" s="127"/>
    </row>
    <row xmlns:x14ac="http://schemas.microsoft.com/office/spreadsheetml/2009/9/ac" r="297" s="3" customFormat="true" x14ac:dyDescent="0.25">
      <c r="A297" s="414"/>
      <c r="B297" s="127"/>
      <c r="L297" s="127"/>
      <c r="V297" s="127"/>
      <c r="AF297" s="127"/>
      <c r="AP297" s="127"/>
      <c r="AZ297" s="127"/>
      <c r="BJ297" s="127"/>
      <c r="BK297" s="127"/>
      <c r="BL297" s="127"/>
      <c r="BM297" s="127"/>
      <c r="BN297" s="127"/>
      <c r="BO297" s="127"/>
      <c r="BP297" s="127"/>
      <c r="BQ297" s="127"/>
      <c r="BT297" s="127"/>
      <c r="BU297" s="127"/>
      <c r="BV297" s="127"/>
      <c r="BW297" s="127"/>
      <c r="BX297" s="127"/>
      <c r="BY297" s="127"/>
      <c r="BZ297" s="127"/>
      <c r="CA297" s="127"/>
      <c r="CD297" s="127"/>
      <c r="CN297" s="127"/>
      <c r="CX297" s="127"/>
      <c r="DH297" s="127"/>
      <c r="DR297" s="127"/>
      <c r="EB297" s="127"/>
      <c r="EL297" s="127"/>
      <c r="EV297" s="127"/>
      <c r="FF297" s="127"/>
      <c r="FP297" s="127"/>
      <c r="FZ297" s="127"/>
      <c r="GJ297" s="127"/>
      <c r="GT297" s="127"/>
      <c r="HD297" s="127"/>
      <c r="HN297" s="127"/>
      <c r="HX297" s="127"/>
      <c r="IH297" s="127"/>
      <c r="IR297" s="127"/>
      <c r="JB297" s="127"/>
    </row>
    <row xmlns:x14ac="http://schemas.microsoft.com/office/spreadsheetml/2009/9/ac" r="298" s="3" customFormat="true" x14ac:dyDescent="0.25">
      <c r="A298" s="414"/>
      <c r="B298" s="127"/>
      <c r="L298" s="127"/>
      <c r="V298" s="127"/>
      <c r="AF298" s="127"/>
      <c r="AP298" s="127"/>
      <c r="AZ298" s="127"/>
      <c r="BJ298" s="127"/>
      <c r="BK298" s="127"/>
      <c r="BL298" s="127"/>
      <c r="BM298" s="127"/>
      <c r="BN298" s="127"/>
      <c r="BO298" s="127"/>
      <c r="BP298" s="127"/>
      <c r="BQ298" s="127"/>
      <c r="BT298" s="127"/>
      <c r="BU298" s="127"/>
      <c r="BV298" s="127"/>
      <c r="BW298" s="127"/>
      <c r="BX298" s="127"/>
      <c r="BY298" s="127"/>
      <c r="BZ298" s="127"/>
      <c r="CA298" s="127"/>
      <c r="CD298" s="127"/>
      <c r="CN298" s="127"/>
      <c r="CX298" s="127"/>
      <c r="DH298" s="127"/>
      <c r="DR298" s="127"/>
      <c r="EB298" s="127"/>
      <c r="EL298" s="127"/>
      <c r="EV298" s="127"/>
      <c r="FF298" s="127"/>
      <c r="FP298" s="127"/>
      <c r="FZ298" s="127"/>
      <c r="GJ298" s="127"/>
      <c r="GT298" s="127"/>
      <c r="HD298" s="127"/>
      <c r="HN298" s="127"/>
      <c r="HX298" s="127"/>
      <c r="IH298" s="127"/>
      <c r="IR298" s="127"/>
      <c r="JB298" s="127"/>
    </row>
    <row xmlns:x14ac="http://schemas.microsoft.com/office/spreadsheetml/2009/9/ac" r="299" s="3" customFormat="true" x14ac:dyDescent="0.25">
      <c r="A299" s="414"/>
      <c r="B299" s="127"/>
      <c r="L299" s="127"/>
      <c r="V299" s="127"/>
      <c r="AF299" s="127"/>
      <c r="AP299" s="127"/>
      <c r="AZ299" s="127"/>
      <c r="BJ299" s="127"/>
      <c r="BK299" s="127"/>
      <c r="BL299" s="127"/>
      <c r="BM299" s="127"/>
      <c r="BN299" s="127"/>
      <c r="BO299" s="127"/>
      <c r="BP299" s="127"/>
      <c r="BQ299" s="127"/>
      <c r="BT299" s="127"/>
      <c r="BU299" s="127"/>
      <c r="BV299" s="127"/>
      <c r="BW299" s="127"/>
      <c r="BX299" s="127"/>
      <c r="BY299" s="127"/>
      <c r="BZ299" s="127"/>
      <c r="CA299" s="127"/>
      <c r="CD299" s="127"/>
      <c r="CN299" s="127"/>
      <c r="CX299" s="127"/>
      <c r="DH299" s="127"/>
      <c r="DR299" s="127"/>
      <c r="EB299" s="127"/>
      <c r="EL299" s="127"/>
      <c r="EV299" s="127"/>
      <c r="FF299" s="127"/>
      <c r="FP299" s="127"/>
      <c r="FZ299" s="127"/>
      <c r="GJ299" s="127"/>
      <c r="GT299" s="127"/>
      <c r="HD299" s="127"/>
      <c r="HN299" s="127"/>
      <c r="HX299" s="127"/>
      <c r="IH299" s="127"/>
      <c r="IR299" s="127"/>
      <c r="JB299" s="127"/>
    </row>
    <row xmlns:x14ac="http://schemas.microsoft.com/office/spreadsheetml/2009/9/ac" r="300" s="3" customFormat="true" x14ac:dyDescent="0.25">
      <c r="A300" s="414"/>
      <c r="B300" s="127"/>
      <c r="L300" s="127"/>
      <c r="V300" s="127"/>
      <c r="AF300" s="127"/>
      <c r="AP300" s="127"/>
      <c r="AZ300" s="127"/>
      <c r="BJ300" s="127"/>
      <c r="BK300" s="127"/>
      <c r="BL300" s="127"/>
      <c r="BM300" s="127"/>
      <c r="BN300" s="127"/>
      <c r="BO300" s="127"/>
      <c r="BP300" s="127"/>
      <c r="BQ300" s="127"/>
      <c r="BT300" s="127"/>
      <c r="BU300" s="127"/>
      <c r="BV300" s="127"/>
      <c r="BW300" s="127"/>
      <c r="BX300" s="127"/>
      <c r="BY300" s="127"/>
      <c r="BZ300" s="127"/>
      <c r="CA300" s="127"/>
      <c r="CD300" s="127"/>
      <c r="CN300" s="127"/>
      <c r="CX300" s="127"/>
      <c r="DH300" s="127"/>
      <c r="DR300" s="127"/>
      <c r="EB300" s="127"/>
      <c r="EL300" s="127"/>
      <c r="EV300" s="127"/>
      <c r="FF300" s="127"/>
      <c r="FP300" s="127"/>
      <c r="FZ300" s="127"/>
      <c r="GJ300" s="127"/>
      <c r="GT300" s="127"/>
      <c r="HD300" s="127"/>
      <c r="HN300" s="127"/>
      <c r="HX300" s="127"/>
      <c r="IH300" s="127"/>
      <c r="IR300" s="127"/>
      <c r="JB300" s="127"/>
    </row>
    <row xmlns:x14ac="http://schemas.microsoft.com/office/spreadsheetml/2009/9/ac" r="301" s="3" customFormat="true" x14ac:dyDescent="0.25">
      <c r="A301" s="414"/>
      <c r="B301" s="127"/>
      <c r="L301" s="127"/>
      <c r="V301" s="127"/>
      <c r="AF301" s="127"/>
      <c r="AP301" s="127"/>
      <c r="AZ301" s="127"/>
      <c r="BJ301" s="127"/>
      <c r="BK301" s="127"/>
      <c r="BL301" s="127"/>
      <c r="BM301" s="127"/>
      <c r="BN301" s="127"/>
      <c r="BO301" s="127"/>
      <c r="BP301" s="127"/>
      <c r="BQ301" s="127"/>
      <c r="BT301" s="127"/>
      <c r="BU301" s="127"/>
      <c r="BV301" s="127"/>
      <c r="BW301" s="127"/>
      <c r="BX301" s="127"/>
      <c r="BY301" s="127"/>
      <c r="BZ301" s="127"/>
      <c r="CA301" s="127"/>
      <c r="CD301" s="127"/>
      <c r="CN301" s="127"/>
      <c r="CX301" s="127"/>
      <c r="DH301" s="127"/>
      <c r="DR301" s="127"/>
      <c r="EB301" s="127"/>
      <c r="EL301" s="127"/>
      <c r="EV301" s="127"/>
      <c r="FF301" s="127"/>
      <c r="FP301" s="127"/>
      <c r="FZ301" s="127"/>
      <c r="GJ301" s="127"/>
      <c r="GT301" s="127"/>
      <c r="HD301" s="127"/>
      <c r="HN301" s="127"/>
      <c r="HX301" s="127"/>
      <c r="IH301" s="127"/>
      <c r="IR301" s="127"/>
      <c r="JB301" s="127"/>
    </row>
    <row xmlns:x14ac="http://schemas.microsoft.com/office/spreadsheetml/2009/9/ac" r="302" s="3" customFormat="true" x14ac:dyDescent="0.25">
      <c r="A302" s="414"/>
      <c r="B302" s="127"/>
      <c r="L302" s="127"/>
      <c r="V302" s="127"/>
      <c r="AF302" s="127"/>
      <c r="AP302" s="127"/>
      <c r="AZ302" s="127"/>
      <c r="BJ302" s="127"/>
      <c r="BK302" s="127"/>
      <c r="BL302" s="127"/>
      <c r="BM302" s="127"/>
      <c r="BN302" s="127"/>
      <c r="BO302" s="127"/>
      <c r="BP302" s="127"/>
      <c r="BQ302" s="127"/>
      <c r="BT302" s="127"/>
      <c r="BU302" s="127"/>
      <c r="BV302" s="127"/>
      <c r="BW302" s="127"/>
      <c r="BX302" s="127"/>
      <c r="BY302" s="127"/>
      <c r="BZ302" s="127"/>
      <c r="CA302" s="127"/>
      <c r="CD302" s="127"/>
      <c r="CN302" s="127"/>
      <c r="CX302" s="127"/>
      <c r="DH302" s="127"/>
      <c r="DR302" s="127"/>
      <c r="EB302" s="127"/>
      <c r="EL302" s="127"/>
      <c r="EV302" s="127"/>
      <c r="FF302" s="127"/>
      <c r="FP302" s="127"/>
      <c r="FZ302" s="127"/>
      <c r="GJ302" s="127"/>
      <c r="GT302" s="127"/>
      <c r="HD302" s="127"/>
      <c r="HN302" s="127"/>
      <c r="HX302" s="127"/>
      <c r="IH302" s="127"/>
      <c r="IR302" s="127"/>
      <c r="JB302" s="127"/>
    </row>
    <row xmlns:x14ac="http://schemas.microsoft.com/office/spreadsheetml/2009/9/ac" r="303" s="3" customFormat="true" x14ac:dyDescent="0.25">
      <c r="A303" s="414"/>
      <c r="B303" s="127"/>
      <c r="L303" s="127"/>
      <c r="V303" s="127"/>
      <c r="AF303" s="127"/>
      <c r="AP303" s="127"/>
      <c r="AZ303" s="127"/>
      <c r="BJ303" s="127"/>
      <c r="BK303" s="127"/>
      <c r="BL303" s="127"/>
      <c r="BM303" s="127"/>
      <c r="BN303" s="127"/>
      <c r="BO303" s="127"/>
      <c r="BP303" s="127"/>
      <c r="BQ303" s="127"/>
      <c r="BT303" s="127"/>
      <c r="BU303" s="127"/>
      <c r="BV303" s="127"/>
      <c r="BW303" s="127"/>
      <c r="BX303" s="127"/>
      <c r="BY303" s="127"/>
      <c r="BZ303" s="127"/>
      <c r="CA303" s="127"/>
      <c r="CD303" s="127"/>
      <c r="CN303" s="127"/>
      <c r="CX303" s="127"/>
      <c r="DH303" s="127"/>
      <c r="DR303" s="127"/>
      <c r="EB303" s="127"/>
      <c r="EL303" s="127"/>
      <c r="EV303" s="127"/>
      <c r="FF303" s="127"/>
      <c r="FP303" s="127"/>
      <c r="FZ303" s="127"/>
      <c r="GJ303" s="127"/>
      <c r="GT303" s="127"/>
      <c r="HD303" s="127"/>
      <c r="HN303" s="127"/>
      <c r="HX303" s="127"/>
      <c r="IH303" s="127"/>
      <c r="IR303" s="127"/>
      <c r="JB303" s="127"/>
    </row>
    <row xmlns:x14ac="http://schemas.microsoft.com/office/spreadsheetml/2009/9/ac" r="304" s="3" customFormat="true" x14ac:dyDescent="0.25">
      <c r="A304" s="414"/>
      <c r="B304" s="127"/>
      <c r="L304" s="127"/>
      <c r="V304" s="127"/>
      <c r="AF304" s="127"/>
      <c r="AP304" s="127"/>
      <c r="AZ304" s="127"/>
      <c r="BJ304" s="127"/>
      <c r="BK304" s="127"/>
      <c r="BL304" s="127"/>
      <c r="BM304" s="127"/>
      <c r="BN304" s="127"/>
      <c r="BO304" s="127"/>
      <c r="BP304" s="127"/>
      <c r="BQ304" s="127"/>
      <c r="BT304" s="127"/>
      <c r="BU304" s="127"/>
      <c r="BV304" s="127"/>
      <c r="BW304" s="127"/>
      <c r="BX304" s="127"/>
      <c r="BY304" s="127"/>
      <c r="BZ304" s="127"/>
      <c r="CA304" s="127"/>
      <c r="CD304" s="127"/>
      <c r="CN304" s="127"/>
      <c r="CX304" s="127"/>
      <c r="DH304" s="127"/>
      <c r="DR304" s="127"/>
      <c r="EB304" s="127"/>
      <c r="EL304" s="127"/>
      <c r="EV304" s="127"/>
      <c r="FF304" s="127"/>
      <c r="FP304" s="127"/>
      <c r="FZ304" s="127"/>
      <c r="GJ304" s="127"/>
      <c r="GT304" s="127"/>
      <c r="HD304" s="127"/>
      <c r="HN304" s="127"/>
      <c r="HX304" s="127"/>
      <c r="IH304" s="127"/>
      <c r="IR304" s="127"/>
      <c r="JB304" s="127"/>
    </row>
    <row xmlns:x14ac="http://schemas.microsoft.com/office/spreadsheetml/2009/9/ac" r="305" s="3" customFormat="true" x14ac:dyDescent="0.25">
      <c r="A305" s="414"/>
      <c r="B305" s="127"/>
      <c r="L305" s="127"/>
      <c r="V305" s="127"/>
      <c r="AF305" s="127"/>
      <c r="AP305" s="127"/>
      <c r="AZ305" s="127"/>
      <c r="BJ305" s="127"/>
      <c r="BK305" s="127"/>
      <c r="BL305" s="127"/>
      <c r="BM305" s="127"/>
      <c r="BN305" s="127"/>
      <c r="BO305" s="127"/>
      <c r="BP305" s="127"/>
      <c r="BQ305" s="127"/>
      <c r="BT305" s="127"/>
      <c r="BU305" s="127"/>
      <c r="BV305" s="127"/>
      <c r="BW305" s="127"/>
      <c r="BX305" s="127"/>
      <c r="BY305" s="127"/>
      <c r="BZ305" s="127"/>
      <c r="CA305" s="127"/>
      <c r="CD305" s="127"/>
      <c r="CN305" s="127"/>
      <c r="CX305" s="127"/>
      <c r="DH305" s="127"/>
      <c r="DR305" s="127"/>
      <c r="EB305" s="127"/>
      <c r="EL305" s="127"/>
      <c r="EV305" s="127"/>
      <c r="FF305" s="127"/>
      <c r="FP305" s="127"/>
      <c r="FZ305" s="127"/>
      <c r="GJ305" s="127"/>
      <c r="GT305" s="127"/>
      <c r="HD305" s="127"/>
      <c r="HN305" s="127"/>
      <c r="HX305" s="127"/>
      <c r="IH305" s="127"/>
      <c r="IR305" s="127"/>
      <c r="JB305" s="127"/>
    </row>
    <row xmlns:x14ac="http://schemas.microsoft.com/office/spreadsheetml/2009/9/ac" r="306" s="3" customFormat="true" x14ac:dyDescent="0.25">
      <c r="A306" s="414"/>
      <c r="B306" s="127"/>
      <c r="L306" s="127"/>
      <c r="V306" s="127"/>
      <c r="AF306" s="127"/>
      <c r="AP306" s="127"/>
      <c r="AZ306" s="127"/>
      <c r="BJ306" s="127"/>
      <c r="BK306" s="127"/>
      <c r="BL306" s="127"/>
      <c r="BM306" s="127"/>
      <c r="BN306" s="127"/>
      <c r="BO306" s="127"/>
      <c r="BP306" s="127"/>
      <c r="BQ306" s="127"/>
      <c r="BT306" s="127"/>
      <c r="BU306" s="127"/>
      <c r="BV306" s="127"/>
      <c r="BW306" s="127"/>
      <c r="BX306" s="127"/>
      <c r="BY306" s="127"/>
      <c r="BZ306" s="127"/>
      <c r="CA306" s="127"/>
      <c r="CD306" s="127"/>
      <c r="CN306" s="127"/>
      <c r="CX306" s="127"/>
      <c r="DH306" s="127"/>
      <c r="DR306" s="127"/>
      <c r="EB306" s="127"/>
      <c r="EL306" s="127"/>
      <c r="EV306" s="127"/>
      <c r="FF306" s="127"/>
      <c r="FP306" s="127"/>
      <c r="FZ306" s="127"/>
      <c r="GJ306" s="127"/>
      <c r="GT306" s="127"/>
      <c r="HD306" s="127"/>
      <c r="HN306" s="127"/>
      <c r="HX306" s="127"/>
      <c r="IH306" s="127"/>
      <c r="IR306" s="127"/>
      <c r="JB306" s="127"/>
    </row>
    <row xmlns:x14ac="http://schemas.microsoft.com/office/spreadsheetml/2009/9/ac" r="307" s="3" customFormat="true" x14ac:dyDescent="0.25">
      <c r="A307" s="414"/>
      <c r="B307" s="127"/>
      <c r="L307" s="127"/>
      <c r="V307" s="127"/>
      <c r="AF307" s="127"/>
      <c r="AP307" s="127"/>
      <c r="AZ307" s="127"/>
      <c r="BJ307" s="127"/>
      <c r="BK307" s="127"/>
      <c r="BL307" s="127"/>
      <c r="BM307" s="127"/>
      <c r="BN307" s="127"/>
      <c r="BO307" s="127"/>
      <c r="BP307" s="127"/>
      <c r="BQ307" s="127"/>
      <c r="BT307" s="127"/>
      <c r="BU307" s="127"/>
      <c r="BV307" s="127"/>
      <c r="BW307" s="127"/>
      <c r="BX307" s="127"/>
      <c r="BY307" s="127"/>
      <c r="BZ307" s="127"/>
      <c r="CA307" s="127"/>
      <c r="CD307" s="127"/>
      <c r="CN307" s="127"/>
      <c r="CX307" s="127"/>
      <c r="DH307" s="127"/>
      <c r="DR307" s="127"/>
      <c r="EB307" s="127"/>
      <c r="EL307" s="127"/>
      <c r="EV307" s="127"/>
      <c r="FF307" s="127"/>
      <c r="FP307" s="127"/>
      <c r="FZ307" s="127"/>
      <c r="GJ307" s="127"/>
      <c r="GT307" s="127"/>
      <c r="HD307" s="127"/>
      <c r="HN307" s="127"/>
      <c r="HX307" s="127"/>
      <c r="IH307" s="127"/>
      <c r="IR307" s="127"/>
      <c r="JB307" s="127"/>
    </row>
    <row xmlns:x14ac="http://schemas.microsoft.com/office/spreadsheetml/2009/9/ac" r="308" s="3" customFormat="true" x14ac:dyDescent="0.25">
      <c r="A308" s="414"/>
      <c r="B308" s="127"/>
      <c r="L308" s="127"/>
      <c r="V308" s="127"/>
      <c r="AF308" s="127"/>
      <c r="AP308" s="127"/>
      <c r="AZ308" s="127"/>
      <c r="BJ308" s="127"/>
      <c r="BK308" s="127"/>
      <c r="BL308" s="127"/>
      <c r="BM308" s="127"/>
      <c r="BN308" s="127"/>
      <c r="BO308" s="127"/>
      <c r="BP308" s="127"/>
      <c r="BQ308" s="127"/>
      <c r="BT308" s="127"/>
      <c r="BU308" s="127"/>
      <c r="BV308" s="127"/>
      <c r="BW308" s="127"/>
      <c r="BX308" s="127"/>
      <c r="BY308" s="127"/>
      <c r="BZ308" s="127"/>
      <c r="CA308" s="127"/>
      <c r="CD308" s="127"/>
      <c r="CN308" s="127"/>
      <c r="CX308" s="127"/>
      <c r="DH308" s="127"/>
      <c r="DR308" s="127"/>
      <c r="EB308" s="127"/>
      <c r="EL308" s="127"/>
      <c r="EV308" s="127"/>
      <c r="FF308" s="127"/>
      <c r="FP308" s="127"/>
      <c r="FZ308" s="127"/>
      <c r="GJ308" s="127"/>
      <c r="GT308" s="127"/>
      <c r="HD308" s="127"/>
      <c r="HN308" s="127"/>
      <c r="HX308" s="127"/>
      <c r="IH308" s="127"/>
      <c r="IR308" s="127"/>
      <c r="JB308" s="127"/>
    </row>
    <row xmlns:x14ac="http://schemas.microsoft.com/office/spreadsheetml/2009/9/ac" r="309" s="3" customFormat="true" x14ac:dyDescent="0.25">
      <c r="A309" s="414"/>
      <c r="B309" s="127"/>
      <c r="L309" s="127"/>
      <c r="V309" s="127"/>
      <c r="AF309" s="127"/>
      <c r="AP309" s="127"/>
      <c r="AZ309" s="127"/>
      <c r="BJ309" s="127"/>
      <c r="BK309" s="127"/>
      <c r="BL309" s="127"/>
      <c r="BM309" s="127"/>
      <c r="BN309" s="127"/>
      <c r="BO309" s="127"/>
      <c r="BP309" s="127"/>
      <c r="BQ309" s="127"/>
      <c r="BT309" s="127"/>
      <c r="BU309" s="127"/>
      <c r="BV309" s="127"/>
      <c r="BW309" s="127"/>
      <c r="BX309" s="127"/>
      <c r="BY309" s="127"/>
      <c r="BZ309" s="127"/>
      <c r="CA309" s="127"/>
      <c r="CD309" s="127"/>
      <c r="CN309" s="127"/>
      <c r="CX309" s="127"/>
      <c r="DH309" s="127"/>
      <c r="DR309" s="127"/>
      <c r="EB309" s="127"/>
      <c r="EL309" s="127"/>
      <c r="EV309" s="127"/>
      <c r="FF309" s="127"/>
      <c r="FP309" s="127"/>
      <c r="FZ309" s="127"/>
      <c r="GJ309" s="127"/>
      <c r="GT309" s="127"/>
      <c r="HD309" s="127"/>
      <c r="HN309" s="127"/>
      <c r="HX309" s="127"/>
      <c r="IH309" s="127"/>
      <c r="IR309" s="127"/>
      <c r="JB309" s="127"/>
    </row>
    <row xmlns:x14ac="http://schemas.microsoft.com/office/spreadsheetml/2009/9/ac" r="310" s="3" customFormat="true" x14ac:dyDescent="0.25">
      <c r="A310" s="414"/>
      <c r="B310" s="127"/>
      <c r="L310" s="127"/>
      <c r="V310" s="127"/>
      <c r="AF310" s="127"/>
      <c r="AP310" s="127"/>
      <c r="AZ310" s="127"/>
      <c r="BJ310" s="127"/>
      <c r="BK310" s="127"/>
      <c r="BL310" s="127"/>
      <c r="BM310" s="127"/>
      <c r="BN310" s="127"/>
      <c r="BO310" s="127"/>
      <c r="BP310" s="127"/>
      <c r="BQ310" s="127"/>
      <c r="BT310" s="127"/>
      <c r="BU310" s="127"/>
      <c r="BV310" s="127"/>
      <c r="BW310" s="127"/>
      <c r="BX310" s="127"/>
      <c r="BY310" s="127"/>
      <c r="BZ310" s="127"/>
      <c r="CA310" s="127"/>
      <c r="CD310" s="127"/>
      <c r="CN310" s="127"/>
      <c r="CX310" s="127"/>
      <c r="DH310" s="127"/>
      <c r="DR310" s="127"/>
      <c r="EB310" s="127"/>
      <c r="EL310" s="127"/>
      <c r="EV310" s="127"/>
      <c r="FF310" s="127"/>
      <c r="FP310" s="127"/>
      <c r="FZ310" s="127"/>
      <c r="GJ310" s="127"/>
      <c r="GT310" s="127"/>
      <c r="HD310" s="127"/>
      <c r="HN310" s="127"/>
      <c r="HX310" s="127"/>
      <c r="IH310" s="127"/>
      <c r="IR310" s="127"/>
      <c r="JB310" s="127"/>
    </row>
    <row xmlns:x14ac="http://schemas.microsoft.com/office/spreadsheetml/2009/9/ac" r="311" s="3" customFormat="true" x14ac:dyDescent="0.25">
      <c r="A311" s="414"/>
      <c r="B311" s="127"/>
      <c r="L311" s="127"/>
      <c r="V311" s="127"/>
      <c r="AF311" s="127"/>
      <c r="AP311" s="127"/>
      <c r="AZ311" s="127"/>
      <c r="BJ311" s="127"/>
      <c r="BK311" s="127"/>
      <c r="BL311" s="127"/>
      <c r="BM311" s="127"/>
      <c r="BN311" s="127"/>
      <c r="BO311" s="127"/>
      <c r="BP311" s="127"/>
      <c r="BQ311" s="127"/>
      <c r="BT311" s="127"/>
      <c r="BU311" s="127"/>
      <c r="BV311" s="127"/>
      <c r="BW311" s="127"/>
      <c r="BX311" s="127"/>
      <c r="BY311" s="127"/>
      <c r="BZ311" s="127"/>
      <c r="CA311" s="127"/>
      <c r="CD311" s="127"/>
      <c r="CN311" s="127"/>
      <c r="CX311" s="127"/>
      <c r="DH311" s="127"/>
      <c r="DR311" s="127"/>
      <c r="EB311" s="127"/>
      <c r="EL311" s="127"/>
      <c r="EV311" s="127"/>
      <c r="FF311" s="127"/>
      <c r="FP311" s="127"/>
      <c r="FZ311" s="127"/>
      <c r="GJ311" s="127"/>
      <c r="GT311" s="127"/>
      <c r="HD311" s="127"/>
      <c r="HN311" s="127"/>
      <c r="HX311" s="127"/>
      <c r="IH311" s="127"/>
      <c r="IR311" s="127"/>
      <c r="JB311" s="127"/>
    </row>
    <row xmlns:x14ac="http://schemas.microsoft.com/office/spreadsheetml/2009/9/ac" r="312" s="3" customFormat="true" x14ac:dyDescent="0.25">
      <c r="A312" s="414"/>
      <c r="B312" s="127"/>
      <c r="L312" s="127"/>
      <c r="V312" s="127"/>
      <c r="AF312" s="127"/>
      <c r="AP312" s="127"/>
      <c r="AZ312" s="127"/>
      <c r="BJ312" s="127"/>
      <c r="BK312" s="127"/>
      <c r="BL312" s="127"/>
      <c r="BM312" s="127"/>
      <c r="BN312" s="127"/>
      <c r="BO312" s="127"/>
      <c r="BP312" s="127"/>
      <c r="BQ312" s="127"/>
      <c r="BT312" s="127"/>
      <c r="BU312" s="127"/>
      <c r="BV312" s="127"/>
      <c r="BW312" s="127"/>
      <c r="BX312" s="127"/>
      <c r="BY312" s="127"/>
      <c r="BZ312" s="127"/>
      <c r="CA312" s="127"/>
      <c r="CD312" s="127"/>
      <c r="CN312" s="127"/>
      <c r="CX312" s="127"/>
      <c r="DH312" s="127"/>
      <c r="DR312" s="127"/>
      <c r="EB312" s="127"/>
      <c r="EL312" s="127"/>
      <c r="EV312" s="127"/>
      <c r="FF312" s="127"/>
      <c r="FP312" s="127"/>
      <c r="FZ312" s="127"/>
      <c r="GJ312" s="127"/>
      <c r="GT312" s="127"/>
      <c r="HD312" s="127"/>
      <c r="HN312" s="127"/>
      <c r="HX312" s="127"/>
      <c r="IH312" s="127"/>
      <c r="IR312" s="127"/>
      <c r="JB312" s="127"/>
    </row>
    <row xmlns:x14ac="http://schemas.microsoft.com/office/spreadsheetml/2009/9/ac" r="313" s="3" customFormat="true" x14ac:dyDescent="0.25">
      <c r="A313" s="414"/>
      <c r="B313" s="127"/>
      <c r="L313" s="127"/>
      <c r="V313" s="127"/>
      <c r="AF313" s="127"/>
      <c r="AP313" s="127"/>
      <c r="AZ313" s="127"/>
      <c r="BJ313" s="127"/>
      <c r="BK313" s="127"/>
      <c r="BL313" s="127"/>
      <c r="BM313" s="127"/>
      <c r="BN313" s="127"/>
      <c r="BO313" s="127"/>
      <c r="BP313" s="127"/>
      <c r="BQ313" s="127"/>
      <c r="BT313" s="127"/>
      <c r="BU313" s="127"/>
      <c r="BV313" s="127"/>
      <c r="BW313" s="127"/>
      <c r="BX313" s="127"/>
      <c r="BY313" s="127"/>
      <c r="BZ313" s="127"/>
      <c r="CA313" s="127"/>
      <c r="CD313" s="127"/>
      <c r="CN313" s="127"/>
      <c r="CX313" s="127"/>
      <c r="DH313" s="127"/>
      <c r="DR313" s="127"/>
      <c r="EB313" s="127"/>
      <c r="EL313" s="127"/>
      <c r="EV313" s="127"/>
      <c r="FF313" s="127"/>
      <c r="FP313" s="127"/>
      <c r="FZ313" s="127"/>
      <c r="GJ313" s="127"/>
      <c r="GT313" s="127"/>
      <c r="HD313" s="127"/>
      <c r="HN313" s="127"/>
      <c r="HX313" s="127"/>
      <c r="IH313" s="127"/>
      <c r="IR313" s="127"/>
      <c r="JB313" s="127"/>
    </row>
    <row xmlns:x14ac="http://schemas.microsoft.com/office/spreadsheetml/2009/9/ac" r="314" s="3" customFormat="true" x14ac:dyDescent="0.25">
      <c r="A314" s="414"/>
      <c r="B314" s="127"/>
      <c r="L314" s="127"/>
      <c r="V314" s="127"/>
      <c r="AF314" s="127"/>
      <c r="AP314" s="127"/>
      <c r="AZ314" s="127"/>
      <c r="BJ314" s="127"/>
      <c r="BK314" s="127"/>
      <c r="BL314" s="127"/>
      <c r="BM314" s="127"/>
      <c r="BN314" s="127"/>
      <c r="BO314" s="127"/>
      <c r="BP314" s="127"/>
      <c r="BQ314" s="127"/>
      <c r="BT314" s="127"/>
      <c r="BU314" s="127"/>
      <c r="BV314" s="127"/>
      <c r="BW314" s="127"/>
      <c r="BX314" s="127"/>
      <c r="BY314" s="127"/>
      <c r="BZ314" s="127"/>
      <c r="CA314" s="127"/>
      <c r="CD314" s="127"/>
      <c r="CN314" s="127"/>
      <c r="CX314" s="127"/>
      <c r="DH314" s="127"/>
      <c r="DR314" s="127"/>
      <c r="EB314" s="127"/>
      <c r="EL314" s="127"/>
      <c r="EV314" s="127"/>
      <c r="FF314" s="127"/>
      <c r="FP314" s="127"/>
      <c r="FZ314" s="127"/>
      <c r="GJ314" s="127"/>
      <c r="GT314" s="127"/>
      <c r="HD314" s="127"/>
      <c r="HN314" s="127"/>
      <c r="HX314" s="127"/>
      <c r="IH314" s="127"/>
      <c r="IR314" s="127"/>
      <c r="JB314" s="127"/>
    </row>
    <row xmlns:x14ac="http://schemas.microsoft.com/office/spreadsheetml/2009/9/ac" r="315" s="3" customFormat="true" x14ac:dyDescent="0.25">
      <c r="A315" s="414"/>
      <c r="B315" s="127"/>
      <c r="L315" s="127"/>
      <c r="V315" s="127"/>
      <c r="AF315" s="127"/>
      <c r="AP315" s="127"/>
      <c r="AZ315" s="127"/>
      <c r="BJ315" s="127"/>
      <c r="BK315" s="127"/>
      <c r="BL315" s="127"/>
      <c r="BM315" s="127"/>
      <c r="BN315" s="127"/>
      <c r="BO315" s="127"/>
      <c r="BP315" s="127"/>
      <c r="BQ315" s="127"/>
      <c r="BT315" s="127"/>
      <c r="BU315" s="127"/>
      <c r="BV315" s="127"/>
      <c r="BW315" s="127"/>
      <c r="BX315" s="127"/>
      <c r="BY315" s="127"/>
      <c r="BZ315" s="127"/>
      <c r="CA315" s="127"/>
      <c r="CD315" s="127"/>
      <c r="CN315" s="127"/>
      <c r="CX315" s="127"/>
      <c r="DH315" s="127"/>
      <c r="DR315" s="127"/>
      <c r="EB315" s="127"/>
      <c r="EL315" s="127"/>
      <c r="EV315" s="127"/>
      <c r="FF315" s="127"/>
      <c r="FP315" s="127"/>
      <c r="FZ315" s="127"/>
      <c r="GJ315" s="127"/>
      <c r="GT315" s="127"/>
      <c r="HD315" s="127"/>
      <c r="HN315" s="127"/>
      <c r="HX315" s="127"/>
      <c r="IH315" s="127"/>
      <c r="IR315" s="127"/>
      <c r="JB315" s="127"/>
    </row>
    <row xmlns:x14ac="http://schemas.microsoft.com/office/spreadsheetml/2009/9/ac" r="316" s="3" customFormat="true" x14ac:dyDescent="0.25">
      <c r="A316" s="414"/>
      <c r="B316" s="127"/>
      <c r="L316" s="127"/>
      <c r="V316" s="127"/>
      <c r="AF316" s="127"/>
      <c r="AP316" s="127"/>
      <c r="AZ316" s="127"/>
      <c r="BJ316" s="127"/>
      <c r="BK316" s="127"/>
      <c r="BL316" s="127"/>
      <c r="BM316" s="127"/>
      <c r="BN316" s="127"/>
      <c r="BO316" s="127"/>
      <c r="BP316" s="127"/>
      <c r="BQ316" s="127"/>
      <c r="BT316" s="127"/>
      <c r="BU316" s="127"/>
      <c r="BV316" s="127"/>
      <c r="BW316" s="127"/>
      <c r="BX316" s="127"/>
      <c r="BY316" s="127"/>
      <c r="BZ316" s="127"/>
      <c r="CA316" s="127"/>
      <c r="CD316" s="127"/>
      <c r="CN316" s="127"/>
      <c r="CX316" s="127"/>
      <c r="DH316" s="127"/>
      <c r="DR316" s="127"/>
      <c r="EB316" s="127"/>
      <c r="EL316" s="127"/>
      <c r="EV316" s="127"/>
      <c r="FF316" s="127"/>
      <c r="FP316" s="127"/>
      <c r="FZ316" s="127"/>
      <c r="GJ316" s="127"/>
      <c r="GT316" s="127"/>
      <c r="HD316" s="127"/>
      <c r="HN316" s="127"/>
      <c r="HX316" s="127"/>
      <c r="IH316" s="127"/>
      <c r="IR316" s="127"/>
      <c r="JB316" s="127"/>
    </row>
    <row xmlns:x14ac="http://schemas.microsoft.com/office/spreadsheetml/2009/9/ac" r="317" s="3" customFormat="true" x14ac:dyDescent="0.25">
      <c r="A317" s="414"/>
      <c r="B317" s="127"/>
      <c r="L317" s="127"/>
      <c r="V317" s="127"/>
      <c r="AF317" s="127"/>
      <c r="AP317" s="127"/>
      <c r="AZ317" s="127"/>
      <c r="BJ317" s="127"/>
      <c r="BK317" s="127"/>
      <c r="BL317" s="127"/>
      <c r="BM317" s="127"/>
      <c r="BN317" s="127"/>
      <c r="BO317" s="127"/>
      <c r="BP317" s="127"/>
      <c r="BQ317" s="127"/>
      <c r="BT317" s="127"/>
      <c r="BU317" s="127"/>
      <c r="BV317" s="127"/>
      <c r="BW317" s="127"/>
      <c r="BX317" s="127"/>
      <c r="BY317" s="127"/>
      <c r="BZ317" s="127"/>
      <c r="CA317" s="127"/>
      <c r="CD317" s="127"/>
      <c r="CN317" s="127"/>
      <c r="CX317" s="127"/>
      <c r="DH317" s="127"/>
      <c r="DR317" s="127"/>
      <c r="EB317" s="127"/>
      <c r="EL317" s="127"/>
      <c r="EV317" s="127"/>
      <c r="FF317" s="127"/>
      <c r="FP317" s="127"/>
      <c r="FZ317" s="127"/>
      <c r="GJ317" s="127"/>
      <c r="GT317" s="127"/>
      <c r="HD317" s="127"/>
      <c r="HN317" s="127"/>
      <c r="HX317" s="127"/>
      <c r="IH317" s="127"/>
      <c r="IR317" s="127"/>
      <c r="JB317" s="127"/>
    </row>
    <row xmlns:x14ac="http://schemas.microsoft.com/office/spreadsheetml/2009/9/ac" r="318" s="3" customFormat="true" x14ac:dyDescent="0.25">
      <c r="A318" s="414"/>
      <c r="B318" s="127"/>
      <c r="L318" s="127"/>
      <c r="V318" s="127"/>
      <c r="AF318" s="127"/>
      <c r="AP318" s="127"/>
      <c r="AZ318" s="127"/>
      <c r="BJ318" s="127"/>
      <c r="BK318" s="127"/>
      <c r="BL318" s="127"/>
      <c r="BM318" s="127"/>
      <c r="BN318" s="127"/>
      <c r="BO318" s="127"/>
      <c r="BP318" s="127"/>
      <c r="BQ318" s="127"/>
      <c r="BT318" s="127"/>
      <c r="BU318" s="127"/>
      <c r="BV318" s="127"/>
      <c r="BW318" s="127"/>
      <c r="BX318" s="127"/>
      <c r="BY318" s="127"/>
      <c r="BZ318" s="127"/>
      <c r="CA318" s="127"/>
      <c r="CD318" s="127"/>
      <c r="CN318" s="127"/>
      <c r="CX318" s="127"/>
      <c r="DH318" s="127"/>
      <c r="DR318" s="127"/>
      <c r="EB318" s="127"/>
      <c r="EL318" s="127"/>
      <c r="EV318" s="127"/>
      <c r="FF318" s="127"/>
      <c r="FP318" s="127"/>
      <c r="FZ318" s="127"/>
      <c r="GJ318" s="127"/>
      <c r="GT318" s="127"/>
      <c r="HD318" s="127"/>
      <c r="HN318" s="127"/>
      <c r="HX318" s="127"/>
      <c r="IH318" s="127"/>
      <c r="IR318" s="127"/>
      <c r="JB318" s="127"/>
    </row>
    <row xmlns:x14ac="http://schemas.microsoft.com/office/spreadsheetml/2009/9/ac" r="319" s="3" customFormat="true" x14ac:dyDescent="0.25">
      <c r="A319" s="414"/>
      <c r="B319" s="127"/>
      <c r="L319" s="127"/>
      <c r="V319" s="127"/>
      <c r="AF319" s="127"/>
      <c r="AP319" s="127"/>
      <c r="AZ319" s="127"/>
      <c r="BJ319" s="127"/>
      <c r="BK319" s="127"/>
      <c r="BL319" s="127"/>
      <c r="BM319" s="127"/>
      <c r="BN319" s="127"/>
      <c r="BO319" s="127"/>
      <c r="BP319" s="127"/>
      <c r="BQ319" s="127"/>
      <c r="BT319" s="127"/>
      <c r="BU319" s="127"/>
      <c r="BV319" s="127"/>
      <c r="BW319" s="127"/>
      <c r="BX319" s="127"/>
      <c r="BY319" s="127"/>
      <c r="BZ319" s="127"/>
      <c r="CA319" s="127"/>
      <c r="CD319" s="127"/>
      <c r="CN319" s="127"/>
      <c r="CX319" s="127"/>
      <c r="DH319" s="127"/>
      <c r="DR319" s="127"/>
      <c r="EB319" s="127"/>
      <c r="EL319" s="127"/>
      <c r="EV319" s="127"/>
      <c r="FF319" s="127"/>
      <c r="FP319" s="127"/>
      <c r="FZ319" s="127"/>
      <c r="GJ319" s="127"/>
      <c r="GT319" s="127"/>
      <c r="HD319" s="127"/>
      <c r="HN319" s="127"/>
      <c r="HX319" s="127"/>
      <c r="IH319" s="127"/>
      <c r="IR319" s="127"/>
      <c r="JB319" s="127"/>
    </row>
    <row xmlns:x14ac="http://schemas.microsoft.com/office/spreadsheetml/2009/9/ac" r="320" s="3" customFormat="true" x14ac:dyDescent="0.25">
      <c r="A320" s="414"/>
      <c r="B320" s="127"/>
      <c r="L320" s="127"/>
      <c r="V320" s="127"/>
      <c r="AF320" s="127"/>
      <c r="AP320" s="127"/>
      <c r="AZ320" s="127"/>
      <c r="BJ320" s="127"/>
      <c r="BK320" s="127"/>
      <c r="BL320" s="127"/>
      <c r="BM320" s="127"/>
      <c r="BN320" s="127"/>
      <c r="BO320" s="127"/>
      <c r="BP320" s="127"/>
      <c r="BQ320" s="127"/>
      <c r="BT320" s="127"/>
      <c r="BU320" s="127"/>
      <c r="BV320" s="127"/>
      <c r="BW320" s="127"/>
      <c r="BX320" s="127"/>
      <c r="BY320" s="127"/>
      <c r="BZ320" s="127"/>
      <c r="CA320" s="127"/>
      <c r="CD320" s="127"/>
      <c r="CN320" s="127"/>
      <c r="CX320" s="127"/>
      <c r="DH320" s="127"/>
      <c r="DR320" s="127"/>
      <c r="EB320" s="127"/>
      <c r="EL320" s="127"/>
      <c r="EV320" s="127"/>
      <c r="FF320" s="127"/>
      <c r="FP320" s="127"/>
      <c r="FZ320" s="127"/>
      <c r="GJ320" s="127"/>
      <c r="GT320" s="127"/>
      <c r="HD320" s="127"/>
      <c r="HN320" s="127"/>
      <c r="HX320" s="127"/>
      <c r="IH320" s="127"/>
      <c r="IR320" s="127"/>
      <c r="JB320" s="127"/>
    </row>
    <row xmlns:x14ac="http://schemas.microsoft.com/office/spreadsheetml/2009/9/ac" r="321" s="3" customFormat="true" x14ac:dyDescent="0.25">
      <c r="A321" s="414"/>
      <c r="B321" s="127"/>
      <c r="L321" s="127"/>
      <c r="V321" s="127"/>
      <c r="AF321" s="127"/>
      <c r="AP321" s="127"/>
      <c r="AZ321" s="127"/>
      <c r="BJ321" s="127"/>
      <c r="BK321" s="127"/>
      <c r="BL321" s="127"/>
      <c r="BM321" s="127"/>
      <c r="BN321" s="127"/>
      <c r="BO321" s="127"/>
      <c r="BP321" s="127"/>
      <c r="BQ321" s="127"/>
      <c r="BT321" s="127"/>
      <c r="BU321" s="127"/>
      <c r="BV321" s="127"/>
      <c r="BW321" s="127"/>
      <c r="BX321" s="127"/>
      <c r="BY321" s="127"/>
      <c r="BZ321" s="127"/>
      <c r="CA321" s="127"/>
      <c r="CD321" s="127"/>
      <c r="CN321" s="127"/>
      <c r="CX321" s="127"/>
      <c r="DH321" s="127"/>
      <c r="DR321" s="127"/>
      <c r="EB321" s="127"/>
      <c r="EL321" s="127"/>
      <c r="EV321" s="127"/>
      <c r="FF321" s="127"/>
      <c r="FP321" s="127"/>
      <c r="FZ321" s="127"/>
      <c r="GJ321" s="127"/>
      <c r="GT321" s="127"/>
      <c r="HD321" s="127"/>
      <c r="HN321" s="127"/>
      <c r="HX321" s="127"/>
      <c r="IH321" s="127"/>
      <c r="IR321" s="127"/>
      <c r="JB321" s="127"/>
    </row>
    <row xmlns:x14ac="http://schemas.microsoft.com/office/spreadsheetml/2009/9/ac" r="322" s="3" customFormat="true" x14ac:dyDescent="0.25">
      <c r="A322" s="414"/>
      <c r="B322" s="127"/>
      <c r="L322" s="127"/>
      <c r="V322" s="127"/>
      <c r="AF322" s="127"/>
      <c r="AP322" s="127"/>
      <c r="AZ322" s="127"/>
      <c r="BJ322" s="127"/>
      <c r="BK322" s="127"/>
      <c r="BL322" s="127"/>
      <c r="BM322" s="127"/>
      <c r="BN322" s="127"/>
      <c r="BO322" s="127"/>
      <c r="BP322" s="127"/>
      <c r="BQ322" s="127"/>
      <c r="BT322" s="127"/>
      <c r="BU322" s="127"/>
      <c r="BV322" s="127"/>
      <c r="BW322" s="127"/>
      <c r="BX322" s="127"/>
      <c r="BY322" s="127"/>
      <c r="BZ322" s="127"/>
      <c r="CA322" s="127"/>
      <c r="CD322" s="127"/>
      <c r="CN322" s="127"/>
      <c r="CX322" s="127"/>
      <c r="DH322" s="127"/>
      <c r="DR322" s="127"/>
      <c r="EB322" s="127"/>
      <c r="EL322" s="127"/>
      <c r="EV322" s="127"/>
      <c r="FF322" s="127"/>
      <c r="FP322" s="127"/>
      <c r="FZ322" s="127"/>
      <c r="GJ322" s="127"/>
      <c r="GT322" s="127"/>
      <c r="HD322" s="127"/>
      <c r="HN322" s="127"/>
      <c r="HX322" s="127"/>
      <c r="IH322" s="127"/>
      <c r="IR322" s="127"/>
      <c r="JB322" s="127"/>
    </row>
    <row xmlns:x14ac="http://schemas.microsoft.com/office/spreadsheetml/2009/9/ac" r="323" s="3" customFormat="true" x14ac:dyDescent="0.25">
      <c r="A323" s="414"/>
      <c r="B323" s="127"/>
      <c r="L323" s="127"/>
      <c r="V323" s="127"/>
      <c r="AF323" s="127"/>
      <c r="AP323" s="127"/>
      <c r="AZ323" s="127"/>
      <c r="BJ323" s="127"/>
      <c r="BK323" s="127"/>
      <c r="BL323" s="127"/>
      <c r="BM323" s="127"/>
      <c r="BN323" s="127"/>
      <c r="BO323" s="127"/>
      <c r="BP323" s="127"/>
      <c r="BQ323" s="127"/>
      <c r="BT323" s="127"/>
      <c r="BU323" s="127"/>
      <c r="BV323" s="127"/>
      <c r="BW323" s="127"/>
      <c r="BX323" s="127"/>
      <c r="BY323" s="127"/>
      <c r="BZ323" s="127"/>
      <c r="CA323" s="127"/>
      <c r="CD323" s="127"/>
      <c r="CN323" s="127"/>
      <c r="CX323" s="127"/>
      <c r="DH323" s="127"/>
      <c r="DR323" s="127"/>
      <c r="EB323" s="127"/>
      <c r="EL323" s="127"/>
      <c r="EV323" s="127"/>
      <c r="FF323" s="127"/>
      <c r="FP323" s="127"/>
      <c r="FZ323" s="127"/>
      <c r="GJ323" s="127"/>
      <c r="GT323" s="127"/>
      <c r="HD323" s="127"/>
      <c r="HN323" s="127"/>
      <c r="HX323" s="127"/>
      <c r="IH323" s="127"/>
      <c r="IR323" s="127"/>
      <c r="JB323" s="127"/>
    </row>
    <row xmlns:x14ac="http://schemas.microsoft.com/office/spreadsheetml/2009/9/ac" r="324" s="3" customFormat="true" x14ac:dyDescent="0.25">
      <c r="A324" s="414"/>
      <c r="B324" s="127"/>
      <c r="L324" s="127"/>
      <c r="V324" s="127"/>
      <c r="AF324" s="127"/>
      <c r="AP324" s="127"/>
      <c r="AZ324" s="127"/>
      <c r="BJ324" s="127"/>
      <c r="BK324" s="127"/>
      <c r="BL324" s="127"/>
      <c r="BM324" s="127"/>
      <c r="BN324" s="127"/>
      <c r="BO324" s="127"/>
      <c r="BP324" s="127"/>
      <c r="BQ324" s="127"/>
      <c r="BT324" s="127"/>
      <c r="BU324" s="127"/>
      <c r="BV324" s="127"/>
      <c r="BW324" s="127"/>
      <c r="BX324" s="127"/>
      <c r="BY324" s="127"/>
      <c r="BZ324" s="127"/>
      <c r="CA324" s="127"/>
      <c r="CD324" s="127"/>
      <c r="CN324" s="127"/>
      <c r="CX324" s="127"/>
      <c r="DH324" s="127"/>
      <c r="DR324" s="127"/>
      <c r="EB324" s="127"/>
      <c r="EL324" s="127"/>
      <c r="EV324" s="127"/>
      <c r="FF324" s="127"/>
      <c r="FP324" s="127"/>
      <c r="FZ324" s="127"/>
      <c r="GJ324" s="127"/>
      <c r="GT324" s="127"/>
      <c r="HD324" s="127"/>
      <c r="HN324" s="127"/>
      <c r="HX324" s="127"/>
      <c r="IH324" s="127"/>
      <c r="IR324" s="127"/>
      <c r="JB324" s="127"/>
    </row>
    <row xmlns:x14ac="http://schemas.microsoft.com/office/spreadsheetml/2009/9/ac" r="325" s="3" customFormat="true" x14ac:dyDescent="0.25">
      <c r="A325" s="414"/>
      <c r="B325" s="127"/>
      <c r="L325" s="127"/>
      <c r="V325" s="127"/>
      <c r="AF325" s="127"/>
      <c r="AP325" s="127"/>
      <c r="AZ325" s="127"/>
      <c r="BJ325" s="127"/>
      <c r="BK325" s="127"/>
      <c r="BL325" s="127"/>
      <c r="BM325" s="127"/>
      <c r="BN325" s="127"/>
      <c r="BO325" s="127"/>
      <c r="BP325" s="127"/>
      <c r="BQ325" s="127"/>
      <c r="BT325" s="127"/>
      <c r="BU325" s="127"/>
      <c r="BV325" s="127"/>
      <c r="BW325" s="127"/>
      <c r="BX325" s="127"/>
      <c r="BY325" s="127"/>
      <c r="BZ325" s="127"/>
      <c r="CA325" s="127"/>
      <c r="CD325" s="127"/>
      <c r="CN325" s="127"/>
      <c r="CX325" s="127"/>
      <c r="DH325" s="127"/>
      <c r="DR325" s="127"/>
      <c r="EB325" s="127"/>
      <c r="EL325" s="127"/>
      <c r="EV325" s="127"/>
      <c r="FF325" s="127"/>
      <c r="FP325" s="127"/>
      <c r="FZ325" s="127"/>
      <c r="GJ325" s="127"/>
      <c r="GT325" s="127"/>
      <c r="HD325" s="127"/>
      <c r="HN325" s="127"/>
      <c r="HX325" s="127"/>
      <c r="IH325" s="127"/>
      <c r="IR325" s="127"/>
      <c r="JB325" s="127"/>
    </row>
    <row xmlns:x14ac="http://schemas.microsoft.com/office/spreadsheetml/2009/9/ac" r="326" s="3" customFormat="true" x14ac:dyDescent="0.25">
      <c r="A326" s="414"/>
      <c r="B326" s="127"/>
      <c r="L326" s="127"/>
      <c r="V326" s="127"/>
      <c r="AF326" s="127"/>
      <c r="AP326" s="127"/>
      <c r="AZ326" s="127"/>
      <c r="BJ326" s="127"/>
      <c r="BK326" s="127"/>
      <c r="BL326" s="127"/>
      <c r="BM326" s="127"/>
      <c r="BN326" s="127"/>
      <c r="BO326" s="127"/>
      <c r="BP326" s="127"/>
      <c r="BQ326" s="127"/>
      <c r="BT326" s="127"/>
      <c r="BU326" s="127"/>
      <c r="BV326" s="127"/>
      <c r="BW326" s="127"/>
      <c r="BX326" s="127"/>
      <c r="BY326" s="127"/>
      <c r="BZ326" s="127"/>
      <c r="CA326" s="127"/>
      <c r="CD326" s="127"/>
      <c r="CN326" s="127"/>
      <c r="CX326" s="127"/>
      <c r="DH326" s="127"/>
      <c r="DR326" s="127"/>
      <c r="EB326" s="127"/>
      <c r="EL326" s="127"/>
      <c r="EV326" s="127"/>
      <c r="FF326" s="127"/>
      <c r="FP326" s="127"/>
      <c r="FZ326" s="127"/>
      <c r="GJ326" s="127"/>
      <c r="GT326" s="127"/>
      <c r="HD326" s="127"/>
      <c r="HN326" s="127"/>
      <c r="HX326" s="127"/>
      <c r="IH326" s="127"/>
      <c r="IR326" s="127"/>
      <c r="JB326" s="127"/>
    </row>
    <row xmlns:x14ac="http://schemas.microsoft.com/office/spreadsheetml/2009/9/ac" r="327" s="3" customFormat="true" x14ac:dyDescent="0.25">
      <c r="A327" s="414"/>
      <c r="B327" s="127"/>
      <c r="L327" s="127"/>
      <c r="V327" s="127"/>
      <c r="AF327" s="127"/>
      <c r="AP327" s="127"/>
      <c r="AZ327" s="127"/>
      <c r="BJ327" s="127"/>
      <c r="BK327" s="127"/>
      <c r="BL327" s="127"/>
      <c r="BM327" s="127"/>
      <c r="BN327" s="127"/>
      <c r="BO327" s="127"/>
      <c r="BP327" s="127"/>
      <c r="BQ327" s="127"/>
      <c r="BT327" s="127"/>
      <c r="BU327" s="127"/>
      <c r="BV327" s="127"/>
      <c r="BW327" s="127"/>
      <c r="BX327" s="127"/>
      <c r="BY327" s="127"/>
      <c r="BZ327" s="127"/>
      <c r="CA327" s="127"/>
      <c r="CD327" s="127"/>
      <c r="CN327" s="127"/>
      <c r="CX327" s="127"/>
      <c r="DH327" s="127"/>
      <c r="DR327" s="127"/>
      <c r="EB327" s="127"/>
      <c r="EL327" s="127"/>
      <c r="EV327" s="127"/>
      <c r="FF327" s="127"/>
      <c r="FP327" s="127"/>
      <c r="FZ327" s="127"/>
      <c r="GJ327" s="127"/>
      <c r="GT327" s="127"/>
      <c r="HD327" s="127"/>
      <c r="HN327" s="127"/>
      <c r="HX327" s="127"/>
      <c r="IH327" s="127"/>
      <c r="IR327" s="127"/>
      <c r="JB327" s="127"/>
    </row>
    <row xmlns:x14ac="http://schemas.microsoft.com/office/spreadsheetml/2009/9/ac" r="328" s="3" customFormat="true" x14ac:dyDescent="0.25">
      <c r="A328" s="414"/>
      <c r="B328" s="127"/>
      <c r="L328" s="127"/>
      <c r="V328" s="127"/>
      <c r="AF328" s="127"/>
      <c r="AP328" s="127"/>
      <c r="AZ328" s="127"/>
      <c r="BJ328" s="127"/>
      <c r="BK328" s="127"/>
      <c r="BL328" s="127"/>
      <c r="BM328" s="127"/>
      <c r="BN328" s="127"/>
      <c r="BO328" s="127"/>
      <c r="BP328" s="127"/>
      <c r="BQ328" s="127"/>
      <c r="BT328" s="127"/>
      <c r="BU328" s="127"/>
      <c r="BV328" s="127"/>
      <c r="BW328" s="127"/>
      <c r="BX328" s="127"/>
      <c r="BY328" s="127"/>
      <c r="BZ328" s="127"/>
      <c r="CA328" s="127"/>
      <c r="CD328" s="127"/>
      <c r="CN328" s="127"/>
      <c r="CX328" s="127"/>
      <c r="DH328" s="127"/>
      <c r="DR328" s="127"/>
      <c r="EB328" s="127"/>
      <c r="EL328" s="127"/>
      <c r="EV328" s="127"/>
      <c r="FF328" s="127"/>
      <c r="FP328" s="127"/>
      <c r="FZ328" s="127"/>
      <c r="GJ328" s="127"/>
      <c r="GT328" s="127"/>
      <c r="HD328" s="127"/>
      <c r="HN328" s="127"/>
      <c r="HX328" s="127"/>
      <c r="IH328" s="127"/>
      <c r="IR328" s="127"/>
      <c r="JB328" s="127"/>
    </row>
    <row xmlns:x14ac="http://schemas.microsoft.com/office/spreadsheetml/2009/9/ac" r="329" s="3" customFormat="true" x14ac:dyDescent="0.25">
      <c r="A329" s="414"/>
      <c r="B329" s="127"/>
      <c r="L329" s="127"/>
      <c r="V329" s="127"/>
      <c r="AF329" s="127"/>
      <c r="AP329" s="127"/>
      <c r="AZ329" s="127"/>
      <c r="BJ329" s="127"/>
      <c r="BK329" s="127"/>
      <c r="BL329" s="127"/>
      <c r="BM329" s="127"/>
      <c r="BN329" s="127"/>
      <c r="BO329" s="127"/>
      <c r="BP329" s="127"/>
      <c r="BQ329" s="127"/>
      <c r="BT329" s="127"/>
      <c r="BU329" s="127"/>
      <c r="BV329" s="127"/>
      <c r="BW329" s="127"/>
      <c r="BX329" s="127"/>
      <c r="BY329" s="127"/>
      <c r="BZ329" s="127"/>
      <c r="CA329" s="127"/>
      <c r="CD329" s="127"/>
      <c r="CN329" s="127"/>
      <c r="CX329" s="127"/>
      <c r="DH329" s="127"/>
      <c r="DR329" s="127"/>
      <c r="EB329" s="127"/>
      <c r="EL329" s="127"/>
      <c r="EV329" s="127"/>
      <c r="FF329" s="127"/>
      <c r="FP329" s="127"/>
      <c r="FZ329" s="127"/>
      <c r="GJ329" s="127"/>
      <c r="GT329" s="127"/>
      <c r="HD329" s="127"/>
      <c r="HN329" s="127"/>
      <c r="HX329" s="127"/>
      <c r="IH329" s="127"/>
      <c r="IR329" s="127"/>
      <c r="JB329" s="127"/>
    </row>
    <row xmlns:x14ac="http://schemas.microsoft.com/office/spreadsheetml/2009/9/ac" r="330" s="3" customFormat="true" x14ac:dyDescent="0.25">
      <c r="A330" s="414"/>
      <c r="B330" s="127"/>
      <c r="L330" s="127"/>
      <c r="V330" s="127"/>
      <c r="AF330" s="127"/>
      <c r="AP330" s="127"/>
      <c r="AZ330" s="127"/>
      <c r="BJ330" s="127"/>
      <c r="BK330" s="127"/>
      <c r="BL330" s="127"/>
      <c r="BM330" s="127"/>
      <c r="BN330" s="127"/>
      <c r="BO330" s="127"/>
      <c r="BP330" s="127"/>
      <c r="BQ330" s="127"/>
      <c r="BT330" s="127"/>
      <c r="BU330" s="127"/>
      <c r="BV330" s="127"/>
      <c r="BW330" s="127"/>
      <c r="BX330" s="127"/>
      <c r="BY330" s="127"/>
      <c r="BZ330" s="127"/>
      <c r="CA330" s="127"/>
      <c r="CD330" s="127"/>
      <c r="CN330" s="127"/>
      <c r="CX330" s="127"/>
      <c r="DH330" s="127"/>
      <c r="DR330" s="127"/>
      <c r="EB330" s="127"/>
      <c r="EL330" s="127"/>
      <c r="EV330" s="127"/>
      <c r="FF330" s="127"/>
      <c r="FP330" s="127"/>
      <c r="FZ330" s="127"/>
      <c r="GJ330" s="127"/>
      <c r="GT330" s="127"/>
      <c r="HD330" s="127"/>
      <c r="HN330" s="127"/>
      <c r="HX330" s="127"/>
      <c r="IH330" s="127"/>
      <c r="IR330" s="127"/>
      <c r="JB330" s="127"/>
    </row>
    <row xmlns:x14ac="http://schemas.microsoft.com/office/spreadsheetml/2009/9/ac" r="331" s="3" customFormat="true" x14ac:dyDescent="0.25">
      <c r="A331" s="414"/>
      <c r="B331" s="127"/>
      <c r="L331" s="127"/>
      <c r="V331" s="127"/>
      <c r="AF331" s="127"/>
      <c r="AP331" s="127"/>
      <c r="AZ331" s="127"/>
      <c r="BJ331" s="127"/>
      <c r="BK331" s="127"/>
      <c r="BL331" s="127"/>
      <c r="BM331" s="127"/>
      <c r="BN331" s="127"/>
      <c r="BO331" s="127"/>
      <c r="BP331" s="127"/>
      <c r="BQ331" s="127"/>
      <c r="BT331" s="127"/>
      <c r="BU331" s="127"/>
      <c r="BV331" s="127"/>
      <c r="BW331" s="127"/>
      <c r="BX331" s="127"/>
      <c r="BY331" s="127"/>
      <c r="BZ331" s="127"/>
      <c r="CA331" s="127"/>
      <c r="CD331" s="127"/>
      <c r="CN331" s="127"/>
      <c r="CX331" s="127"/>
      <c r="DH331" s="127"/>
      <c r="DR331" s="127"/>
      <c r="EB331" s="127"/>
      <c r="EL331" s="127"/>
      <c r="EV331" s="127"/>
      <c r="FF331" s="127"/>
      <c r="FP331" s="127"/>
      <c r="FZ331" s="127"/>
      <c r="GJ331" s="127"/>
      <c r="GT331" s="127"/>
      <c r="HD331" s="127"/>
      <c r="HN331" s="127"/>
      <c r="HX331" s="127"/>
      <c r="IH331" s="127"/>
      <c r="IR331" s="127"/>
      <c r="JB331" s="127"/>
    </row>
    <row xmlns:x14ac="http://schemas.microsoft.com/office/spreadsheetml/2009/9/ac" r="332" s="3" customFormat="true" x14ac:dyDescent="0.25">
      <c r="A332" s="414"/>
      <c r="B332" s="127"/>
      <c r="L332" s="127"/>
      <c r="V332" s="127"/>
      <c r="AF332" s="127"/>
      <c r="AP332" s="127"/>
      <c r="AZ332" s="127"/>
      <c r="BJ332" s="127"/>
      <c r="BK332" s="127"/>
      <c r="BL332" s="127"/>
      <c r="BM332" s="127"/>
      <c r="BN332" s="127"/>
      <c r="BO332" s="127"/>
      <c r="BP332" s="127"/>
      <c r="BQ332" s="127"/>
      <c r="BT332" s="127"/>
      <c r="BU332" s="127"/>
      <c r="BV332" s="127"/>
      <c r="BW332" s="127"/>
      <c r="BX332" s="127"/>
      <c r="BY332" s="127"/>
      <c r="BZ332" s="127"/>
      <c r="CA332" s="127"/>
      <c r="CD332" s="127"/>
      <c r="CN332" s="127"/>
      <c r="CX332" s="127"/>
      <c r="DH332" s="127"/>
      <c r="DR332" s="127"/>
      <c r="EB332" s="127"/>
      <c r="EL332" s="127"/>
      <c r="EV332" s="127"/>
      <c r="FF332" s="127"/>
      <c r="FP332" s="127"/>
      <c r="FZ332" s="127"/>
      <c r="GJ332" s="127"/>
      <c r="GT332" s="127"/>
      <c r="HD332" s="127"/>
      <c r="HN332" s="127"/>
      <c r="HX332" s="127"/>
      <c r="IH332" s="127"/>
      <c r="IR332" s="127"/>
      <c r="JB332" s="127"/>
    </row>
    <row xmlns:x14ac="http://schemas.microsoft.com/office/spreadsheetml/2009/9/ac" r="333" s="3" customFormat="true" x14ac:dyDescent="0.25">
      <c r="A333" s="414"/>
      <c r="B333" s="127"/>
      <c r="L333" s="127"/>
      <c r="V333" s="127"/>
      <c r="AF333" s="127"/>
      <c r="AP333" s="127"/>
      <c r="AZ333" s="127"/>
      <c r="BJ333" s="127"/>
      <c r="BK333" s="127"/>
      <c r="BL333" s="127"/>
      <c r="BM333" s="127"/>
      <c r="BN333" s="127"/>
      <c r="BO333" s="127"/>
      <c r="BP333" s="127"/>
      <c r="BQ333" s="127"/>
      <c r="BT333" s="127"/>
      <c r="BU333" s="127"/>
      <c r="BV333" s="127"/>
      <c r="BW333" s="127"/>
      <c r="BX333" s="127"/>
      <c r="BY333" s="127"/>
      <c r="BZ333" s="127"/>
      <c r="CA333" s="127"/>
      <c r="CD333" s="127"/>
      <c r="CN333" s="127"/>
      <c r="CX333" s="127"/>
      <c r="DH333" s="127"/>
      <c r="DR333" s="127"/>
      <c r="EB333" s="127"/>
      <c r="EL333" s="127"/>
      <c r="EV333" s="127"/>
      <c r="FF333" s="127"/>
      <c r="FP333" s="127"/>
      <c r="FZ333" s="127"/>
      <c r="GJ333" s="127"/>
      <c r="GT333" s="127"/>
      <c r="HD333" s="127"/>
      <c r="HN333" s="127"/>
      <c r="HX333" s="127"/>
      <c r="IH333" s="127"/>
      <c r="IR333" s="127"/>
      <c r="JB333" s="127"/>
    </row>
    <row xmlns:x14ac="http://schemas.microsoft.com/office/spreadsheetml/2009/9/ac" r="334" s="3" customFormat="true" x14ac:dyDescent="0.25">
      <c r="A334" s="414"/>
      <c r="B334" s="127"/>
      <c r="L334" s="127"/>
      <c r="V334" s="127"/>
      <c r="AF334" s="127"/>
      <c r="AP334" s="127"/>
      <c r="AZ334" s="127"/>
      <c r="BJ334" s="127"/>
      <c r="BK334" s="127"/>
      <c r="BL334" s="127"/>
      <c r="BM334" s="127"/>
      <c r="BN334" s="127"/>
      <c r="BO334" s="127"/>
      <c r="BP334" s="127"/>
      <c r="BQ334" s="127"/>
      <c r="BT334" s="127"/>
      <c r="BU334" s="127"/>
      <c r="BV334" s="127"/>
      <c r="BW334" s="127"/>
      <c r="BX334" s="127"/>
      <c r="BY334" s="127"/>
      <c r="BZ334" s="127"/>
      <c r="CA334" s="127"/>
      <c r="CD334" s="127"/>
      <c r="CN334" s="127"/>
      <c r="CX334" s="127"/>
      <c r="DH334" s="127"/>
      <c r="DR334" s="127"/>
      <c r="EB334" s="127"/>
      <c r="EL334" s="127"/>
      <c r="EV334" s="127"/>
      <c r="FF334" s="127"/>
      <c r="FP334" s="127"/>
      <c r="FZ334" s="127"/>
      <c r="GJ334" s="127"/>
      <c r="GT334" s="127"/>
      <c r="HD334" s="127"/>
      <c r="HN334" s="127"/>
      <c r="HX334" s="127"/>
      <c r="IH334" s="127"/>
      <c r="IR334" s="127"/>
      <c r="JB334" s="127"/>
    </row>
    <row xmlns:x14ac="http://schemas.microsoft.com/office/spreadsheetml/2009/9/ac" r="335" s="3" customFormat="true" x14ac:dyDescent="0.25">
      <c r="A335" s="414"/>
      <c r="B335" s="127"/>
      <c r="L335" s="127"/>
      <c r="V335" s="127"/>
      <c r="AF335" s="127"/>
      <c r="AP335" s="127"/>
      <c r="AZ335" s="127"/>
      <c r="BJ335" s="127"/>
      <c r="BK335" s="127"/>
      <c r="BL335" s="127"/>
      <c r="BM335" s="127"/>
      <c r="BN335" s="127"/>
      <c r="BO335" s="127"/>
      <c r="BP335" s="127"/>
      <c r="BQ335" s="127"/>
      <c r="BT335" s="127"/>
      <c r="BU335" s="127"/>
      <c r="BV335" s="127"/>
      <c r="BW335" s="127"/>
      <c r="BX335" s="127"/>
      <c r="BY335" s="127"/>
      <c r="BZ335" s="127"/>
      <c r="CA335" s="127"/>
      <c r="CD335" s="127"/>
      <c r="CN335" s="127"/>
      <c r="CX335" s="127"/>
      <c r="DH335" s="127"/>
      <c r="DR335" s="127"/>
      <c r="EB335" s="127"/>
      <c r="EL335" s="127"/>
      <c r="EV335" s="127"/>
      <c r="FF335" s="127"/>
      <c r="FP335" s="127"/>
      <c r="FZ335" s="127"/>
      <c r="GJ335" s="127"/>
      <c r="GT335" s="127"/>
      <c r="HD335" s="127"/>
      <c r="HN335" s="127"/>
      <c r="HX335" s="127"/>
      <c r="IH335" s="127"/>
      <c r="IR335" s="127"/>
      <c r="JB335" s="127"/>
    </row>
    <row xmlns:x14ac="http://schemas.microsoft.com/office/spreadsheetml/2009/9/ac" r="336" s="3" customFormat="true" x14ac:dyDescent="0.25">
      <c r="A336" s="414"/>
      <c r="B336" s="127"/>
      <c r="L336" s="127"/>
      <c r="V336" s="127"/>
      <c r="AF336" s="127"/>
      <c r="AP336" s="127"/>
      <c r="AZ336" s="127"/>
      <c r="BJ336" s="127"/>
      <c r="BK336" s="127"/>
      <c r="BL336" s="127"/>
      <c r="BM336" s="127"/>
      <c r="BN336" s="127"/>
      <c r="BO336" s="127"/>
      <c r="BP336" s="127"/>
      <c r="BQ336" s="127"/>
      <c r="BT336" s="127"/>
      <c r="BU336" s="127"/>
      <c r="BV336" s="127"/>
      <c r="BW336" s="127"/>
      <c r="BX336" s="127"/>
      <c r="BY336" s="127"/>
      <c r="BZ336" s="127"/>
      <c r="CA336" s="127"/>
      <c r="CD336" s="127"/>
      <c r="CN336" s="127"/>
      <c r="CX336" s="127"/>
      <c r="DH336" s="127"/>
      <c r="DR336" s="127"/>
      <c r="EB336" s="127"/>
      <c r="EL336" s="127"/>
      <c r="EV336" s="127"/>
      <c r="FF336" s="127"/>
      <c r="FP336" s="127"/>
      <c r="FZ336" s="127"/>
      <c r="GJ336" s="127"/>
      <c r="GT336" s="127"/>
      <c r="HD336" s="127"/>
      <c r="HN336" s="127"/>
      <c r="HX336" s="127"/>
      <c r="IH336" s="127"/>
      <c r="IR336" s="127"/>
      <c r="JB336" s="127"/>
    </row>
    <row xmlns:x14ac="http://schemas.microsoft.com/office/spreadsheetml/2009/9/ac" r="337" s="3" customFormat="true" x14ac:dyDescent="0.25">
      <c r="A337" s="414"/>
      <c r="B337" s="127"/>
      <c r="L337" s="127"/>
      <c r="V337" s="127"/>
      <c r="AF337" s="127"/>
      <c r="AP337" s="127"/>
      <c r="AZ337" s="127"/>
      <c r="BJ337" s="127"/>
      <c r="BK337" s="127"/>
      <c r="BL337" s="127"/>
      <c r="BM337" s="127"/>
      <c r="BN337" s="127"/>
      <c r="BO337" s="127"/>
      <c r="BP337" s="127"/>
      <c r="BQ337" s="127"/>
      <c r="BT337" s="127"/>
      <c r="BU337" s="127"/>
      <c r="BV337" s="127"/>
      <c r="BW337" s="127"/>
      <c r="BX337" s="127"/>
      <c r="BY337" s="127"/>
      <c r="BZ337" s="127"/>
      <c r="CA337" s="127"/>
      <c r="CD337" s="127"/>
      <c r="CN337" s="127"/>
      <c r="CX337" s="127"/>
      <c r="DH337" s="127"/>
      <c r="DR337" s="127"/>
      <c r="EB337" s="127"/>
      <c r="EL337" s="127"/>
      <c r="EV337" s="127"/>
      <c r="FF337" s="127"/>
      <c r="FP337" s="127"/>
      <c r="FZ337" s="127"/>
      <c r="GJ337" s="127"/>
      <c r="GT337" s="127"/>
      <c r="HD337" s="127"/>
      <c r="HN337" s="127"/>
      <c r="HX337" s="127"/>
      <c r="IH337" s="127"/>
      <c r="IR337" s="127"/>
      <c r="JB337" s="127"/>
    </row>
    <row xmlns:x14ac="http://schemas.microsoft.com/office/spreadsheetml/2009/9/ac" r="338" s="3" customFormat="true" x14ac:dyDescent="0.25">
      <c r="A338" s="414"/>
      <c r="B338" s="127"/>
      <c r="L338" s="127"/>
      <c r="V338" s="127"/>
      <c r="AF338" s="127"/>
      <c r="AP338" s="127"/>
      <c r="AZ338" s="127"/>
      <c r="BJ338" s="127"/>
      <c r="BK338" s="127"/>
      <c r="BL338" s="127"/>
      <c r="BM338" s="127"/>
      <c r="BN338" s="127"/>
      <c r="BO338" s="127"/>
      <c r="BP338" s="127"/>
      <c r="BQ338" s="127"/>
      <c r="BT338" s="127"/>
      <c r="BU338" s="127"/>
      <c r="BV338" s="127"/>
      <c r="BW338" s="127"/>
      <c r="BX338" s="127"/>
      <c r="BY338" s="127"/>
      <c r="BZ338" s="127"/>
      <c r="CA338" s="127"/>
      <c r="CD338" s="127"/>
      <c r="CN338" s="127"/>
      <c r="CX338" s="127"/>
      <c r="DH338" s="127"/>
      <c r="DR338" s="127"/>
      <c r="EB338" s="127"/>
      <c r="EL338" s="127"/>
      <c r="EV338" s="127"/>
      <c r="FF338" s="127"/>
      <c r="FP338" s="127"/>
      <c r="FZ338" s="127"/>
      <c r="GJ338" s="127"/>
      <c r="GT338" s="127"/>
      <c r="HD338" s="127"/>
      <c r="HN338" s="127"/>
      <c r="HX338" s="127"/>
      <c r="IH338" s="127"/>
      <c r="IR338" s="127"/>
      <c r="JB338" s="127"/>
    </row>
    <row xmlns:x14ac="http://schemas.microsoft.com/office/spreadsheetml/2009/9/ac" r="339" s="3" customFormat="true" x14ac:dyDescent="0.25">
      <c r="A339" s="414"/>
      <c r="B339" s="127"/>
      <c r="L339" s="127"/>
      <c r="V339" s="127"/>
      <c r="AF339" s="127"/>
      <c r="AP339" s="127"/>
      <c r="AZ339" s="127"/>
      <c r="BJ339" s="127"/>
      <c r="BK339" s="127"/>
      <c r="BL339" s="127"/>
      <c r="BM339" s="127"/>
      <c r="BN339" s="127"/>
      <c r="BO339" s="127"/>
      <c r="BP339" s="127"/>
      <c r="BQ339" s="127"/>
      <c r="BT339" s="127"/>
      <c r="BU339" s="127"/>
      <c r="BV339" s="127"/>
      <c r="BW339" s="127"/>
      <c r="BX339" s="127"/>
      <c r="BY339" s="127"/>
      <c r="BZ339" s="127"/>
      <c r="CA339" s="127"/>
      <c r="CD339" s="127"/>
      <c r="CN339" s="127"/>
      <c r="CX339" s="127"/>
      <c r="DH339" s="127"/>
      <c r="DR339" s="127"/>
      <c r="EB339" s="127"/>
      <c r="EL339" s="127"/>
      <c r="EV339" s="127"/>
      <c r="FF339" s="127"/>
      <c r="FP339" s="127"/>
      <c r="FZ339" s="127"/>
      <c r="GJ339" s="127"/>
      <c r="GT339" s="127"/>
      <c r="HD339" s="127"/>
      <c r="HN339" s="127"/>
      <c r="HX339" s="127"/>
      <c r="IH339" s="127"/>
      <c r="IR339" s="127"/>
      <c r="JB339" s="127"/>
    </row>
    <row xmlns:x14ac="http://schemas.microsoft.com/office/spreadsheetml/2009/9/ac" r="340" s="3" customFormat="true" x14ac:dyDescent="0.25">
      <c r="A340" s="414"/>
      <c r="B340" s="127"/>
      <c r="L340" s="127"/>
      <c r="V340" s="127"/>
      <c r="AF340" s="127"/>
      <c r="AP340" s="127"/>
      <c r="AZ340" s="127"/>
      <c r="BJ340" s="127"/>
      <c r="BK340" s="127"/>
      <c r="BL340" s="127"/>
      <c r="BM340" s="127"/>
      <c r="BN340" s="127"/>
      <c r="BO340" s="127"/>
      <c r="BP340" s="127"/>
      <c r="BQ340" s="127"/>
      <c r="BT340" s="127"/>
      <c r="BU340" s="127"/>
      <c r="BV340" s="127"/>
      <c r="BW340" s="127"/>
      <c r="BX340" s="127"/>
      <c r="BY340" s="127"/>
      <c r="BZ340" s="127"/>
      <c r="CA340" s="127"/>
      <c r="CD340" s="127"/>
      <c r="CN340" s="127"/>
      <c r="CX340" s="127"/>
      <c r="DH340" s="127"/>
      <c r="DR340" s="127"/>
      <c r="EB340" s="127"/>
      <c r="EL340" s="127"/>
      <c r="EV340" s="127"/>
      <c r="FF340" s="127"/>
      <c r="FP340" s="127"/>
      <c r="FZ340" s="127"/>
      <c r="GJ340" s="127"/>
      <c r="GT340" s="127"/>
      <c r="HD340" s="127"/>
      <c r="HN340" s="127"/>
      <c r="HX340" s="127"/>
      <c r="IH340" s="127"/>
      <c r="IR340" s="127"/>
      <c r="JB340" s="127"/>
    </row>
    <row xmlns:x14ac="http://schemas.microsoft.com/office/spreadsheetml/2009/9/ac" r="341" s="3" customFormat="true" x14ac:dyDescent="0.25">
      <c r="A341" s="414"/>
      <c r="B341" s="127"/>
      <c r="L341" s="127"/>
      <c r="V341" s="127"/>
      <c r="AF341" s="127"/>
      <c r="AP341" s="127"/>
      <c r="AZ341" s="127"/>
      <c r="BJ341" s="127"/>
      <c r="BK341" s="127"/>
      <c r="BL341" s="127"/>
      <c r="BM341" s="127"/>
      <c r="BN341" s="127"/>
      <c r="BO341" s="127"/>
      <c r="BP341" s="127"/>
      <c r="BQ341" s="127"/>
      <c r="BT341" s="127"/>
      <c r="BU341" s="127"/>
      <c r="BV341" s="127"/>
      <c r="BW341" s="127"/>
      <c r="BX341" s="127"/>
      <c r="BY341" s="127"/>
      <c r="BZ341" s="127"/>
      <c r="CA341" s="127"/>
      <c r="CD341" s="127"/>
      <c r="CN341" s="127"/>
      <c r="CX341" s="127"/>
      <c r="DH341" s="127"/>
      <c r="DR341" s="127"/>
      <c r="EB341" s="127"/>
      <c r="EL341" s="127"/>
      <c r="EV341" s="127"/>
      <c r="FF341" s="127"/>
      <c r="FP341" s="127"/>
      <c r="FZ341" s="127"/>
      <c r="GJ341" s="127"/>
      <c r="GT341" s="127"/>
      <c r="HD341" s="127"/>
      <c r="HN341" s="127"/>
      <c r="HX341" s="127"/>
      <c r="IH341" s="127"/>
      <c r="IR341" s="127"/>
      <c r="JB341" s="127"/>
    </row>
    <row xmlns:x14ac="http://schemas.microsoft.com/office/spreadsheetml/2009/9/ac" r="342" s="3" customFormat="true" x14ac:dyDescent="0.25">
      <c r="A342" s="414"/>
      <c r="B342" s="127"/>
      <c r="L342" s="127"/>
      <c r="V342" s="127"/>
      <c r="AF342" s="127"/>
      <c r="AP342" s="127"/>
      <c r="AZ342" s="127"/>
      <c r="BJ342" s="127"/>
      <c r="BK342" s="127"/>
      <c r="BL342" s="127"/>
      <c r="BM342" s="127"/>
      <c r="BN342" s="127"/>
      <c r="BO342" s="127"/>
      <c r="BP342" s="127"/>
      <c r="BQ342" s="127"/>
      <c r="BT342" s="127"/>
      <c r="BU342" s="127"/>
      <c r="BV342" s="127"/>
      <c r="BW342" s="127"/>
      <c r="BX342" s="127"/>
      <c r="BY342" s="127"/>
      <c r="BZ342" s="127"/>
      <c r="CA342" s="127"/>
      <c r="CD342" s="127"/>
      <c r="CN342" s="127"/>
      <c r="CX342" s="127"/>
      <c r="DH342" s="127"/>
      <c r="DR342" s="127"/>
      <c r="EB342" s="127"/>
      <c r="EL342" s="127"/>
      <c r="EV342" s="127"/>
      <c r="FF342" s="127"/>
      <c r="FP342" s="127"/>
      <c r="FZ342" s="127"/>
      <c r="GJ342" s="127"/>
      <c r="GT342" s="127"/>
      <c r="HD342" s="127"/>
      <c r="HN342" s="127"/>
      <c r="HX342" s="127"/>
      <c r="IH342" s="127"/>
      <c r="IR342" s="127"/>
      <c r="JB342" s="127"/>
    </row>
    <row xmlns:x14ac="http://schemas.microsoft.com/office/spreadsheetml/2009/9/ac" r="343" s="3" customFormat="true" x14ac:dyDescent="0.25">
      <c r="A343" s="414"/>
      <c r="B343" s="127"/>
      <c r="L343" s="127"/>
      <c r="V343" s="127"/>
      <c r="AF343" s="127"/>
      <c r="AP343" s="127"/>
      <c r="AZ343" s="127"/>
      <c r="BJ343" s="127"/>
      <c r="BK343" s="127"/>
      <c r="BL343" s="127"/>
      <c r="BM343" s="127"/>
      <c r="BN343" s="127"/>
      <c r="BO343" s="127"/>
      <c r="BP343" s="127"/>
      <c r="BQ343" s="127"/>
      <c r="BT343" s="127"/>
      <c r="BU343" s="127"/>
      <c r="BV343" s="127"/>
      <c r="BW343" s="127"/>
      <c r="BX343" s="127"/>
      <c r="BY343" s="127"/>
      <c r="BZ343" s="127"/>
      <c r="CA343" s="127"/>
      <c r="CD343" s="127"/>
      <c r="CN343" s="127"/>
      <c r="CX343" s="127"/>
      <c r="DH343" s="127"/>
      <c r="DR343" s="127"/>
      <c r="EB343" s="127"/>
      <c r="EL343" s="127"/>
      <c r="EV343" s="127"/>
      <c r="FF343" s="127"/>
      <c r="FP343" s="127"/>
      <c r="FZ343" s="127"/>
      <c r="GJ343" s="127"/>
      <c r="GT343" s="127"/>
      <c r="HD343" s="127"/>
      <c r="HN343" s="127"/>
      <c r="HX343" s="127"/>
      <c r="IH343" s="127"/>
      <c r="IR343" s="127"/>
      <c r="JB343" s="127"/>
    </row>
    <row xmlns:x14ac="http://schemas.microsoft.com/office/spreadsheetml/2009/9/ac" r="344" s="3" customFormat="true" x14ac:dyDescent="0.25">
      <c r="A344" s="414"/>
      <c r="B344" s="127"/>
      <c r="L344" s="127"/>
      <c r="V344" s="127"/>
      <c r="AF344" s="127"/>
      <c r="AP344" s="127"/>
      <c r="AZ344" s="127"/>
      <c r="BJ344" s="127"/>
      <c r="BK344" s="127"/>
      <c r="BL344" s="127"/>
      <c r="BM344" s="127"/>
      <c r="BN344" s="127"/>
      <c r="BO344" s="127"/>
      <c r="BP344" s="127"/>
      <c r="BQ344" s="127"/>
      <c r="BT344" s="127"/>
      <c r="BU344" s="127"/>
      <c r="BV344" s="127"/>
      <c r="BW344" s="127"/>
      <c r="BX344" s="127"/>
      <c r="BY344" s="127"/>
      <c r="BZ344" s="127"/>
      <c r="CA344" s="127"/>
      <c r="CD344" s="127"/>
      <c r="CN344" s="127"/>
      <c r="CX344" s="127"/>
      <c r="DH344" s="127"/>
      <c r="DR344" s="127"/>
      <c r="EB344" s="127"/>
      <c r="EL344" s="127"/>
      <c r="EV344" s="127"/>
      <c r="FF344" s="127"/>
      <c r="FP344" s="127"/>
      <c r="FZ344" s="127"/>
      <c r="GJ344" s="127"/>
      <c r="GT344" s="127"/>
      <c r="HD344" s="127"/>
      <c r="HN344" s="127"/>
      <c r="HX344" s="127"/>
      <c r="IH344" s="127"/>
      <c r="IR344" s="127"/>
      <c r="JB344" s="127"/>
    </row>
    <row xmlns:x14ac="http://schemas.microsoft.com/office/spreadsheetml/2009/9/ac" r="345" s="3" customFormat="true" x14ac:dyDescent="0.25">
      <c r="A345" s="414"/>
      <c r="B345" s="127"/>
      <c r="L345" s="127"/>
      <c r="V345" s="127"/>
      <c r="AF345" s="127"/>
      <c r="AP345" s="127"/>
      <c r="AZ345" s="127"/>
      <c r="BJ345" s="127"/>
      <c r="BK345" s="127"/>
      <c r="BL345" s="127"/>
      <c r="BM345" s="127"/>
      <c r="BN345" s="127"/>
      <c r="BO345" s="127"/>
      <c r="BP345" s="127"/>
      <c r="BQ345" s="127"/>
      <c r="BT345" s="127"/>
      <c r="BU345" s="127"/>
      <c r="BV345" s="127"/>
      <c r="BW345" s="127"/>
      <c r="BX345" s="127"/>
      <c r="BY345" s="127"/>
      <c r="BZ345" s="127"/>
      <c r="CA345" s="127"/>
      <c r="CD345" s="127"/>
      <c r="CN345" s="127"/>
      <c r="CX345" s="127"/>
      <c r="DH345" s="127"/>
      <c r="DR345" s="127"/>
      <c r="EB345" s="127"/>
      <c r="EL345" s="127"/>
      <c r="EV345" s="127"/>
      <c r="FF345" s="127"/>
      <c r="FP345" s="127"/>
      <c r="FZ345" s="127"/>
      <c r="GJ345" s="127"/>
      <c r="GT345" s="127"/>
      <c r="HD345" s="127"/>
      <c r="HN345" s="127"/>
      <c r="HX345" s="127"/>
      <c r="IH345" s="127"/>
      <c r="IR345" s="127"/>
      <c r="JB345" s="127"/>
    </row>
    <row xmlns:x14ac="http://schemas.microsoft.com/office/spreadsheetml/2009/9/ac" r="346" s="3" customFormat="true" x14ac:dyDescent="0.25">
      <c r="A346" s="414"/>
      <c r="B346" s="127"/>
      <c r="L346" s="127"/>
      <c r="V346" s="127"/>
      <c r="AF346" s="127"/>
      <c r="AP346" s="127"/>
      <c r="AZ346" s="127"/>
      <c r="BJ346" s="127"/>
      <c r="BK346" s="127"/>
      <c r="BL346" s="127"/>
      <c r="BM346" s="127"/>
      <c r="BN346" s="127"/>
      <c r="BO346" s="127"/>
      <c r="BP346" s="127"/>
      <c r="BQ346" s="127"/>
      <c r="BT346" s="127"/>
      <c r="BU346" s="127"/>
      <c r="BV346" s="127"/>
      <c r="BW346" s="127"/>
      <c r="BX346" s="127"/>
      <c r="BY346" s="127"/>
      <c r="BZ346" s="127"/>
      <c r="CA346" s="127"/>
      <c r="CD346" s="127"/>
      <c r="CN346" s="127"/>
      <c r="CX346" s="127"/>
      <c r="DH346" s="127"/>
      <c r="DR346" s="127"/>
      <c r="EB346" s="127"/>
      <c r="EL346" s="127"/>
      <c r="EV346" s="127"/>
      <c r="FF346" s="127"/>
      <c r="FP346" s="127"/>
      <c r="FZ346" s="127"/>
      <c r="GJ346" s="127"/>
      <c r="GT346" s="127"/>
      <c r="HD346" s="127"/>
      <c r="HN346" s="127"/>
      <c r="HX346" s="127"/>
      <c r="IH346" s="127"/>
      <c r="IR346" s="127"/>
      <c r="JB346" s="127"/>
    </row>
    <row xmlns:x14ac="http://schemas.microsoft.com/office/spreadsheetml/2009/9/ac" r="347" s="3" customFormat="true" x14ac:dyDescent="0.25">
      <c r="A347" s="414"/>
      <c r="B347" s="127"/>
      <c r="L347" s="127"/>
      <c r="V347" s="127"/>
      <c r="AF347" s="127"/>
      <c r="AP347" s="127"/>
      <c r="AZ347" s="127"/>
      <c r="BJ347" s="127"/>
      <c r="BK347" s="127"/>
      <c r="BL347" s="127"/>
      <c r="BM347" s="127"/>
      <c r="BN347" s="127"/>
      <c r="BO347" s="127"/>
      <c r="BP347" s="127"/>
      <c r="BQ347" s="127"/>
      <c r="BT347" s="127"/>
      <c r="BU347" s="127"/>
      <c r="BV347" s="127"/>
      <c r="BW347" s="127"/>
      <c r="BX347" s="127"/>
      <c r="BY347" s="127"/>
      <c r="BZ347" s="127"/>
      <c r="CA347" s="127"/>
      <c r="CD347" s="127"/>
      <c r="CN347" s="127"/>
      <c r="CX347" s="127"/>
      <c r="DH347" s="127"/>
      <c r="DR347" s="127"/>
      <c r="EB347" s="127"/>
      <c r="EL347" s="127"/>
      <c r="EV347" s="127"/>
      <c r="FF347" s="127"/>
      <c r="FP347" s="127"/>
      <c r="FZ347" s="127"/>
      <c r="GJ347" s="127"/>
      <c r="GT347" s="127"/>
      <c r="HD347" s="127"/>
      <c r="HN347" s="127"/>
      <c r="HX347" s="127"/>
      <c r="IH347" s="127"/>
      <c r="IR347" s="127"/>
      <c r="JB347" s="127"/>
    </row>
    <row xmlns:x14ac="http://schemas.microsoft.com/office/spreadsheetml/2009/9/ac" r="348" s="3" customFormat="true" x14ac:dyDescent="0.25">
      <c r="A348" s="414"/>
      <c r="B348" s="127"/>
      <c r="L348" s="127"/>
      <c r="V348" s="127"/>
      <c r="AF348" s="127"/>
      <c r="AP348" s="127"/>
      <c r="AZ348" s="127"/>
      <c r="BJ348" s="127"/>
      <c r="BK348" s="127"/>
      <c r="BL348" s="127"/>
      <c r="BM348" s="127"/>
      <c r="BN348" s="127"/>
      <c r="BO348" s="127"/>
      <c r="BP348" s="127"/>
      <c r="BQ348" s="127"/>
      <c r="BT348" s="127"/>
      <c r="BU348" s="127"/>
      <c r="BV348" s="127"/>
      <c r="BW348" s="127"/>
      <c r="BX348" s="127"/>
      <c r="BY348" s="127"/>
      <c r="BZ348" s="127"/>
      <c r="CA348" s="127"/>
      <c r="CD348" s="127"/>
      <c r="CN348" s="127"/>
      <c r="CX348" s="127"/>
      <c r="DH348" s="127"/>
      <c r="DR348" s="127"/>
      <c r="EB348" s="127"/>
      <c r="EL348" s="127"/>
      <c r="EV348" s="127"/>
      <c r="FF348" s="127"/>
      <c r="FP348" s="127"/>
      <c r="FZ348" s="127"/>
      <c r="GJ348" s="127"/>
      <c r="GT348" s="127"/>
      <c r="HD348" s="127"/>
      <c r="HN348" s="127"/>
      <c r="HX348" s="127"/>
      <c r="IH348" s="127"/>
      <c r="IR348" s="127"/>
      <c r="JB348" s="127"/>
    </row>
    <row xmlns:x14ac="http://schemas.microsoft.com/office/spreadsheetml/2009/9/ac" r="349" s="3" customFormat="true" x14ac:dyDescent="0.25">
      <c r="A349" s="414"/>
      <c r="B349" s="127"/>
      <c r="L349" s="127"/>
      <c r="V349" s="127"/>
      <c r="AF349" s="127"/>
      <c r="AP349" s="127"/>
      <c r="AZ349" s="127"/>
      <c r="BJ349" s="127"/>
      <c r="BK349" s="127"/>
      <c r="BL349" s="127"/>
      <c r="BM349" s="127"/>
      <c r="BN349" s="127"/>
      <c r="BO349" s="127"/>
      <c r="BP349" s="127"/>
      <c r="BQ349" s="127"/>
      <c r="BT349" s="127"/>
      <c r="BU349" s="127"/>
      <c r="BV349" s="127"/>
      <c r="BW349" s="127"/>
      <c r="BX349" s="127"/>
      <c r="BY349" s="127"/>
      <c r="BZ349" s="127"/>
      <c r="CA349" s="127"/>
      <c r="CD349" s="127"/>
      <c r="CN349" s="127"/>
      <c r="CX349" s="127"/>
      <c r="DH349" s="127"/>
      <c r="DR349" s="127"/>
      <c r="EB349" s="127"/>
      <c r="EL349" s="127"/>
      <c r="EV349" s="127"/>
      <c r="FF349" s="127"/>
      <c r="FP349" s="127"/>
      <c r="FZ349" s="127"/>
      <c r="GJ349" s="127"/>
      <c r="GT349" s="127"/>
      <c r="HD349" s="127"/>
      <c r="HN349" s="127"/>
      <c r="HX349" s="127"/>
      <c r="IH349" s="127"/>
      <c r="IR349" s="127"/>
      <c r="JB349" s="127"/>
    </row>
    <row xmlns:x14ac="http://schemas.microsoft.com/office/spreadsheetml/2009/9/ac" r="350" s="3" customFormat="true" x14ac:dyDescent="0.25">
      <c r="A350" s="414"/>
      <c r="B350" s="127"/>
      <c r="L350" s="127"/>
      <c r="V350" s="127"/>
      <c r="AF350" s="127"/>
      <c r="AP350" s="127"/>
      <c r="AZ350" s="127"/>
      <c r="BJ350" s="127"/>
      <c r="BK350" s="127"/>
      <c r="BL350" s="127"/>
      <c r="BM350" s="127"/>
      <c r="BN350" s="127"/>
      <c r="BO350" s="127"/>
      <c r="BP350" s="127"/>
      <c r="BQ350" s="127"/>
      <c r="BT350" s="127"/>
      <c r="BU350" s="127"/>
      <c r="BV350" s="127"/>
      <c r="BW350" s="127"/>
      <c r="BX350" s="127"/>
      <c r="BY350" s="127"/>
      <c r="BZ350" s="127"/>
      <c r="CA350" s="127"/>
      <c r="CD350" s="127"/>
      <c r="CN350" s="127"/>
      <c r="CX350" s="127"/>
      <c r="DH350" s="127"/>
      <c r="DR350" s="127"/>
      <c r="EB350" s="127"/>
      <c r="EL350" s="127"/>
      <c r="EV350" s="127"/>
      <c r="FF350" s="127"/>
      <c r="FP350" s="127"/>
      <c r="FZ350" s="127"/>
      <c r="GJ350" s="127"/>
      <c r="GT350" s="127"/>
      <c r="HD350" s="127"/>
      <c r="HN350" s="127"/>
      <c r="HX350" s="127"/>
      <c r="IH350" s="127"/>
      <c r="IR350" s="127"/>
      <c r="JB350" s="127"/>
    </row>
    <row xmlns:x14ac="http://schemas.microsoft.com/office/spreadsheetml/2009/9/ac" r="351" s="3" customFormat="true" x14ac:dyDescent="0.25">
      <c r="A351" s="414"/>
      <c r="B351" s="127"/>
      <c r="L351" s="127"/>
      <c r="V351" s="127"/>
      <c r="AF351" s="127"/>
      <c r="AP351" s="127"/>
      <c r="AZ351" s="127"/>
      <c r="BJ351" s="127"/>
      <c r="BK351" s="127"/>
      <c r="BL351" s="127"/>
      <c r="BM351" s="127"/>
      <c r="BN351" s="127"/>
      <c r="BO351" s="127"/>
      <c r="BP351" s="127"/>
      <c r="BQ351" s="127"/>
      <c r="BT351" s="127"/>
      <c r="BU351" s="127"/>
      <c r="BV351" s="127"/>
      <c r="BW351" s="127"/>
      <c r="BX351" s="127"/>
      <c r="BY351" s="127"/>
      <c r="BZ351" s="127"/>
      <c r="CA351" s="127"/>
      <c r="CD351" s="127"/>
      <c r="CN351" s="127"/>
      <c r="CX351" s="127"/>
      <c r="DH351" s="127"/>
      <c r="DR351" s="127"/>
      <c r="EB351" s="127"/>
      <c r="EL351" s="127"/>
      <c r="EV351" s="127"/>
      <c r="FF351" s="127"/>
      <c r="FP351" s="127"/>
      <c r="FZ351" s="127"/>
      <c r="GJ351" s="127"/>
      <c r="GT351" s="127"/>
      <c r="HD351" s="127"/>
      <c r="HN351" s="127"/>
      <c r="HX351" s="127"/>
      <c r="IH351" s="127"/>
      <c r="IR351" s="127"/>
      <c r="JB351" s="127"/>
    </row>
    <row xmlns:x14ac="http://schemas.microsoft.com/office/spreadsheetml/2009/9/ac" r="352" s="3" customFormat="true" x14ac:dyDescent="0.25">
      <c r="A352" s="414"/>
      <c r="B352" s="127"/>
      <c r="L352" s="127"/>
      <c r="V352" s="127"/>
      <c r="AF352" s="127"/>
      <c r="AP352" s="127"/>
      <c r="AZ352" s="127"/>
      <c r="BJ352" s="127"/>
      <c r="BK352" s="127"/>
      <c r="BL352" s="127"/>
      <c r="BM352" s="127"/>
      <c r="BN352" s="127"/>
      <c r="BO352" s="127"/>
      <c r="BP352" s="127"/>
      <c r="BQ352" s="127"/>
      <c r="BT352" s="127"/>
      <c r="BU352" s="127"/>
      <c r="BV352" s="127"/>
      <c r="BW352" s="127"/>
      <c r="BX352" s="127"/>
      <c r="BY352" s="127"/>
      <c r="BZ352" s="127"/>
      <c r="CA352" s="127"/>
      <c r="CD352" s="127"/>
      <c r="CN352" s="127"/>
      <c r="CX352" s="127"/>
      <c r="DH352" s="127"/>
      <c r="DR352" s="127"/>
      <c r="EB352" s="127"/>
      <c r="EL352" s="127"/>
      <c r="EV352" s="127"/>
      <c r="FF352" s="127"/>
      <c r="FP352" s="127"/>
      <c r="FZ352" s="127"/>
      <c r="GJ352" s="127"/>
      <c r="GT352" s="127"/>
      <c r="HD352" s="127"/>
      <c r="HN352" s="127"/>
      <c r="HX352" s="127"/>
      <c r="IH352" s="127"/>
      <c r="IR352" s="127"/>
      <c r="JB352" s="127"/>
    </row>
    <row xmlns:x14ac="http://schemas.microsoft.com/office/spreadsheetml/2009/9/ac" r="353" s="3" customFormat="true" x14ac:dyDescent="0.25">
      <c r="A353" s="414"/>
      <c r="B353" s="127"/>
      <c r="L353" s="127"/>
      <c r="V353" s="127"/>
      <c r="AF353" s="127"/>
      <c r="AP353" s="127"/>
      <c r="AZ353" s="127"/>
      <c r="BJ353" s="127"/>
      <c r="BK353" s="127"/>
      <c r="BL353" s="127"/>
      <c r="BM353" s="127"/>
      <c r="BN353" s="127"/>
      <c r="BO353" s="127"/>
      <c r="BP353" s="127"/>
      <c r="BQ353" s="127"/>
      <c r="BT353" s="127"/>
      <c r="BU353" s="127"/>
      <c r="BV353" s="127"/>
      <c r="BW353" s="127"/>
      <c r="BX353" s="127"/>
      <c r="BY353" s="127"/>
      <c r="BZ353" s="127"/>
      <c r="CA353" s="127"/>
      <c r="CD353" s="127"/>
      <c r="CN353" s="127"/>
      <c r="CX353" s="127"/>
      <c r="DH353" s="127"/>
      <c r="DR353" s="127"/>
      <c r="EB353" s="127"/>
      <c r="EL353" s="127"/>
      <c r="EV353" s="127"/>
      <c r="FF353" s="127"/>
      <c r="FP353" s="127"/>
      <c r="FZ353" s="127"/>
      <c r="GJ353" s="127"/>
      <c r="GT353" s="127"/>
      <c r="HD353" s="127"/>
      <c r="HN353" s="127"/>
      <c r="HX353" s="127"/>
      <c r="IH353" s="127"/>
      <c r="IR353" s="127"/>
      <c r="JB353" s="127"/>
    </row>
    <row xmlns:x14ac="http://schemas.microsoft.com/office/spreadsheetml/2009/9/ac" r="354" s="3" customFormat="true" x14ac:dyDescent="0.25">
      <c r="A354" s="414"/>
      <c r="B354" s="127"/>
      <c r="L354" s="127"/>
      <c r="V354" s="127"/>
      <c r="AF354" s="127"/>
      <c r="AP354" s="127"/>
      <c r="AZ354" s="127"/>
      <c r="BJ354" s="127"/>
      <c r="BK354" s="127"/>
      <c r="BL354" s="127"/>
      <c r="BM354" s="127"/>
      <c r="BN354" s="127"/>
      <c r="BO354" s="127"/>
      <c r="BP354" s="127"/>
      <c r="BQ354" s="127"/>
      <c r="BT354" s="127"/>
      <c r="BU354" s="127"/>
      <c r="BV354" s="127"/>
      <c r="BW354" s="127"/>
      <c r="BX354" s="127"/>
      <c r="BY354" s="127"/>
      <c r="BZ354" s="127"/>
      <c r="CA354" s="127"/>
      <c r="CD354" s="127"/>
      <c r="CN354" s="127"/>
      <c r="CX354" s="127"/>
      <c r="DH354" s="127"/>
      <c r="DR354" s="127"/>
      <c r="EB354" s="127"/>
      <c r="EL354" s="127"/>
      <c r="EV354" s="127"/>
      <c r="FF354" s="127"/>
      <c r="FP354" s="127"/>
      <c r="FZ354" s="127"/>
      <c r="GJ354" s="127"/>
      <c r="GT354" s="127"/>
      <c r="HD354" s="127"/>
      <c r="HN354" s="127"/>
      <c r="HX354" s="127"/>
      <c r="IH354" s="127"/>
      <c r="IR354" s="127"/>
      <c r="JB354" s="127"/>
    </row>
    <row xmlns:x14ac="http://schemas.microsoft.com/office/spreadsheetml/2009/9/ac" r="355" s="3" customFormat="true" x14ac:dyDescent="0.25">
      <c r="A355" s="414"/>
      <c r="B355" s="127"/>
      <c r="L355" s="127"/>
      <c r="V355" s="127"/>
      <c r="AF355" s="127"/>
      <c r="AP355" s="127"/>
      <c r="AZ355" s="127"/>
      <c r="BJ355" s="127"/>
      <c r="BK355" s="127"/>
      <c r="BL355" s="127"/>
      <c r="BM355" s="127"/>
      <c r="BN355" s="127"/>
      <c r="BO355" s="127"/>
      <c r="BP355" s="127"/>
      <c r="BQ355" s="127"/>
      <c r="BT355" s="127"/>
      <c r="BU355" s="127"/>
      <c r="BV355" s="127"/>
      <c r="BW355" s="127"/>
      <c r="BX355" s="127"/>
      <c r="BY355" s="127"/>
      <c r="BZ355" s="127"/>
      <c r="CA355" s="127"/>
      <c r="CD355" s="127"/>
      <c r="CN355" s="127"/>
      <c r="CX355" s="127"/>
      <c r="DH355" s="127"/>
      <c r="DR355" s="127"/>
      <c r="EB355" s="127"/>
      <c r="EL355" s="127"/>
      <c r="EV355" s="127"/>
      <c r="FF355" s="127"/>
      <c r="FP355" s="127"/>
      <c r="FZ355" s="127"/>
      <c r="GJ355" s="127"/>
      <c r="GT355" s="127"/>
      <c r="HD355" s="127"/>
      <c r="HN355" s="127"/>
      <c r="HX355" s="127"/>
      <c r="IH355" s="127"/>
      <c r="IR355" s="127"/>
      <c r="JB355" s="127"/>
    </row>
    <row xmlns:x14ac="http://schemas.microsoft.com/office/spreadsheetml/2009/9/ac" r="356" s="3" customFormat="true" x14ac:dyDescent="0.25">
      <c r="A356" s="414"/>
      <c r="B356" s="127"/>
      <c r="L356" s="127"/>
      <c r="V356" s="127"/>
      <c r="AF356" s="127"/>
      <c r="AP356" s="127"/>
      <c r="AZ356" s="127"/>
      <c r="BJ356" s="127"/>
      <c r="BK356" s="127"/>
      <c r="BL356" s="127"/>
      <c r="BM356" s="127"/>
      <c r="BN356" s="127"/>
      <c r="BO356" s="127"/>
      <c r="BP356" s="127"/>
      <c r="BQ356" s="127"/>
      <c r="BT356" s="127"/>
      <c r="BU356" s="127"/>
      <c r="BV356" s="127"/>
      <c r="BW356" s="127"/>
      <c r="BX356" s="127"/>
      <c r="BY356" s="127"/>
      <c r="BZ356" s="127"/>
      <c r="CA356" s="127"/>
      <c r="CD356" s="127"/>
      <c r="CN356" s="127"/>
      <c r="CX356" s="127"/>
      <c r="DH356" s="127"/>
      <c r="DR356" s="127"/>
      <c r="EB356" s="127"/>
      <c r="EL356" s="127"/>
      <c r="EV356" s="127"/>
      <c r="FF356" s="127"/>
      <c r="FP356" s="127"/>
      <c r="FZ356" s="127"/>
      <c r="GJ356" s="127"/>
      <c r="GT356" s="127"/>
      <c r="HD356" s="127"/>
      <c r="HN356" s="127"/>
      <c r="HX356" s="127"/>
      <c r="IH356" s="127"/>
      <c r="IR356" s="127"/>
      <c r="JB356" s="127"/>
    </row>
    <row xmlns:x14ac="http://schemas.microsoft.com/office/spreadsheetml/2009/9/ac" r="357" s="3" customFormat="true" x14ac:dyDescent="0.25">
      <c r="A357" s="414"/>
      <c r="B357" s="127"/>
      <c r="L357" s="127"/>
      <c r="V357" s="127"/>
      <c r="AF357" s="127"/>
      <c r="AP357" s="127"/>
      <c r="AZ357" s="127"/>
      <c r="BJ357" s="127"/>
      <c r="BK357" s="127"/>
      <c r="BL357" s="127"/>
      <c r="BM357" s="127"/>
      <c r="BN357" s="127"/>
      <c r="BO357" s="127"/>
      <c r="BP357" s="127"/>
      <c r="BQ357" s="127"/>
      <c r="BT357" s="127"/>
      <c r="BU357" s="127"/>
      <c r="BV357" s="127"/>
      <c r="BW357" s="127"/>
      <c r="BX357" s="127"/>
      <c r="BY357" s="127"/>
      <c r="BZ357" s="127"/>
      <c r="CA357" s="127"/>
      <c r="CD357" s="127"/>
      <c r="CN357" s="127"/>
      <c r="CX357" s="127"/>
      <c r="DH357" s="127"/>
      <c r="DR357" s="127"/>
      <c r="EB357" s="127"/>
      <c r="EL357" s="127"/>
      <c r="EV357" s="127"/>
      <c r="FF357" s="127"/>
      <c r="FP357" s="127"/>
      <c r="FZ357" s="127"/>
      <c r="GJ357" s="127"/>
      <c r="GT357" s="127"/>
      <c r="HD357" s="127"/>
      <c r="HN357" s="127"/>
      <c r="HX357" s="127"/>
      <c r="IH357" s="127"/>
      <c r="IR357" s="127"/>
      <c r="JB357" s="127"/>
    </row>
    <row xmlns:x14ac="http://schemas.microsoft.com/office/spreadsheetml/2009/9/ac" r="358" s="3" customFormat="true" x14ac:dyDescent="0.25">
      <c r="A358" s="414"/>
      <c r="B358" s="127"/>
      <c r="L358" s="127"/>
      <c r="V358" s="127"/>
      <c r="AF358" s="127"/>
      <c r="AP358" s="127"/>
      <c r="AZ358" s="127"/>
      <c r="BJ358" s="127"/>
      <c r="BK358" s="127"/>
      <c r="BL358" s="127"/>
      <c r="BM358" s="127"/>
      <c r="BN358" s="127"/>
      <c r="BO358" s="127"/>
      <c r="BP358" s="127"/>
      <c r="BQ358" s="127"/>
      <c r="BT358" s="127"/>
      <c r="BU358" s="127"/>
      <c r="BV358" s="127"/>
      <c r="BW358" s="127"/>
      <c r="BX358" s="127"/>
      <c r="BY358" s="127"/>
      <c r="BZ358" s="127"/>
      <c r="CA358" s="127"/>
      <c r="CD358" s="127"/>
      <c r="CN358" s="127"/>
      <c r="CX358" s="127"/>
      <c r="DH358" s="127"/>
      <c r="DR358" s="127"/>
      <c r="EB358" s="127"/>
      <c r="EL358" s="127"/>
      <c r="EV358" s="127"/>
      <c r="FF358" s="127"/>
      <c r="FP358" s="127"/>
      <c r="FZ358" s="127"/>
      <c r="GJ358" s="127"/>
      <c r="GT358" s="127"/>
      <c r="HD358" s="127"/>
      <c r="HN358" s="127"/>
      <c r="HX358" s="127"/>
      <c r="IH358" s="127"/>
      <c r="IR358" s="127"/>
      <c r="JB358" s="127"/>
    </row>
    <row xmlns:x14ac="http://schemas.microsoft.com/office/spreadsheetml/2009/9/ac" r="359" s="3" customFormat="true" x14ac:dyDescent="0.25">
      <c r="A359" s="414"/>
      <c r="B359" s="127"/>
      <c r="L359" s="127"/>
      <c r="V359" s="127"/>
      <c r="AF359" s="127"/>
      <c r="AP359" s="127"/>
      <c r="AZ359" s="127"/>
      <c r="BJ359" s="127"/>
      <c r="BK359" s="127"/>
      <c r="BL359" s="127"/>
      <c r="BM359" s="127"/>
      <c r="BN359" s="127"/>
      <c r="BO359" s="127"/>
      <c r="BP359" s="127"/>
      <c r="BQ359" s="127"/>
      <c r="BT359" s="127"/>
      <c r="BU359" s="127"/>
      <c r="BV359" s="127"/>
      <c r="BW359" s="127"/>
      <c r="BX359" s="127"/>
      <c r="BY359" s="127"/>
      <c r="BZ359" s="127"/>
      <c r="CA359" s="127"/>
      <c r="CD359" s="127"/>
      <c r="CN359" s="127"/>
      <c r="CX359" s="127"/>
      <c r="DH359" s="127"/>
      <c r="DR359" s="127"/>
      <c r="EB359" s="127"/>
      <c r="EL359" s="127"/>
      <c r="EV359" s="127"/>
      <c r="FF359" s="127"/>
      <c r="FP359" s="127"/>
      <c r="FZ359" s="127"/>
      <c r="GJ359" s="127"/>
      <c r="GT359" s="127"/>
      <c r="HD359" s="127"/>
      <c r="HN359" s="127"/>
      <c r="HX359" s="127"/>
      <c r="IH359" s="127"/>
      <c r="IR359" s="127"/>
      <c r="JB359" s="127"/>
    </row>
    <row xmlns:x14ac="http://schemas.microsoft.com/office/spreadsheetml/2009/9/ac" r="360" s="3" customFormat="true" x14ac:dyDescent="0.25">
      <c r="A360" s="414"/>
      <c r="B360" s="127"/>
      <c r="L360" s="127"/>
      <c r="V360" s="127"/>
      <c r="AF360" s="127"/>
      <c r="AP360" s="127"/>
      <c r="AZ360" s="127"/>
      <c r="BJ360" s="127"/>
      <c r="BK360" s="127"/>
      <c r="BL360" s="127"/>
      <c r="BM360" s="127"/>
      <c r="BN360" s="127"/>
      <c r="BO360" s="127"/>
      <c r="BP360" s="127"/>
      <c r="BQ360" s="127"/>
      <c r="BT360" s="127"/>
      <c r="BU360" s="127"/>
      <c r="BV360" s="127"/>
      <c r="BW360" s="127"/>
      <c r="BX360" s="127"/>
      <c r="BY360" s="127"/>
      <c r="BZ360" s="127"/>
      <c r="CA360" s="127"/>
      <c r="CD360" s="127"/>
      <c r="CN360" s="127"/>
      <c r="CX360" s="127"/>
      <c r="DH360" s="127"/>
      <c r="DR360" s="127"/>
      <c r="EB360" s="127"/>
      <c r="EL360" s="127"/>
      <c r="EV360" s="127"/>
      <c r="FF360" s="127"/>
      <c r="FP360" s="127"/>
      <c r="FZ360" s="127"/>
      <c r="GJ360" s="127"/>
      <c r="GT360" s="127"/>
      <c r="HD360" s="127"/>
      <c r="HN360" s="127"/>
      <c r="HX360" s="127"/>
      <c r="IH360" s="127"/>
      <c r="IR360" s="127"/>
      <c r="JB360" s="127"/>
    </row>
    <row xmlns:x14ac="http://schemas.microsoft.com/office/spreadsheetml/2009/9/ac" r="361" s="3" customFormat="true" x14ac:dyDescent="0.25">
      <c r="A361" s="414"/>
      <c r="B361" s="127"/>
      <c r="L361" s="127"/>
      <c r="V361" s="127"/>
      <c r="AF361" s="127"/>
      <c r="AP361" s="127"/>
      <c r="AZ361" s="127"/>
      <c r="BJ361" s="127"/>
      <c r="BK361" s="127"/>
      <c r="BL361" s="127"/>
      <c r="BM361" s="127"/>
      <c r="BN361" s="127"/>
      <c r="BO361" s="127"/>
      <c r="BP361" s="127"/>
      <c r="BQ361" s="127"/>
      <c r="BT361" s="127"/>
      <c r="BU361" s="127"/>
      <c r="BV361" s="127"/>
      <c r="BW361" s="127"/>
      <c r="BX361" s="127"/>
      <c r="BY361" s="127"/>
      <c r="BZ361" s="127"/>
      <c r="CA361" s="127"/>
      <c r="CD361" s="127"/>
      <c r="CN361" s="127"/>
      <c r="CX361" s="127"/>
      <c r="DH361" s="127"/>
      <c r="DR361" s="127"/>
      <c r="EB361" s="127"/>
      <c r="EL361" s="127"/>
      <c r="EV361" s="127"/>
      <c r="FF361" s="127"/>
      <c r="FP361" s="127"/>
      <c r="FZ361" s="127"/>
      <c r="GJ361" s="127"/>
      <c r="GT361" s="127"/>
      <c r="HD361" s="127"/>
      <c r="HN361" s="127"/>
      <c r="HX361" s="127"/>
      <c r="IH361" s="127"/>
      <c r="IR361" s="127"/>
      <c r="JB361" s="127"/>
    </row>
    <row xmlns:x14ac="http://schemas.microsoft.com/office/spreadsheetml/2009/9/ac" r="362" s="3" customFormat="true" x14ac:dyDescent="0.25">
      <c r="A362" s="414"/>
      <c r="B362" s="127"/>
      <c r="L362" s="127"/>
      <c r="V362" s="127"/>
      <c r="AF362" s="127"/>
      <c r="AP362" s="127"/>
      <c r="AZ362" s="127"/>
      <c r="BJ362" s="127"/>
      <c r="BK362" s="127"/>
      <c r="BL362" s="127"/>
      <c r="BM362" s="127"/>
      <c r="BN362" s="127"/>
      <c r="BO362" s="127"/>
      <c r="BP362" s="127"/>
      <c r="BQ362" s="127"/>
      <c r="BT362" s="127"/>
      <c r="BU362" s="127"/>
      <c r="BV362" s="127"/>
      <c r="BW362" s="127"/>
      <c r="BX362" s="127"/>
      <c r="BY362" s="127"/>
      <c r="BZ362" s="127"/>
      <c r="CA362" s="127"/>
      <c r="CD362" s="127"/>
      <c r="CN362" s="127"/>
      <c r="CX362" s="127"/>
      <c r="DH362" s="127"/>
      <c r="DR362" s="127"/>
      <c r="EB362" s="127"/>
      <c r="EL362" s="127"/>
      <c r="EV362" s="127"/>
      <c r="FF362" s="127"/>
      <c r="FP362" s="127"/>
      <c r="FZ362" s="127"/>
      <c r="GJ362" s="127"/>
      <c r="GT362" s="127"/>
      <c r="HD362" s="127"/>
      <c r="HN362" s="127"/>
      <c r="HX362" s="127"/>
      <c r="IH362" s="127"/>
      <c r="IR362" s="127"/>
      <c r="JB362" s="127"/>
    </row>
    <row xmlns:x14ac="http://schemas.microsoft.com/office/spreadsheetml/2009/9/ac" r="363" s="3" customFormat="true" x14ac:dyDescent="0.25">
      <c r="A363" s="414"/>
      <c r="B363" s="127"/>
      <c r="L363" s="127"/>
      <c r="V363" s="127"/>
      <c r="AF363" s="127"/>
      <c r="AP363" s="127"/>
      <c r="AZ363" s="127"/>
      <c r="BJ363" s="127"/>
      <c r="BK363" s="127"/>
      <c r="BL363" s="127"/>
      <c r="BM363" s="127"/>
      <c r="BN363" s="127"/>
      <c r="BO363" s="127"/>
      <c r="BP363" s="127"/>
      <c r="BQ363" s="127"/>
      <c r="BT363" s="127"/>
      <c r="BU363" s="127"/>
      <c r="BV363" s="127"/>
      <c r="BW363" s="127"/>
      <c r="BX363" s="127"/>
      <c r="BY363" s="127"/>
      <c r="BZ363" s="127"/>
      <c r="CA363" s="127"/>
      <c r="CD363" s="127"/>
      <c r="CN363" s="127"/>
      <c r="CX363" s="127"/>
      <c r="DH363" s="127"/>
      <c r="DR363" s="127"/>
      <c r="EB363" s="127"/>
      <c r="EL363" s="127"/>
      <c r="EV363" s="127"/>
      <c r="FF363" s="127"/>
      <c r="FP363" s="127"/>
      <c r="FZ363" s="127"/>
      <c r="GJ363" s="127"/>
      <c r="GT363" s="127"/>
      <c r="HD363" s="127"/>
      <c r="HN363" s="127"/>
      <c r="HX363" s="127"/>
      <c r="IH363" s="127"/>
      <c r="IR363" s="127"/>
      <c r="JB363" s="127"/>
    </row>
    <row xmlns:x14ac="http://schemas.microsoft.com/office/spreadsheetml/2009/9/ac" r="364" s="3" customFormat="true" x14ac:dyDescent="0.25">
      <c r="A364" s="414"/>
      <c r="B364" s="127"/>
      <c r="L364" s="127"/>
      <c r="V364" s="127"/>
      <c r="AF364" s="127"/>
      <c r="AP364" s="127"/>
      <c r="AZ364" s="127"/>
      <c r="BJ364" s="127"/>
      <c r="BK364" s="127"/>
      <c r="BL364" s="127"/>
      <c r="BM364" s="127"/>
      <c r="BN364" s="127"/>
      <c r="BO364" s="127"/>
      <c r="BP364" s="127"/>
      <c r="BQ364" s="127"/>
      <c r="BT364" s="127"/>
      <c r="BU364" s="127"/>
      <c r="BV364" s="127"/>
      <c r="BW364" s="127"/>
      <c r="BX364" s="127"/>
      <c r="BY364" s="127"/>
      <c r="BZ364" s="127"/>
      <c r="CA364" s="127"/>
      <c r="CD364" s="127"/>
      <c r="CN364" s="127"/>
      <c r="CX364" s="127"/>
      <c r="DH364" s="127"/>
      <c r="DR364" s="127"/>
      <c r="EB364" s="127"/>
      <c r="EL364" s="127"/>
      <c r="EV364" s="127"/>
      <c r="FF364" s="127"/>
      <c r="FP364" s="127"/>
      <c r="FZ364" s="127"/>
      <c r="GJ364" s="127"/>
      <c r="GT364" s="127"/>
      <c r="HD364" s="127"/>
      <c r="HN364" s="127"/>
      <c r="HX364" s="127"/>
      <c r="IH364" s="127"/>
      <c r="IR364" s="127"/>
      <c r="JB364" s="127"/>
    </row>
    <row xmlns:x14ac="http://schemas.microsoft.com/office/spreadsheetml/2009/9/ac" r="365" s="3" customFormat="true" x14ac:dyDescent="0.25">
      <c r="A365" s="414"/>
      <c r="B365" s="127"/>
      <c r="L365" s="127"/>
      <c r="V365" s="127"/>
      <c r="AF365" s="127"/>
      <c r="AP365" s="127"/>
      <c r="AZ365" s="127"/>
      <c r="BJ365" s="127"/>
      <c r="BK365" s="127"/>
      <c r="BL365" s="127"/>
      <c r="BM365" s="127"/>
      <c r="BN365" s="127"/>
      <c r="BO365" s="127"/>
      <c r="BP365" s="127"/>
      <c r="BQ365" s="127"/>
      <c r="BT365" s="127"/>
      <c r="BU365" s="127"/>
      <c r="BV365" s="127"/>
      <c r="BW365" s="127"/>
      <c r="BX365" s="127"/>
      <c r="BY365" s="127"/>
      <c r="BZ365" s="127"/>
      <c r="CA365" s="127"/>
      <c r="CD365" s="127"/>
      <c r="CN365" s="127"/>
      <c r="CX365" s="127"/>
      <c r="DH365" s="127"/>
      <c r="DR365" s="127"/>
      <c r="EB365" s="127"/>
      <c r="EL365" s="127"/>
      <c r="EV365" s="127"/>
      <c r="FF365" s="127"/>
      <c r="FP365" s="127"/>
      <c r="FZ365" s="127"/>
      <c r="GJ365" s="127"/>
      <c r="GT365" s="127"/>
      <c r="HD365" s="127"/>
      <c r="HN365" s="127"/>
      <c r="HX365" s="127"/>
      <c r="IH365" s="127"/>
      <c r="IR365" s="127"/>
      <c r="JB365" s="127"/>
    </row>
    <row xmlns:x14ac="http://schemas.microsoft.com/office/spreadsheetml/2009/9/ac" r="366" s="3" customFormat="true" x14ac:dyDescent="0.25">
      <c r="A366" s="414"/>
      <c r="B366" s="127"/>
      <c r="L366" s="127"/>
      <c r="V366" s="127"/>
      <c r="AF366" s="127"/>
      <c r="AP366" s="127"/>
      <c r="AZ366" s="127"/>
      <c r="BJ366" s="127"/>
      <c r="BK366" s="127"/>
      <c r="BL366" s="127"/>
      <c r="BM366" s="127"/>
      <c r="BN366" s="127"/>
      <c r="BO366" s="127"/>
      <c r="BP366" s="127"/>
      <c r="BQ366" s="127"/>
      <c r="BT366" s="127"/>
      <c r="BU366" s="127"/>
      <c r="BV366" s="127"/>
      <c r="BW366" s="127"/>
      <c r="BX366" s="127"/>
      <c r="BY366" s="127"/>
      <c r="BZ366" s="127"/>
      <c r="CA366" s="127"/>
      <c r="CD366" s="127"/>
      <c r="CN366" s="127"/>
      <c r="CX366" s="127"/>
      <c r="DH366" s="127"/>
      <c r="DR366" s="127"/>
      <c r="EB366" s="127"/>
      <c r="EL366" s="127"/>
      <c r="EV366" s="127"/>
      <c r="FF366" s="127"/>
      <c r="FP366" s="127"/>
      <c r="FZ366" s="127"/>
      <c r="GJ366" s="127"/>
      <c r="GT366" s="127"/>
      <c r="HD366" s="127"/>
      <c r="HN366" s="127"/>
      <c r="HX366" s="127"/>
      <c r="IH366" s="127"/>
      <c r="IR366" s="127"/>
      <c r="JB366" s="127"/>
    </row>
    <row xmlns:x14ac="http://schemas.microsoft.com/office/spreadsheetml/2009/9/ac" r="367" s="3" customFormat="true" x14ac:dyDescent="0.25">
      <c r="A367" s="414"/>
      <c r="B367" s="127"/>
      <c r="L367" s="127"/>
      <c r="V367" s="127"/>
      <c r="AF367" s="127"/>
      <c r="AP367" s="127"/>
      <c r="AZ367" s="127"/>
      <c r="BJ367" s="127"/>
      <c r="BK367" s="127"/>
      <c r="BL367" s="127"/>
      <c r="BM367" s="127"/>
      <c r="BN367" s="127"/>
      <c r="BO367" s="127"/>
      <c r="BP367" s="127"/>
      <c r="BQ367" s="127"/>
      <c r="BT367" s="127"/>
      <c r="BU367" s="127"/>
      <c r="BV367" s="127"/>
      <c r="BW367" s="127"/>
      <c r="BX367" s="127"/>
      <c r="BY367" s="127"/>
      <c r="BZ367" s="127"/>
      <c r="CA367" s="127"/>
      <c r="CD367" s="127"/>
      <c r="CN367" s="127"/>
      <c r="CX367" s="127"/>
      <c r="DH367" s="127"/>
      <c r="DR367" s="127"/>
      <c r="EB367" s="127"/>
      <c r="EL367" s="127"/>
      <c r="EV367" s="127"/>
      <c r="FF367" s="127"/>
      <c r="FP367" s="127"/>
      <c r="FZ367" s="127"/>
      <c r="GJ367" s="127"/>
      <c r="GT367" s="127"/>
      <c r="HD367" s="127"/>
      <c r="HN367" s="127"/>
      <c r="HX367" s="127"/>
      <c r="IH367" s="127"/>
      <c r="IR367" s="127"/>
      <c r="JB367" s="127"/>
    </row>
    <row xmlns:x14ac="http://schemas.microsoft.com/office/spreadsheetml/2009/9/ac" r="368" s="3" customFormat="true" x14ac:dyDescent="0.25">
      <c r="A368" s="414"/>
      <c r="B368" s="127"/>
      <c r="L368" s="127"/>
      <c r="V368" s="127"/>
      <c r="AF368" s="127"/>
      <c r="AP368" s="127"/>
      <c r="AZ368" s="127"/>
      <c r="BJ368" s="127"/>
      <c r="BK368" s="127"/>
      <c r="BL368" s="127"/>
      <c r="BM368" s="127"/>
      <c r="BN368" s="127"/>
      <c r="BO368" s="127"/>
      <c r="BP368" s="127"/>
      <c r="BQ368" s="127"/>
      <c r="BT368" s="127"/>
      <c r="BU368" s="127"/>
      <c r="BV368" s="127"/>
      <c r="BW368" s="127"/>
      <c r="BX368" s="127"/>
      <c r="BY368" s="127"/>
      <c r="BZ368" s="127"/>
      <c r="CA368" s="127"/>
      <c r="CD368" s="127"/>
      <c r="CN368" s="127"/>
      <c r="CX368" s="127"/>
      <c r="DH368" s="127"/>
      <c r="DR368" s="127"/>
      <c r="EB368" s="127"/>
      <c r="EL368" s="127"/>
      <c r="EV368" s="127"/>
      <c r="FF368" s="127"/>
      <c r="FP368" s="127"/>
      <c r="FZ368" s="127"/>
      <c r="GJ368" s="127"/>
      <c r="GT368" s="127"/>
      <c r="HD368" s="127"/>
      <c r="HN368" s="127"/>
      <c r="HX368" s="127"/>
      <c r="IH368" s="127"/>
      <c r="IR368" s="127"/>
      <c r="JB368" s="127"/>
    </row>
    <row xmlns:x14ac="http://schemas.microsoft.com/office/spreadsheetml/2009/9/ac" r="369" s="3" customFormat="true" x14ac:dyDescent="0.25">
      <c r="A369" s="414"/>
      <c r="B369" s="127"/>
      <c r="L369" s="127"/>
      <c r="V369" s="127"/>
      <c r="AF369" s="127"/>
      <c r="AP369" s="127"/>
      <c r="AZ369" s="127"/>
      <c r="BJ369" s="127"/>
      <c r="BK369" s="127"/>
      <c r="BL369" s="127"/>
      <c r="BM369" s="127"/>
      <c r="BN369" s="127"/>
      <c r="BO369" s="127"/>
      <c r="BP369" s="127"/>
      <c r="BQ369" s="127"/>
      <c r="BT369" s="127"/>
      <c r="BU369" s="127"/>
      <c r="BV369" s="127"/>
      <c r="BW369" s="127"/>
      <c r="BX369" s="127"/>
      <c r="BY369" s="127"/>
      <c r="BZ369" s="127"/>
      <c r="CA369" s="127"/>
      <c r="CD369" s="127"/>
      <c r="CN369" s="127"/>
      <c r="CX369" s="127"/>
      <c r="DH369" s="127"/>
      <c r="DR369" s="127"/>
      <c r="EB369" s="127"/>
      <c r="EL369" s="127"/>
      <c r="EV369" s="127"/>
      <c r="FF369" s="127"/>
      <c r="FP369" s="127"/>
      <c r="FZ369" s="127"/>
      <c r="GJ369" s="127"/>
      <c r="GT369" s="127"/>
      <c r="HD369" s="127"/>
      <c r="HN369" s="127"/>
      <c r="HX369" s="127"/>
      <c r="IH369" s="127"/>
      <c r="IR369" s="127"/>
      <c r="JB369" s="127"/>
    </row>
    <row xmlns:x14ac="http://schemas.microsoft.com/office/spreadsheetml/2009/9/ac" r="370" s="3" customFormat="true" x14ac:dyDescent="0.25">
      <c r="A370" s="414"/>
      <c r="B370" s="127"/>
      <c r="L370" s="127"/>
      <c r="V370" s="127"/>
      <c r="AF370" s="127"/>
      <c r="AP370" s="127"/>
      <c r="AZ370" s="127"/>
      <c r="BJ370" s="127"/>
      <c r="BK370" s="127"/>
      <c r="BL370" s="127"/>
      <c r="BM370" s="127"/>
      <c r="BN370" s="127"/>
      <c r="BO370" s="127"/>
      <c r="BP370" s="127"/>
      <c r="BQ370" s="127"/>
      <c r="BT370" s="127"/>
      <c r="BU370" s="127"/>
      <c r="BV370" s="127"/>
      <c r="BW370" s="127"/>
      <c r="BX370" s="127"/>
      <c r="BY370" s="127"/>
      <c r="BZ370" s="127"/>
      <c r="CA370" s="127"/>
      <c r="CD370" s="127"/>
      <c r="CN370" s="127"/>
      <c r="CX370" s="127"/>
      <c r="DH370" s="127"/>
      <c r="DR370" s="127"/>
      <c r="EB370" s="127"/>
      <c r="EL370" s="127"/>
      <c r="EV370" s="127"/>
      <c r="FF370" s="127"/>
      <c r="FP370" s="127"/>
      <c r="FZ370" s="127"/>
      <c r="GJ370" s="127"/>
      <c r="GT370" s="127"/>
      <c r="HD370" s="127"/>
      <c r="HN370" s="127"/>
      <c r="HX370" s="127"/>
      <c r="IH370" s="127"/>
      <c r="IR370" s="127"/>
      <c r="JB370" s="127"/>
    </row>
    <row xmlns:x14ac="http://schemas.microsoft.com/office/spreadsheetml/2009/9/ac" r="371" s="3" customFormat="true" x14ac:dyDescent="0.25">
      <c r="A371" s="414"/>
      <c r="B371" s="127"/>
      <c r="L371" s="127"/>
      <c r="V371" s="127"/>
      <c r="AF371" s="127"/>
      <c r="AP371" s="127"/>
      <c r="AZ371" s="127"/>
      <c r="BJ371" s="127"/>
      <c r="BK371" s="127"/>
      <c r="BL371" s="127"/>
      <c r="BM371" s="127"/>
      <c r="BN371" s="127"/>
      <c r="BO371" s="127"/>
      <c r="BP371" s="127"/>
      <c r="BQ371" s="127"/>
      <c r="BT371" s="127"/>
      <c r="BU371" s="127"/>
      <c r="BV371" s="127"/>
      <c r="BW371" s="127"/>
      <c r="BX371" s="127"/>
      <c r="BY371" s="127"/>
      <c r="BZ371" s="127"/>
      <c r="CA371" s="127"/>
      <c r="CD371" s="127"/>
      <c r="CN371" s="127"/>
      <c r="CX371" s="127"/>
      <c r="DH371" s="127"/>
      <c r="DR371" s="127"/>
      <c r="EB371" s="127"/>
      <c r="EL371" s="127"/>
      <c r="EV371" s="127"/>
      <c r="FF371" s="127"/>
      <c r="FP371" s="127"/>
      <c r="FZ371" s="127"/>
      <c r="GJ371" s="127"/>
      <c r="GT371" s="127"/>
      <c r="HD371" s="127"/>
      <c r="HN371" s="127"/>
      <c r="HX371" s="127"/>
      <c r="IH371" s="127"/>
      <c r="IR371" s="127"/>
      <c r="JB371" s="127"/>
    </row>
    <row xmlns:x14ac="http://schemas.microsoft.com/office/spreadsheetml/2009/9/ac" r="372" s="3" customFormat="true" x14ac:dyDescent="0.25">
      <c r="A372" s="414"/>
      <c r="B372" s="127"/>
      <c r="L372" s="127"/>
      <c r="V372" s="127"/>
      <c r="AF372" s="127"/>
      <c r="AP372" s="127"/>
      <c r="AZ372" s="127"/>
      <c r="BJ372" s="127"/>
      <c r="BK372" s="127"/>
      <c r="BL372" s="127"/>
      <c r="BM372" s="127"/>
      <c r="BN372" s="127"/>
      <c r="BO372" s="127"/>
      <c r="BP372" s="127"/>
      <c r="BQ372" s="127"/>
      <c r="BT372" s="127"/>
      <c r="BU372" s="127"/>
      <c r="BV372" s="127"/>
      <c r="BW372" s="127"/>
      <c r="BX372" s="127"/>
      <c r="BY372" s="127"/>
      <c r="BZ372" s="127"/>
      <c r="CA372" s="127"/>
      <c r="CD372" s="127"/>
      <c r="CN372" s="127"/>
      <c r="CX372" s="127"/>
      <c r="DH372" s="127"/>
      <c r="DR372" s="127"/>
      <c r="EB372" s="127"/>
      <c r="EL372" s="127"/>
      <c r="EV372" s="127"/>
      <c r="FF372" s="127"/>
      <c r="FP372" s="127"/>
      <c r="FZ372" s="127"/>
      <c r="GJ372" s="127"/>
      <c r="GT372" s="127"/>
      <c r="HD372" s="127"/>
      <c r="HN372" s="127"/>
      <c r="HX372" s="127"/>
      <c r="IH372" s="127"/>
      <c r="IR372" s="127"/>
      <c r="JB372" s="127"/>
    </row>
    <row xmlns:x14ac="http://schemas.microsoft.com/office/spreadsheetml/2009/9/ac" r="373" s="3" customFormat="true" x14ac:dyDescent="0.25">
      <c r="A373" s="414"/>
      <c r="B373" s="127"/>
      <c r="L373" s="127"/>
      <c r="V373" s="127"/>
      <c r="AF373" s="127"/>
      <c r="AP373" s="127"/>
      <c r="AZ373" s="127"/>
      <c r="BJ373" s="127"/>
      <c r="BK373" s="127"/>
      <c r="BL373" s="127"/>
      <c r="BM373" s="127"/>
      <c r="BN373" s="127"/>
      <c r="BO373" s="127"/>
      <c r="BP373" s="127"/>
      <c r="BQ373" s="127"/>
      <c r="BT373" s="127"/>
      <c r="BU373" s="127"/>
      <c r="BV373" s="127"/>
      <c r="BW373" s="127"/>
      <c r="BX373" s="127"/>
      <c r="BY373" s="127"/>
      <c r="BZ373" s="127"/>
      <c r="CA373" s="127"/>
      <c r="CD373" s="127"/>
      <c r="CN373" s="127"/>
      <c r="CX373" s="127"/>
      <c r="DH373" s="127"/>
      <c r="DR373" s="127"/>
      <c r="EB373" s="127"/>
      <c r="EL373" s="127"/>
      <c r="EV373" s="127"/>
      <c r="FF373" s="127"/>
      <c r="FP373" s="127"/>
      <c r="FZ373" s="127"/>
      <c r="GJ373" s="127"/>
      <c r="GT373" s="127"/>
      <c r="HD373" s="127"/>
      <c r="HN373" s="127"/>
      <c r="HX373" s="127"/>
      <c r="IH373" s="127"/>
      <c r="IR373" s="127"/>
      <c r="JB373" s="127"/>
    </row>
    <row xmlns:x14ac="http://schemas.microsoft.com/office/spreadsheetml/2009/9/ac" r="374" s="3" customFormat="true" x14ac:dyDescent="0.25">
      <c r="A374" s="414"/>
      <c r="B374" s="127"/>
      <c r="L374" s="127"/>
      <c r="V374" s="127"/>
      <c r="AF374" s="127"/>
      <c r="AP374" s="127"/>
      <c r="AZ374" s="127"/>
      <c r="BJ374" s="127"/>
      <c r="BK374" s="127"/>
      <c r="BL374" s="127"/>
      <c r="BM374" s="127"/>
      <c r="BN374" s="127"/>
      <c r="BO374" s="127"/>
      <c r="BP374" s="127"/>
      <c r="BQ374" s="127"/>
      <c r="BT374" s="127"/>
      <c r="BU374" s="127"/>
      <c r="BV374" s="127"/>
      <c r="BW374" s="127"/>
      <c r="BX374" s="127"/>
      <c r="BY374" s="127"/>
      <c r="BZ374" s="127"/>
      <c r="CA374" s="127"/>
      <c r="CD374" s="127"/>
      <c r="CN374" s="127"/>
      <c r="CX374" s="127"/>
      <c r="DH374" s="127"/>
      <c r="DR374" s="127"/>
      <c r="EB374" s="127"/>
      <c r="EL374" s="127"/>
      <c r="EV374" s="127"/>
      <c r="FF374" s="127"/>
      <c r="FP374" s="127"/>
      <c r="FZ374" s="127"/>
      <c r="GJ374" s="127"/>
      <c r="GT374" s="127"/>
      <c r="HD374" s="127"/>
      <c r="HN374" s="127"/>
      <c r="HX374" s="127"/>
      <c r="IH374" s="127"/>
      <c r="IR374" s="127"/>
      <c r="JB374" s="127"/>
    </row>
    <row xmlns:x14ac="http://schemas.microsoft.com/office/spreadsheetml/2009/9/ac" r="375" s="3" customFormat="true" x14ac:dyDescent="0.25">
      <c r="A375" s="414"/>
      <c r="B375" s="127"/>
      <c r="L375" s="127"/>
      <c r="V375" s="127"/>
      <c r="AF375" s="127"/>
      <c r="AP375" s="127"/>
      <c r="AZ375" s="127"/>
      <c r="BJ375" s="127"/>
      <c r="BK375" s="127"/>
      <c r="BL375" s="127"/>
      <c r="BM375" s="127"/>
      <c r="BN375" s="127"/>
      <c r="BO375" s="127"/>
      <c r="BP375" s="127"/>
      <c r="BQ375" s="127"/>
      <c r="BT375" s="127"/>
      <c r="BU375" s="127"/>
      <c r="BV375" s="127"/>
      <c r="BW375" s="127"/>
      <c r="BX375" s="127"/>
      <c r="BY375" s="127"/>
      <c r="BZ375" s="127"/>
      <c r="CA375" s="127"/>
      <c r="CD375" s="127"/>
      <c r="CN375" s="127"/>
      <c r="CX375" s="127"/>
      <c r="DH375" s="127"/>
      <c r="DR375" s="127"/>
      <c r="EB375" s="127"/>
      <c r="EL375" s="127"/>
      <c r="EV375" s="127"/>
      <c r="FF375" s="127"/>
      <c r="FP375" s="127"/>
      <c r="FZ375" s="127"/>
      <c r="GJ375" s="127"/>
      <c r="GT375" s="127"/>
      <c r="HD375" s="127"/>
      <c r="HN375" s="127"/>
      <c r="HX375" s="127"/>
      <c r="IH375" s="127"/>
      <c r="IR375" s="127"/>
      <c r="JB375" s="127"/>
    </row>
    <row xmlns:x14ac="http://schemas.microsoft.com/office/spreadsheetml/2009/9/ac" r="376" s="3" customFormat="true" x14ac:dyDescent="0.25">
      <c r="A376" s="414"/>
      <c r="B376" s="127"/>
      <c r="L376" s="127"/>
      <c r="V376" s="127"/>
      <c r="AF376" s="127"/>
      <c r="AP376" s="127"/>
      <c r="AZ376" s="127"/>
      <c r="BJ376" s="127"/>
      <c r="BK376" s="127"/>
      <c r="BL376" s="127"/>
      <c r="BM376" s="127"/>
      <c r="BN376" s="127"/>
      <c r="BO376" s="127"/>
      <c r="BP376" s="127"/>
      <c r="BQ376" s="127"/>
      <c r="BT376" s="127"/>
      <c r="BU376" s="127"/>
      <c r="BV376" s="127"/>
      <c r="BW376" s="127"/>
      <c r="BX376" s="127"/>
      <c r="BY376" s="127"/>
      <c r="BZ376" s="127"/>
      <c r="CA376" s="127"/>
      <c r="CD376" s="127"/>
      <c r="CN376" s="127"/>
      <c r="CX376" s="127"/>
      <c r="DH376" s="127"/>
      <c r="DR376" s="127"/>
      <c r="EB376" s="127"/>
      <c r="EL376" s="127"/>
      <c r="EV376" s="127"/>
      <c r="FF376" s="127"/>
      <c r="FP376" s="127"/>
      <c r="FZ376" s="127"/>
      <c r="GJ376" s="127"/>
      <c r="GT376" s="127"/>
      <c r="HD376" s="127"/>
      <c r="HN376" s="127"/>
      <c r="HX376" s="127"/>
      <c r="IH376" s="127"/>
      <c r="IR376" s="127"/>
      <c r="JB376" s="127"/>
    </row>
    <row xmlns:x14ac="http://schemas.microsoft.com/office/spreadsheetml/2009/9/ac" r="377" s="3" customFormat="true" x14ac:dyDescent="0.25">
      <c r="A377" s="414"/>
      <c r="B377" s="127"/>
      <c r="L377" s="127"/>
      <c r="V377" s="127"/>
      <c r="AF377" s="127"/>
      <c r="AP377" s="127"/>
      <c r="AZ377" s="127"/>
      <c r="BJ377" s="127"/>
      <c r="BK377" s="127"/>
      <c r="BL377" s="127"/>
      <c r="BM377" s="127"/>
      <c r="BN377" s="127"/>
      <c r="BO377" s="127"/>
      <c r="BP377" s="127"/>
      <c r="BQ377" s="127"/>
      <c r="BT377" s="127"/>
      <c r="BU377" s="127"/>
      <c r="BV377" s="127"/>
      <c r="BW377" s="127"/>
      <c r="BX377" s="127"/>
      <c r="BY377" s="127"/>
      <c r="BZ377" s="127"/>
      <c r="CA377" s="127"/>
      <c r="CD377" s="127"/>
      <c r="CN377" s="127"/>
      <c r="CX377" s="127"/>
      <c r="DH377" s="127"/>
      <c r="DR377" s="127"/>
      <c r="EB377" s="127"/>
      <c r="EL377" s="127"/>
      <c r="EV377" s="127"/>
      <c r="FF377" s="127"/>
      <c r="FP377" s="127"/>
      <c r="FZ377" s="127"/>
      <c r="GJ377" s="127"/>
      <c r="GT377" s="127"/>
      <c r="HD377" s="127"/>
      <c r="HN377" s="127"/>
      <c r="HX377" s="127"/>
      <c r="IH377" s="127"/>
      <c r="IR377" s="127"/>
      <c r="JB377" s="127"/>
    </row>
    <row xmlns:x14ac="http://schemas.microsoft.com/office/spreadsheetml/2009/9/ac" r="378" s="3" customFormat="true" x14ac:dyDescent="0.25">
      <c r="A378" s="414"/>
      <c r="B378" s="127"/>
      <c r="L378" s="127"/>
      <c r="V378" s="127"/>
      <c r="AF378" s="127"/>
      <c r="AP378" s="127"/>
      <c r="AZ378" s="127"/>
      <c r="BJ378" s="127"/>
      <c r="BK378" s="127"/>
      <c r="BL378" s="127"/>
      <c r="BM378" s="127"/>
      <c r="BN378" s="127"/>
      <c r="BO378" s="127"/>
      <c r="BP378" s="127"/>
      <c r="BQ378" s="127"/>
      <c r="BT378" s="127"/>
      <c r="BU378" s="127"/>
      <c r="BV378" s="127"/>
      <c r="BW378" s="127"/>
      <c r="BX378" s="127"/>
      <c r="BY378" s="127"/>
      <c r="BZ378" s="127"/>
      <c r="CA378" s="127"/>
      <c r="CD378" s="127"/>
      <c r="CN378" s="127"/>
      <c r="CX378" s="127"/>
      <c r="DH378" s="127"/>
      <c r="DR378" s="127"/>
      <c r="EB378" s="127"/>
      <c r="EL378" s="127"/>
      <c r="EV378" s="127"/>
      <c r="FF378" s="127"/>
      <c r="FP378" s="127"/>
      <c r="FZ378" s="127"/>
      <c r="GJ378" s="127"/>
      <c r="GT378" s="127"/>
      <c r="HD378" s="127"/>
      <c r="HN378" s="127"/>
      <c r="HX378" s="127"/>
      <c r="IH378" s="127"/>
      <c r="IR378" s="127"/>
      <c r="JB378" s="127"/>
    </row>
    <row xmlns:x14ac="http://schemas.microsoft.com/office/spreadsheetml/2009/9/ac" r="379" s="3" customFormat="true" x14ac:dyDescent="0.25">
      <c r="A379" s="414"/>
      <c r="B379" s="127"/>
      <c r="L379" s="127"/>
      <c r="V379" s="127"/>
      <c r="AF379" s="127"/>
      <c r="AP379" s="127"/>
      <c r="AZ379" s="127"/>
      <c r="BJ379" s="127"/>
      <c r="BK379" s="127"/>
      <c r="BL379" s="127"/>
      <c r="BM379" s="127"/>
      <c r="BN379" s="127"/>
      <c r="BO379" s="127"/>
      <c r="BP379" s="127"/>
      <c r="BQ379" s="127"/>
      <c r="BT379" s="127"/>
      <c r="BU379" s="127"/>
      <c r="BV379" s="127"/>
      <c r="BW379" s="127"/>
      <c r="BX379" s="127"/>
      <c r="BY379" s="127"/>
      <c r="BZ379" s="127"/>
      <c r="CA379" s="127"/>
      <c r="CD379" s="127"/>
      <c r="CN379" s="127"/>
      <c r="CX379" s="127"/>
      <c r="DH379" s="127"/>
      <c r="DR379" s="127"/>
      <c r="EB379" s="127"/>
      <c r="EL379" s="127"/>
      <c r="EV379" s="127"/>
      <c r="FF379" s="127"/>
      <c r="FP379" s="127"/>
      <c r="FZ379" s="127"/>
      <c r="GJ379" s="127"/>
      <c r="GT379" s="127"/>
      <c r="HD379" s="127"/>
      <c r="HN379" s="127"/>
      <c r="HX379" s="127"/>
      <c r="IH379" s="127"/>
      <c r="IR379" s="127"/>
      <c r="JB379" s="127"/>
    </row>
    <row xmlns:x14ac="http://schemas.microsoft.com/office/spreadsheetml/2009/9/ac" r="380" s="3" customFormat="true" x14ac:dyDescent="0.25">
      <c r="A380" s="414"/>
      <c r="B380" s="127"/>
      <c r="L380" s="127"/>
      <c r="V380" s="127"/>
      <c r="AF380" s="127"/>
      <c r="AP380" s="127"/>
      <c r="AZ380" s="127"/>
      <c r="BJ380" s="127"/>
      <c r="BK380" s="127"/>
      <c r="BL380" s="127"/>
      <c r="BM380" s="127"/>
      <c r="BN380" s="127"/>
      <c r="BO380" s="127"/>
      <c r="BP380" s="127"/>
      <c r="BQ380" s="127"/>
      <c r="BT380" s="127"/>
      <c r="BU380" s="127"/>
      <c r="BV380" s="127"/>
      <c r="BW380" s="127"/>
      <c r="BX380" s="127"/>
      <c r="BY380" s="127"/>
      <c r="BZ380" s="127"/>
      <c r="CA380" s="127"/>
      <c r="CD380" s="127"/>
      <c r="CN380" s="127"/>
      <c r="CX380" s="127"/>
      <c r="DH380" s="127"/>
      <c r="DR380" s="127"/>
      <c r="EB380" s="127"/>
      <c r="EL380" s="127"/>
      <c r="EV380" s="127"/>
      <c r="FF380" s="127"/>
      <c r="FP380" s="127"/>
      <c r="FZ380" s="127"/>
      <c r="GJ380" s="127"/>
      <c r="GT380" s="127"/>
      <c r="HD380" s="127"/>
      <c r="HN380" s="127"/>
      <c r="HX380" s="127"/>
      <c r="IH380" s="127"/>
      <c r="IR380" s="127"/>
      <c r="JB380" s="127"/>
    </row>
    <row xmlns:x14ac="http://schemas.microsoft.com/office/spreadsheetml/2009/9/ac" r="381" s="3" customFormat="true" x14ac:dyDescent="0.25">
      <c r="A381" s="414"/>
      <c r="B381" s="127"/>
      <c r="L381" s="127"/>
      <c r="V381" s="127"/>
      <c r="AF381" s="127"/>
      <c r="AP381" s="127"/>
      <c r="AZ381" s="127"/>
      <c r="BJ381" s="127"/>
      <c r="BK381" s="127"/>
      <c r="BL381" s="127"/>
      <c r="BM381" s="127"/>
      <c r="BN381" s="127"/>
      <c r="BO381" s="127"/>
      <c r="BP381" s="127"/>
      <c r="BQ381" s="127"/>
      <c r="BT381" s="127"/>
      <c r="BU381" s="127"/>
      <c r="BV381" s="127"/>
      <c r="BW381" s="127"/>
      <c r="BX381" s="127"/>
      <c r="BY381" s="127"/>
      <c r="BZ381" s="127"/>
      <c r="CA381" s="127"/>
      <c r="CD381" s="127"/>
      <c r="CN381" s="127"/>
      <c r="CX381" s="127"/>
      <c r="DH381" s="127"/>
      <c r="DR381" s="127"/>
      <c r="EB381" s="127"/>
      <c r="EL381" s="127"/>
      <c r="EV381" s="127"/>
      <c r="FF381" s="127"/>
      <c r="FP381" s="127"/>
      <c r="FZ381" s="127"/>
      <c r="GJ381" s="127"/>
      <c r="GT381" s="127"/>
      <c r="HD381" s="127"/>
      <c r="HN381" s="127"/>
      <c r="HX381" s="127"/>
      <c r="IH381" s="127"/>
      <c r="IR381" s="127"/>
      <c r="JB381" s="127"/>
    </row>
    <row xmlns:x14ac="http://schemas.microsoft.com/office/spreadsheetml/2009/9/ac" r="382" s="3" customFormat="true" x14ac:dyDescent="0.25">
      <c r="A382" s="414"/>
      <c r="B382" s="127"/>
      <c r="L382" s="127"/>
      <c r="V382" s="127"/>
      <c r="AF382" s="127"/>
      <c r="AP382" s="127"/>
      <c r="AZ382" s="127"/>
      <c r="BJ382" s="127"/>
      <c r="BK382" s="127"/>
      <c r="BL382" s="127"/>
      <c r="BM382" s="127"/>
      <c r="BN382" s="127"/>
      <c r="BO382" s="127"/>
      <c r="BP382" s="127"/>
      <c r="BQ382" s="127"/>
      <c r="BT382" s="127"/>
      <c r="BU382" s="127"/>
      <c r="BV382" s="127"/>
      <c r="BW382" s="127"/>
      <c r="BX382" s="127"/>
      <c r="BY382" s="127"/>
      <c r="BZ382" s="127"/>
      <c r="CA382" s="127"/>
      <c r="CD382" s="127"/>
      <c r="CN382" s="127"/>
      <c r="CX382" s="127"/>
      <c r="DH382" s="127"/>
      <c r="DR382" s="127"/>
      <c r="EB382" s="127"/>
      <c r="EL382" s="127"/>
      <c r="EV382" s="127"/>
      <c r="FF382" s="127"/>
      <c r="FP382" s="127"/>
      <c r="FZ382" s="127"/>
      <c r="GJ382" s="127"/>
      <c r="GT382" s="127"/>
      <c r="HD382" s="127"/>
      <c r="HN382" s="127"/>
      <c r="HX382" s="127"/>
      <c r="IH382" s="127"/>
      <c r="IR382" s="127"/>
      <c r="JB382" s="127"/>
    </row>
    <row xmlns:x14ac="http://schemas.microsoft.com/office/spreadsheetml/2009/9/ac" r="383" s="3" customFormat="true" x14ac:dyDescent="0.25">
      <c r="A383" s="414"/>
      <c r="B383" s="127"/>
      <c r="L383" s="127"/>
      <c r="V383" s="127"/>
      <c r="AF383" s="127"/>
      <c r="AP383" s="127"/>
      <c r="AZ383" s="127"/>
      <c r="BJ383" s="127"/>
      <c r="BK383" s="127"/>
      <c r="BL383" s="127"/>
      <c r="BM383" s="127"/>
      <c r="BN383" s="127"/>
      <c r="BO383" s="127"/>
      <c r="BP383" s="127"/>
      <c r="BQ383" s="127"/>
      <c r="BT383" s="127"/>
      <c r="BU383" s="127"/>
      <c r="BV383" s="127"/>
      <c r="BW383" s="127"/>
      <c r="BX383" s="127"/>
      <c r="BY383" s="127"/>
      <c r="BZ383" s="127"/>
      <c r="CA383" s="127"/>
      <c r="CD383" s="127"/>
      <c r="CN383" s="127"/>
      <c r="CX383" s="127"/>
      <c r="DH383" s="127"/>
      <c r="DR383" s="127"/>
      <c r="EB383" s="127"/>
      <c r="EL383" s="127"/>
      <c r="EV383" s="127"/>
      <c r="FF383" s="127"/>
      <c r="FP383" s="127"/>
      <c r="FZ383" s="127"/>
      <c r="GJ383" s="127"/>
      <c r="GT383" s="127"/>
      <c r="HD383" s="127"/>
      <c r="HN383" s="127"/>
      <c r="HX383" s="127"/>
      <c r="IH383" s="127"/>
      <c r="IR383" s="127"/>
      <c r="JB383" s="127"/>
    </row>
    <row xmlns:x14ac="http://schemas.microsoft.com/office/spreadsheetml/2009/9/ac" r="384" s="3" customFormat="true" x14ac:dyDescent="0.25">
      <c r="A384" s="414"/>
      <c r="B384" s="127"/>
      <c r="L384" s="127"/>
      <c r="V384" s="127"/>
      <c r="AF384" s="127"/>
      <c r="AP384" s="127"/>
      <c r="AZ384" s="127"/>
      <c r="BJ384" s="127"/>
      <c r="BK384" s="127"/>
      <c r="BL384" s="127"/>
      <c r="BM384" s="127"/>
      <c r="BN384" s="127"/>
      <c r="BO384" s="127"/>
      <c r="BP384" s="127"/>
      <c r="BQ384" s="127"/>
      <c r="BT384" s="127"/>
      <c r="BU384" s="127"/>
      <c r="BV384" s="127"/>
      <c r="BW384" s="127"/>
      <c r="BX384" s="127"/>
      <c r="BY384" s="127"/>
      <c r="BZ384" s="127"/>
      <c r="CA384" s="127"/>
      <c r="CD384" s="127"/>
      <c r="CN384" s="127"/>
      <c r="CX384" s="127"/>
      <c r="DH384" s="127"/>
      <c r="DR384" s="127"/>
      <c r="EB384" s="127"/>
      <c r="EL384" s="127"/>
      <c r="EV384" s="127"/>
      <c r="FF384" s="127"/>
      <c r="FP384" s="127"/>
      <c r="FZ384" s="127"/>
      <c r="GJ384" s="127"/>
      <c r="GT384" s="127"/>
      <c r="HD384" s="127"/>
      <c r="HN384" s="127"/>
      <c r="HX384" s="127"/>
      <c r="IH384" s="127"/>
      <c r="IR384" s="127"/>
      <c r="JB384" s="127"/>
    </row>
    <row xmlns:x14ac="http://schemas.microsoft.com/office/spreadsheetml/2009/9/ac" r="385" s="3" customFormat="true" x14ac:dyDescent="0.25">
      <c r="A385" s="414"/>
      <c r="B385" s="127"/>
      <c r="L385" s="127"/>
      <c r="V385" s="127"/>
      <c r="AF385" s="127"/>
      <c r="AP385" s="127"/>
      <c r="AZ385" s="127"/>
      <c r="BJ385" s="127"/>
      <c r="BK385" s="127"/>
      <c r="BL385" s="127"/>
      <c r="BM385" s="127"/>
      <c r="BN385" s="127"/>
      <c r="BO385" s="127"/>
      <c r="BP385" s="127"/>
      <c r="BQ385" s="127"/>
      <c r="BT385" s="127"/>
      <c r="BU385" s="127"/>
      <c r="BV385" s="127"/>
      <c r="BW385" s="127"/>
      <c r="BX385" s="127"/>
      <c r="BY385" s="127"/>
      <c r="BZ385" s="127"/>
      <c r="CA385" s="127"/>
      <c r="CD385" s="127"/>
      <c r="CN385" s="127"/>
      <c r="CX385" s="127"/>
      <c r="DH385" s="127"/>
      <c r="DR385" s="127"/>
      <c r="EB385" s="127"/>
      <c r="EL385" s="127"/>
      <c r="EV385" s="127"/>
      <c r="FF385" s="127"/>
      <c r="FP385" s="127"/>
      <c r="FZ385" s="127"/>
      <c r="GJ385" s="127"/>
      <c r="GT385" s="127"/>
      <c r="HD385" s="127"/>
      <c r="HN385" s="127"/>
      <c r="HX385" s="127"/>
      <c r="IH385" s="127"/>
      <c r="IR385" s="127"/>
      <c r="JB385" s="127"/>
    </row>
    <row xmlns:x14ac="http://schemas.microsoft.com/office/spreadsheetml/2009/9/ac" r="386" s="3" customFormat="true" x14ac:dyDescent="0.25">
      <c r="A386" s="414"/>
      <c r="B386" s="127"/>
      <c r="L386" s="127"/>
      <c r="V386" s="127"/>
      <c r="AF386" s="127"/>
      <c r="AP386" s="127"/>
      <c r="AZ386" s="127"/>
      <c r="BJ386" s="127"/>
      <c r="BK386" s="127"/>
      <c r="BL386" s="127"/>
      <c r="BM386" s="127"/>
      <c r="BN386" s="127"/>
      <c r="BO386" s="127"/>
      <c r="BP386" s="127"/>
      <c r="BQ386" s="127"/>
      <c r="BT386" s="127"/>
      <c r="BU386" s="127"/>
      <c r="BV386" s="127"/>
      <c r="BW386" s="127"/>
      <c r="BX386" s="127"/>
      <c r="BY386" s="127"/>
      <c r="BZ386" s="127"/>
      <c r="CA386" s="127"/>
      <c r="CD386" s="127"/>
      <c r="CN386" s="127"/>
      <c r="CX386" s="127"/>
      <c r="DH386" s="127"/>
      <c r="DR386" s="127"/>
      <c r="EB386" s="127"/>
      <c r="EL386" s="127"/>
      <c r="EV386" s="127"/>
      <c r="FF386" s="127"/>
      <c r="FP386" s="127"/>
      <c r="FZ386" s="127"/>
      <c r="GJ386" s="127"/>
      <c r="GT386" s="127"/>
      <c r="HD386" s="127"/>
      <c r="HN386" s="127"/>
      <c r="HX386" s="127"/>
      <c r="IH386" s="127"/>
      <c r="IR386" s="127"/>
      <c r="JB386" s="127"/>
    </row>
    <row xmlns:x14ac="http://schemas.microsoft.com/office/spreadsheetml/2009/9/ac" r="387" s="3" customFormat="true" x14ac:dyDescent="0.25">
      <c r="A387" s="414"/>
      <c r="B387" s="127"/>
      <c r="L387" s="127"/>
      <c r="V387" s="127"/>
      <c r="AF387" s="127"/>
      <c r="AP387" s="127"/>
      <c r="AZ387" s="127"/>
      <c r="BJ387" s="127"/>
      <c r="BK387" s="127"/>
      <c r="BL387" s="127"/>
      <c r="BM387" s="127"/>
      <c r="BN387" s="127"/>
      <c r="BO387" s="127"/>
      <c r="BP387" s="127"/>
      <c r="BQ387" s="127"/>
      <c r="BT387" s="127"/>
      <c r="BU387" s="127"/>
      <c r="BV387" s="127"/>
      <c r="BW387" s="127"/>
      <c r="BX387" s="127"/>
      <c r="BY387" s="127"/>
      <c r="BZ387" s="127"/>
      <c r="CA387" s="127"/>
      <c r="CD387" s="127"/>
      <c r="CN387" s="127"/>
      <c r="CX387" s="127"/>
      <c r="DH387" s="127"/>
      <c r="DR387" s="127"/>
      <c r="EB387" s="127"/>
      <c r="EL387" s="127"/>
      <c r="EV387" s="127"/>
      <c r="FF387" s="127"/>
      <c r="FP387" s="127"/>
      <c r="FZ387" s="127"/>
      <c r="GJ387" s="127"/>
      <c r="GT387" s="127"/>
      <c r="HD387" s="127"/>
      <c r="HN387" s="127"/>
      <c r="HX387" s="127"/>
      <c r="IH387" s="127"/>
      <c r="IR387" s="127"/>
      <c r="JB387" s="127"/>
    </row>
    <row xmlns:x14ac="http://schemas.microsoft.com/office/spreadsheetml/2009/9/ac" r="388" s="3" customFormat="true" x14ac:dyDescent="0.25">
      <c r="A388" s="414"/>
      <c r="B388" s="127"/>
      <c r="L388" s="127"/>
      <c r="V388" s="127"/>
      <c r="AF388" s="127"/>
      <c r="AP388" s="127"/>
      <c r="AZ388" s="127"/>
      <c r="BJ388" s="127"/>
      <c r="BK388" s="127"/>
      <c r="BL388" s="127"/>
      <c r="BM388" s="127"/>
      <c r="BN388" s="127"/>
      <c r="BO388" s="127"/>
      <c r="BP388" s="127"/>
      <c r="BQ388" s="127"/>
      <c r="BT388" s="127"/>
      <c r="BU388" s="127"/>
      <c r="BV388" s="127"/>
      <c r="BW388" s="127"/>
      <c r="BX388" s="127"/>
      <c r="BY388" s="127"/>
      <c r="BZ388" s="127"/>
      <c r="CA388" s="127"/>
      <c r="CD388" s="127"/>
      <c r="CN388" s="127"/>
      <c r="CX388" s="127"/>
      <c r="DH388" s="127"/>
      <c r="DR388" s="127"/>
      <c r="EB388" s="127"/>
      <c r="EL388" s="127"/>
      <c r="EV388" s="127"/>
      <c r="FF388" s="127"/>
      <c r="FP388" s="127"/>
      <c r="FZ388" s="127"/>
      <c r="GJ388" s="127"/>
      <c r="GT388" s="127"/>
      <c r="HD388" s="127"/>
      <c r="HN388" s="127"/>
      <c r="HX388" s="127"/>
      <c r="IH388" s="127"/>
      <c r="IR388" s="127"/>
      <c r="JB388" s="127"/>
    </row>
    <row xmlns:x14ac="http://schemas.microsoft.com/office/spreadsheetml/2009/9/ac" r="389" s="3" customFormat="true" x14ac:dyDescent="0.25">
      <c r="A389" s="414"/>
      <c r="B389" s="127"/>
      <c r="L389" s="127"/>
      <c r="V389" s="127"/>
      <c r="AF389" s="127"/>
      <c r="AP389" s="127"/>
      <c r="AZ389" s="127"/>
      <c r="BJ389" s="127"/>
      <c r="BK389" s="127"/>
      <c r="BL389" s="127"/>
      <c r="BM389" s="127"/>
      <c r="BN389" s="127"/>
      <c r="BO389" s="127"/>
      <c r="BP389" s="127"/>
      <c r="BQ389" s="127"/>
      <c r="BT389" s="127"/>
      <c r="BU389" s="127"/>
      <c r="BV389" s="127"/>
      <c r="BW389" s="127"/>
      <c r="BX389" s="127"/>
      <c r="BY389" s="127"/>
      <c r="BZ389" s="127"/>
      <c r="CA389" s="127"/>
      <c r="CD389" s="127"/>
      <c r="CN389" s="127"/>
      <c r="CX389" s="127"/>
      <c r="DH389" s="127"/>
      <c r="DR389" s="127"/>
      <c r="EB389" s="127"/>
      <c r="EL389" s="127"/>
      <c r="EV389" s="127"/>
      <c r="FF389" s="127"/>
      <c r="FP389" s="127"/>
      <c r="FZ389" s="127"/>
      <c r="GJ389" s="127"/>
      <c r="GT389" s="127"/>
      <c r="HD389" s="127"/>
      <c r="HN389" s="127"/>
      <c r="HX389" s="127"/>
      <c r="IH389" s="127"/>
      <c r="IR389" s="127"/>
      <c r="JB389" s="127"/>
    </row>
    <row xmlns:x14ac="http://schemas.microsoft.com/office/spreadsheetml/2009/9/ac" r="390" s="3" customFormat="true" x14ac:dyDescent="0.25">
      <c r="A390" s="414"/>
      <c r="B390" s="127"/>
      <c r="L390" s="127"/>
      <c r="V390" s="127"/>
      <c r="AF390" s="127"/>
      <c r="AP390" s="127"/>
      <c r="AZ390" s="127"/>
      <c r="BJ390" s="127"/>
      <c r="BK390" s="127"/>
      <c r="BL390" s="127"/>
      <c r="BM390" s="127"/>
      <c r="BN390" s="127"/>
      <c r="BO390" s="127"/>
      <c r="BP390" s="127"/>
      <c r="BQ390" s="127"/>
      <c r="BT390" s="127"/>
      <c r="BU390" s="127"/>
      <c r="BV390" s="127"/>
      <c r="BW390" s="127"/>
      <c r="BX390" s="127"/>
      <c r="BY390" s="127"/>
      <c r="BZ390" s="127"/>
      <c r="CA390" s="127"/>
      <c r="CD390" s="127"/>
      <c r="CN390" s="127"/>
      <c r="CX390" s="127"/>
      <c r="DH390" s="127"/>
      <c r="DR390" s="127"/>
      <c r="EB390" s="127"/>
      <c r="EL390" s="127"/>
      <c r="EV390" s="127"/>
      <c r="FF390" s="127"/>
      <c r="FP390" s="127"/>
      <c r="FZ390" s="127"/>
      <c r="GJ390" s="127"/>
      <c r="GT390" s="127"/>
      <c r="HD390" s="127"/>
      <c r="HN390" s="127"/>
      <c r="HX390" s="127"/>
      <c r="IH390" s="127"/>
      <c r="IR390" s="127"/>
      <c r="JB390" s="127"/>
    </row>
    <row xmlns:x14ac="http://schemas.microsoft.com/office/spreadsheetml/2009/9/ac" r="391" s="3" customFormat="true" x14ac:dyDescent="0.25">
      <c r="A391" s="414"/>
      <c r="B391" s="127"/>
      <c r="L391" s="127"/>
      <c r="V391" s="127"/>
      <c r="AF391" s="127"/>
      <c r="AP391" s="127"/>
      <c r="AZ391" s="127"/>
      <c r="BJ391" s="127"/>
      <c r="BK391" s="127"/>
      <c r="BL391" s="127"/>
      <c r="BM391" s="127"/>
      <c r="BN391" s="127"/>
      <c r="BO391" s="127"/>
      <c r="BP391" s="127"/>
      <c r="BQ391" s="127"/>
      <c r="BT391" s="127"/>
      <c r="BU391" s="127"/>
      <c r="BV391" s="127"/>
      <c r="BW391" s="127"/>
      <c r="BX391" s="127"/>
      <c r="BY391" s="127"/>
      <c r="BZ391" s="127"/>
      <c r="CA391" s="127"/>
      <c r="CD391" s="127"/>
      <c r="CN391" s="127"/>
      <c r="CX391" s="127"/>
      <c r="DH391" s="127"/>
      <c r="DR391" s="127"/>
      <c r="EB391" s="127"/>
      <c r="EL391" s="127"/>
      <c r="EV391" s="127"/>
      <c r="FF391" s="127"/>
      <c r="FP391" s="127"/>
      <c r="FZ391" s="127"/>
      <c r="GJ391" s="127"/>
      <c r="GT391" s="127"/>
      <c r="HD391" s="127"/>
      <c r="HN391" s="127"/>
      <c r="HX391" s="127"/>
      <c r="IH391" s="127"/>
      <c r="IR391" s="127"/>
      <c r="JB391" s="127"/>
    </row>
    <row xmlns:x14ac="http://schemas.microsoft.com/office/spreadsheetml/2009/9/ac" r="392" s="3" customFormat="true" x14ac:dyDescent="0.25">
      <c r="A392" s="414"/>
      <c r="B392" s="127"/>
      <c r="L392" s="127"/>
      <c r="V392" s="127"/>
      <c r="AF392" s="127"/>
      <c r="AP392" s="127"/>
      <c r="AZ392" s="127"/>
      <c r="BJ392" s="127"/>
      <c r="BK392" s="127"/>
      <c r="BL392" s="127"/>
      <c r="BM392" s="127"/>
      <c r="BN392" s="127"/>
      <c r="BO392" s="127"/>
      <c r="BP392" s="127"/>
      <c r="BQ392" s="127"/>
      <c r="BT392" s="127"/>
      <c r="BU392" s="127"/>
      <c r="BV392" s="127"/>
      <c r="BW392" s="127"/>
      <c r="BX392" s="127"/>
      <c r="BY392" s="127"/>
      <c r="BZ392" s="127"/>
      <c r="CA392" s="127"/>
      <c r="CD392" s="127"/>
      <c r="CN392" s="127"/>
      <c r="CX392" s="127"/>
      <c r="DH392" s="127"/>
      <c r="DR392" s="127"/>
      <c r="EB392" s="127"/>
      <c r="EL392" s="127"/>
      <c r="EV392" s="127"/>
      <c r="FF392" s="127"/>
      <c r="FP392" s="127"/>
      <c r="FZ392" s="127"/>
      <c r="GJ392" s="127"/>
      <c r="GT392" s="127"/>
      <c r="HD392" s="127"/>
      <c r="HN392" s="127"/>
      <c r="HX392" s="127"/>
      <c r="IH392" s="127"/>
      <c r="IR392" s="127"/>
      <c r="JB392" s="127"/>
    </row>
    <row xmlns:x14ac="http://schemas.microsoft.com/office/spreadsheetml/2009/9/ac" r="393" s="3" customFormat="true" x14ac:dyDescent="0.25">
      <c r="A393" s="414"/>
      <c r="B393" s="127"/>
      <c r="L393" s="127"/>
      <c r="V393" s="127"/>
      <c r="AF393" s="127"/>
      <c r="AP393" s="127"/>
      <c r="AZ393" s="127"/>
      <c r="BJ393" s="127"/>
      <c r="BK393" s="127"/>
      <c r="BL393" s="127"/>
      <c r="BM393" s="127"/>
      <c r="BN393" s="127"/>
      <c r="BO393" s="127"/>
      <c r="BP393" s="127"/>
      <c r="BQ393" s="127"/>
      <c r="BT393" s="127"/>
      <c r="BU393" s="127"/>
      <c r="BV393" s="127"/>
      <c r="BW393" s="127"/>
      <c r="BX393" s="127"/>
      <c r="BY393" s="127"/>
      <c r="BZ393" s="127"/>
      <c r="CA393" s="127"/>
      <c r="CD393" s="127"/>
      <c r="CN393" s="127"/>
      <c r="CX393" s="127"/>
      <c r="DH393" s="127"/>
      <c r="DR393" s="127"/>
      <c r="EB393" s="127"/>
      <c r="EL393" s="127"/>
      <c r="EV393" s="127"/>
      <c r="FF393" s="127"/>
      <c r="FP393" s="127"/>
      <c r="FZ393" s="127"/>
      <c r="GJ393" s="127"/>
      <c r="GT393" s="127"/>
      <c r="HD393" s="127"/>
      <c r="HN393" s="127"/>
      <c r="HX393" s="127"/>
      <c r="IH393" s="127"/>
      <c r="IR393" s="127"/>
      <c r="JB393" s="127"/>
    </row>
    <row xmlns:x14ac="http://schemas.microsoft.com/office/spreadsheetml/2009/9/ac" r="394" s="3" customFormat="true" x14ac:dyDescent="0.25">
      <c r="A394" s="414"/>
      <c r="B394" s="127"/>
      <c r="L394" s="127"/>
      <c r="V394" s="127"/>
      <c r="AF394" s="127"/>
      <c r="AP394" s="127"/>
      <c r="AZ394" s="127"/>
      <c r="BJ394" s="127"/>
      <c r="BK394" s="127"/>
      <c r="BL394" s="127"/>
      <c r="BM394" s="127"/>
      <c r="BN394" s="127"/>
      <c r="BO394" s="127"/>
      <c r="BP394" s="127"/>
      <c r="BQ394" s="127"/>
      <c r="BT394" s="127"/>
      <c r="BU394" s="127"/>
      <c r="BV394" s="127"/>
      <c r="BW394" s="127"/>
      <c r="BX394" s="127"/>
      <c r="BY394" s="127"/>
      <c r="BZ394" s="127"/>
      <c r="CA394" s="127"/>
      <c r="CD394" s="127"/>
      <c r="CN394" s="127"/>
      <c r="CX394" s="127"/>
      <c r="DH394" s="127"/>
      <c r="DR394" s="127"/>
      <c r="EB394" s="127"/>
      <c r="EL394" s="127"/>
      <c r="EV394" s="127"/>
      <c r="FF394" s="127"/>
      <c r="FP394" s="127"/>
      <c r="FZ394" s="127"/>
      <c r="GJ394" s="127"/>
      <c r="GT394" s="127"/>
      <c r="HD394" s="127"/>
      <c r="HN394" s="127"/>
      <c r="HX394" s="127"/>
      <c r="IH394" s="127"/>
      <c r="IR394" s="127"/>
      <c r="JB394" s="127"/>
    </row>
    <row xmlns:x14ac="http://schemas.microsoft.com/office/spreadsheetml/2009/9/ac" r="395" s="3" customFormat="true" x14ac:dyDescent="0.25">
      <c r="A395" s="414"/>
      <c r="B395" s="127"/>
      <c r="L395" s="127"/>
      <c r="V395" s="127"/>
      <c r="AF395" s="127"/>
      <c r="AP395" s="127"/>
      <c r="AZ395" s="127"/>
      <c r="BJ395" s="127"/>
      <c r="BK395" s="127"/>
      <c r="BL395" s="127"/>
      <c r="BM395" s="127"/>
      <c r="BN395" s="127"/>
      <c r="BO395" s="127"/>
      <c r="BP395" s="127"/>
      <c r="BQ395" s="127"/>
      <c r="BT395" s="127"/>
      <c r="BU395" s="127"/>
      <c r="BV395" s="127"/>
      <c r="BW395" s="127"/>
      <c r="BX395" s="127"/>
      <c r="BY395" s="127"/>
      <c r="BZ395" s="127"/>
      <c r="CA395" s="127"/>
      <c r="CD395" s="127"/>
      <c r="CN395" s="127"/>
      <c r="CX395" s="127"/>
      <c r="DH395" s="127"/>
      <c r="DR395" s="127"/>
      <c r="EB395" s="127"/>
      <c r="EL395" s="127"/>
      <c r="EV395" s="127"/>
      <c r="FF395" s="127"/>
      <c r="FP395" s="127"/>
      <c r="FZ395" s="127"/>
      <c r="GJ395" s="127"/>
      <c r="GT395" s="127"/>
      <c r="HD395" s="127"/>
      <c r="HN395" s="127"/>
      <c r="HX395" s="127"/>
      <c r="IH395" s="127"/>
      <c r="IR395" s="127"/>
      <c r="JB395" s="127"/>
    </row>
    <row xmlns:x14ac="http://schemas.microsoft.com/office/spreadsheetml/2009/9/ac" r="396" s="3" customFormat="true" x14ac:dyDescent="0.25">
      <c r="A396" s="414"/>
      <c r="B396" s="127"/>
      <c r="L396" s="127"/>
      <c r="V396" s="127"/>
      <c r="AF396" s="127"/>
      <c r="AP396" s="127"/>
      <c r="AZ396" s="127"/>
      <c r="BJ396" s="127"/>
      <c r="BK396" s="127"/>
      <c r="BL396" s="127"/>
      <c r="BM396" s="127"/>
      <c r="BN396" s="127"/>
      <c r="BO396" s="127"/>
      <c r="BP396" s="127"/>
      <c r="BQ396" s="127"/>
      <c r="BT396" s="127"/>
      <c r="BU396" s="127"/>
      <c r="BV396" s="127"/>
      <c r="BW396" s="127"/>
      <c r="BX396" s="127"/>
      <c r="BY396" s="127"/>
      <c r="BZ396" s="127"/>
      <c r="CA396" s="127"/>
      <c r="CD396" s="127"/>
      <c r="CN396" s="127"/>
      <c r="CX396" s="127"/>
      <c r="DH396" s="127"/>
      <c r="DR396" s="127"/>
      <c r="EB396" s="127"/>
      <c r="EL396" s="127"/>
      <c r="EV396" s="127"/>
      <c r="FF396" s="127"/>
      <c r="FP396" s="127"/>
      <c r="FZ396" s="127"/>
      <c r="GJ396" s="127"/>
      <c r="GT396" s="127"/>
      <c r="HD396" s="127"/>
      <c r="HN396" s="127"/>
      <c r="HX396" s="127"/>
      <c r="IH396" s="127"/>
      <c r="IR396" s="127"/>
      <c r="JB396" s="127"/>
    </row>
    <row xmlns:x14ac="http://schemas.microsoft.com/office/spreadsheetml/2009/9/ac" r="397" s="3" customFormat="true" x14ac:dyDescent="0.25">
      <c r="A397" s="414"/>
      <c r="B397" s="127"/>
      <c r="L397" s="127"/>
      <c r="V397" s="127"/>
      <c r="AF397" s="127"/>
      <c r="AP397" s="127"/>
      <c r="AZ397" s="127"/>
      <c r="BJ397" s="127"/>
      <c r="BK397" s="127"/>
      <c r="BL397" s="127"/>
      <c r="BM397" s="127"/>
      <c r="BN397" s="127"/>
      <c r="BO397" s="127"/>
      <c r="BP397" s="127"/>
      <c r="BQ397" s="127"/>
      <c r="BT397" s="127"/>
      <c r="BU397" s="127"/>
      <c r="BV397" s="127"/>
      <c r="BW397" s="127"/>
      <c r="BX397" s="127"/>
      <c r="BY397" s="127"/>
      <c r="BZ397" s="127"/>
      <c r="CA397" s="127"/>
      <c r="CD397" s="127"/>
      <c r="CN397" s="127"/>
      <c r="CX397" s="127"/>
      <c r="DH397" s="127"/>
      <c r="DR397" s="127"/>
      <c r="EB397" s="127"/>
      <c r="EL397" s="127"/>
      <c r="EV397" s="127"/>
      <c r="FF397" s="127"/>
      <c r="FP397" s="127"/>
      <c r="FZ397" s="127"/>
      <c r="GJ397" s="127"/>
      <c r="GT397" s="127"/>
      <c r="HD397" s="127"/>
      <c r="HN397" s="127"/>
      <c r="HX397" s="127"/>
      <c r="IH397" s="127"/>
      <c r="IR397" s="127"/>
      <c r="JB397" s="127"/>
    </row>
    <row xmlns:x14ac="http://schemas.microsoft.com/office/spreadsheetml/2009/9/ac" r="398" s="3" customFormat="true" x14ac:dyDescent="0.25">
      <c r="A398" s="414"/>
      <c r="B398" s="127"/>
      <c r="L398" s="127"/>
      <c r="V398" s="127"/>
      <c r="AF398" s="127"/>
      <c r="AP398" s="127"/>
      <c r="AZ398" s="127"/>
      <c r="BJ398" s="127"/>
      <c r="BK398" s="127"/>
      <c r="BL398" s="127"/>
      <c r="BM398" s="127"/>
      <c r="BN398" s="127"/>
      <c r="BO398" s="127"/>
      <c r="BP398" s="127"/>
      <c r="BQ398" s="127"/>
      <c r="BT398" s="127"/>
      <c r="BU398" s="127"/>
      <c r="BV398" s="127"/>
      <c r="BW398" s="127"/>
      <c r="BX398" s="127"/>
      <c r="BY398" s="127"/>
      <c r="BZ398" s="127"/>
      <c r="CA398" s="127"/>
      <c r="CD398" s="127"/>
      <c r="CN398" s="127"/>
      <c r="CX398" s="127"/>
      <c r="DH398" s="127"/>
      <c r="DR398" s="127"/>
      <c r="EB398" s="127"/>
      <c r="EL398" s="127"/>
      <c r="EV398" s="127"/>
      <c r="FF398" s="127"/>
      <c r="FP398" s="127"/>
      <c r="FZ398" s="127"/>
      <c r="GJ398" s="127"/>
      <c r="GT398" s="127"/>
      <c r="HD398" s="127"/>
      <c r="HN398" s="127"/>
      <c r="HX398" s="127"/>
      <c r="IH398" s="127"/>
      <c r="IR398" s="127"/>
      <c r="JB398" s="127"/>
    </row>
    <row xmlns:x14ac="http://schemas.microsoft.com/office/spreadsheetml/2009/9/ac" r="399" s="3" customFormat="true" x14ac:dyDescent="0.25">
      <c r="A399" s="414"/>
      <c r="B399" s="127"/>
      <c r="L399" s="127"/>
      <c r="V399" s="127"/>
      <c r="AF399" s="127"/>
      <c r="AP399" s="127"/>
      <c r="AZ399" s="127"/>
      <c r="BJ399" s="127"/>
      <c r="BK399" s="127"/>
      <c r="BL399" s="127"/>
      <c r="BM399" s="127"/>
      <c r="BN399" s="127"/>
      <c r="BO399" s="127"/>
      <c r="BP399" s="127"/>
      <c r="BQ399" s="127"/>
      <c r="BT399" s="127"/>
      <c r="BU399" s="127"/>
      <c r="BV399" s="127"/>
      <c r="BW399" s="127"/>
      <c r="BX399" s="127"/>
      <c r="BY399" s="127"/>
      <c r="BZ399" s="127"/>
      <c r="CA399" s="127"/>
      <c r="CD399" s="127"/>
      <c r="CN399" s="127"/>
      <c r="CX399" s="127"/>
      <c r="DH399" s="127"/>
      <c r="DR399" s="127"/>
      <c r="EB399" s="127"/>
      <c r="EL399" s="127"/>
      <c r="EV399" s="127"/>
      <c r="FF399" s="127"/>
      <c r="FP399" s="127"/>
      <c r="FZ399" s="127"/>
      <c r="GJ399" s="127"/>
      <c r="GT399" s="127"/>
      <c r="HD399" s="127"/>
      <c r="HN399" s="127"/>
      <c r="HX399" s="127"/>
      <c r="IH399" s="127"/>
      <c r="IR399" s="127"/>
      <c r="JB399" s="127"/>
    </row>
    <row xmlns:x14ac="http://schemas.microsoft.com/office/spreadsheetml/2009/9/ac" r="400" s="3" customFormat="true" x14ac:dyDescent="0.25">
      <c r="A400" s="414"/>
      <c r="B400" s="127"/>
      <c r="L400" s="127"/>
      <c r="V400" s="127"/>
      <c r="AF400" s="127"/>
      <c r="AP400" s="127"/>
      <c r="AZ400" s="127"/>
      <c r="BJ400" s="127"/>
      <c r="BK400" s="127"/>
      <c r="BL400" s="127"/>
      <c r="BM400" s="127"/>
      <c r="BN400" s="127"/>
      <c r="BO400" s="127"/>
      <c r="BP400" s="127"/>
      <c r="BQ400" s="127"/>
      <c r="BT400" s="127"/>
      <c r="BU400" s="127"/>
      <c r="BV400" s="127"/>
      <c r="BW400" s="127"/>
      <c r="BX400" s="127"/>
      <c r="BY400" s="127"/>
      <c r="BZ400" s="127"/>
      <c r="CA400" s="127"/>
      <c r="CD400" s="127"/>
      <c r="CN400" s="127"/>
      <c r="CX400" s="127"/>
      <c r="DH400" s="127"/>
      <c r="DR400" s="127"/>
      <c r="EB400" s="127"/>
      <c r="EL400" s="127"/>
      <c r="EV400" s="127"/>
      <c r="FF400" s="127"/>
      <c r="FP400" s="127"/>
      <c r="FZ400" s="127"/>
      <c r="GJ400" s="127"/>
      <c r="GT400" s="127"/>
      <c r="HD400" s="127"/>
      <c r="HN400" s="127"/>
      <c r="HX400" s="127"/>
      <c r="IH400" s="127"/>
      <c r="IR400" s="127"/>
      <c r="JB400" s="127"/>
    </row>
    <row xmlns:x14ac="http://schemas.microsoft.com/office/spreadsheetml/2009/9/ac" r="401" s="3" customFormat="true" x14ac:dyDescent="0.25">
      <c r="A401" s="414"/>
      <c r="B401" s="127"/>
      <c r="L401" s="127"/>
      <c r="V401" s="127"/>
      <c r="AF401" s="127"/>
      <c r="AP401" s="127"/>
      <c r="AZ401" s="127"/>
      <c r="BJ401" s="127"/>
      <c r="BK401" s="127"/>
      <c r="BL401" s="127"/>
      <c r="BM401" s="127"/>
      <c r="BN401" s="127"/>
      <c r="BO401" s="127"/>
      <c r="BP401" s="127"/>
      <c r="BQ401" s="127"/>
      <c r="BT401" s="127"/>
      <c r="BU401" s="127"/>
      <c r="BV401" s="127"/>
      <c r="BW401" s="127"/>
      <c r="BX401" s="127"/>
      <c r="BY401" s="127"/>
      <c r="BZ401" s="127"/>
      <c r="CA401" s="127"/>
      <c r="CD401" s="127"/>
      <c r="CN401" s="127"/>
      <c r="CX401" s="127"/>
      <c r="DH401" s="127"/>
      <c r="DR401" s="127"/>
      <c r="EB401" s="127"/>
      <c r="EL401" s="127"/>
      <c r="EV401" s="127"/>
      <c r="FF401" s="127"/>
      <c r="FP401" s="127"/>
      <c r="FZ401" s="127"/>
      <c r="GJ401" s="127"/>
      <c r="GT401" s="127"/>
      <c r="HD401" s="127"/>
      <c r="HN401" s="127"/>
      <c r="HX401" s="127"/>
      <c r="IH401" s="127"/>
      <c r="IR401" s="127"/>
      <c r="JB401" s="127"/>
    </row>
    <row xmlns:x14ac="http://schemas.microsoft.com/office/spreadsheetml/2009/9/ac" r="402" s="3" customFormat="true" x14ac:dyDescent="0.25">
      <c r="A402" s="414"/>
      <c r="B402" s="127"/>
      <c r="L402" s="127"/>
      <c r="V402" s="127"/>
      <c r="AF402" s="127"/>
      <c r="AP402" s="127"/>
      <c r="AZ402" s="127"/>
      <c r="BJ402" s="127"/>
      <c r="BK402" s="127"/>
      <c r="BL402" s="127"/>
      <c r="BM402" s="127"/>
      <c r="BN402" s="127"/>
      <c r="BO402" s="127"/>
      <c r="BP402" s="127"/>
      <c r="BQ402" s="127"/>
      <c r="BT402" s="127"/>
      <c r="BU402" s="127"/>
      <c r="BV402" s="127"/>
      <c r="BW402" s="127"/>
      <c r="BX402" s="127"/>
      <c r="BY402" s="127"/>
      <c r="BZ402" s="127"/>
      <c r="CA402" s="127"/>
      <c r="CD402" s="127"/>
      <c r="CN402" s="127"/>
      <c r="CX402" s="127"/>
      <c r="DH402" s="127"/>
      <c r="DR402" s="127"/>
      <c r="EB402" s="127"/>
      <c r="EL402" s="127"/>
      <c r="EV402" s="127"/>
      <c r="FF402" s="127"/>
      <c r="FP402" s="127"/>
      <c r="FZ402" s="127"/>
      <c r="GJ402" s="127"/>
      <c r="GT402" s="127"/>
      <c r="HD402" s="127"/>
      <c r="HN402" s="127"/>
      <c r="HX402" s="127"/>
      <c r="IH402" s="127"/>
      <c r="IR402" s="127"/>
      <c r="JB402" s="127"/>
    </row>
    <row xmlns:x14ac="http://schemas.microsoft.com/office/spreadsheetml/2009/9/ac" r="403" s="3" customFormat="true" x14ac:dyDescent="0.25">
      <c r="A403" s="414"/>
      <c r="B403" s="127"/>
      <c r="L403" s="127"/>
      <c r="V403" s="127"/>
      <c r="AF403" s="127"/>
      <c r="AP403" s="127"/>
      <c r="AZ403" s="127"/>
      <c r="BJ403" s="127"/>
      <c r="BK403" s="127"/>
      <c r="BL403" s="127"/>
      <c r="BM403" s="127"/>
      <c r="BN403" s="127"/>
      <c r="BO403" s="127"/>
      <c r="BP403" s="127"/>
      <c r="BQ403" s="127"/>
      <c r="BT403" s="127"/>
      <c r="BU403" s="127"/>
      <c r="BV403" s="127"/>
      <c r="BW403" s="127"/>
      <c r="BX403" s="127"/>
      <c r="BY403" s="127"/>
      <c r="BZ403" s="127"/>
      <c r="CA403" s="127"/>
      <c r="CD403" s="127"/>
      <c r="CN403" s="127"/>
      <c r="CX403" s="127"/>
      <c r="DH403" s="127"/>
      <c r="DR403" s="127"/>
      <c r="EB403" s="127"/>
      <c r="EL403" s="127"/>
      <c r="EV403" s="127"/>
      <c r="FF403" s="127"/>
      <c r="FP403" s="127"/>
      <c r="FZ403" s="127"/>
      <c r="GJ403" s="127"/>
      <c r="GT403" s="127"/>
      <c r="HD403" s="127"/>
      <c r="HN403" s="127"/>
      <c r="HX403" s="127"/>
      <c r="IH403" s="127"/>
      <c r="IR403" s="127"/>
      <c r="JB403" s="127"/>
    </row>
    <row xmlns:x14ac="http://schemas.microsoft.com/office/spreadsheetml/2009/9/ac" r="404" s="3" customFormat="true" x14ac:dyDescent="0.25">
      <c r="A404" s="414"/>
      <c r="B404" s="127"/>
      <c r="L404" s="127"/>
      <c r="V404" s="127"/>
      <c r="AF404" s="127"/>
      <c r="AP404" s="127"/>
      <c r="AZ404" s="127"/>
      <c r="BJ404" s="127"/>
      <c r="BK404" s="127"/>
      <c r="BL404" s="127"/>
      <c r="BM404" s="127"/>
      <c r="BN404" s="127"/>
      <c r="BO404" s="127"/>
      <c r="BP404" s="127"/>
      <c r="BQ404" s="127"/>
      <c r="BT404" s="127"/>
      <c r="BU404" s="127"/>
      <c r="BV404" s="127"/>
      <c r="BW404" s="127"/>
      <c r="BX404" s="127"/>
      <c r="BY404" s="127"/>
      <c r="BZ404" s="127"/>
      <c r="CA404" s="127"/>
      <c r="CD404" s="127"/>
      <c r="CN404" s="127"/>
      <c r="CX404" s="127"/>
      <c r="DH404" s="127"/>
      <c r="DR404" s="127"/>
      <c r="EB404" s="127"/>
      <c r="EL404" s="127"/>
      <c r="EV404" s="127"/>
      <c r="FF404" s="127"/>
      <c r="FP404" s="127"/>
      <c r="FZ404" s="127"/>
      <c r="GJ404" s="127"/>
      <c r="GT404" s="127"/>
      <c r="HD404" s="127"/>
      <c r="HN404" s="127"/>
      <c r="HX404" s="127"/>
      <c r="IH404" s="127"/>
      <c r="IR404" s="127"/>
      <c r="JB404" s="127"/>
    </row>
    <row xmlns:x14ac="http://schemas.microsoft.com/office/spreadsheetml/2009/9/ac" r="405" s="3" customFormat="true" x14ac:dyDescent="0.25">
      <c r="A405" s="414"/>
      <c r="B405" s="127"/>
      <c r="L405" s="127"/>
      <c r="V405" s="127"/>
      <c r="AF405" s="127"/>
      <c r="AP405" s="127"/>
      <c r="AZ405" s="127"/>
      <c r="BJ405" s="127"/>
      <c r="BK405" s="127"/>
      <c r="BL405" s="127"/>
      <c r="BM405" s="127"/>
      <c r="BN405" s="127"/>
      <c r="BO405" s="127"/>
      <c r="BP405" s="127"/>
      <c r="BQ405" s="127"/>
      <c r="BT405" s="127"/>
      <c r="BU405" s="127"/>
      <c r="BV405" s="127"/>
      <c r="BW405" s="127"/>
      <c r="BX405" s="127"/>
      <c r="BY405" s="127"/>
      <c r="BZ405" s="127"/>
      <c r="CA405" s="127"/>
      <c r="CD405" s="127"/>
      <c r="CN405" s="127"/>
      <c r="CX405" s="127"/>
      <c r="DH405" s="127"/>
      <c r="DR405" s="127"/>
      <c r="EB405" s="127"/>
      <c r="EL405" s="127"/>
      <c r="EV405" s="127"/>
      <c r="FF405" s="127"/>
      <c r="FP405" s="127"/>
      <c r="FZ405" s="127"/>
      <c r="GJ405" s="127"/>
      <c r="GT405" s="127"/>
      <c r="HD405" s="127"/>
      <c r="HN405" s="127"/>
      <c r="HX405" s="127"/>
      <c r="IH405" s="127"/>
      <c r="IR405" s="127"/>
      <c r="JB405" s="127"/>
    </row>
    <row xmlns:x14ac="http://schemas.microsoft.com/office/spreadsheetml/2009/9/ac" r="406" s="3" customFormat="true" x14ac:dyDescent="0.25">
      <c r="A406" s="414"/>
      <c r="B406" s="127"/>
      <c r="L406" s="127"/>
      <c r="V406" s="127"/>
      <c r="AF406" s="127"/>
      <c r="AP406" s="127"/>
      <c r="AZ406" s="127"/>
      <c r="BJ406" s="127"/>
      <c r="BK406" s="127"/>
      <c r="BL406" s="127"/>
      <c r="BM406" s="127"/>
      <c r="BN406" s="127"/>
      <c r="BO406" s="127"/>
      <c r="BP406" s="127"/>
      <c r="BQ406" s="127"/>
      <c r="BT406" s="127"/>
      <c r="BU406" s="127"/>
      <c r="BV406" s="127"/>
      <c r="BW406" s="127"/>
      <c r="BX406" s="127"/>
      <c r="BY406" s="127"/>
      <c r="BZ406" s="127"/>
      <c r="CA406" s="127"/>
      <c r="CD406" s="127"/>
      <c r="CN406" s="127"/>
      <c r="CX406" s="127"/>
      <c r="DH406" s="127"/>
      <c r="DR406" s="127"/>
      <c r="EB406" s="127"/>
      <c r="EL406" s="127"/>
      <c r="EV406" s="127"/>
      <c r="FF406" s="127"/>
      <c r="FP406" s="127"/>
      <c r="FZ406" s="127"/>
      <c r="GJ406" s="127"/>
      <c r="GT406" s="127"/>
      <c r="HD406" s="127"/>
      <c r="HN406" s="127"/>
      <c r="HX406" s="127"/>
      <c r="IH406" s="127"/>
      <c r="IR406" s="127"/>
      <c r="JB406" s="127"/>
    </row>
    <row xmlns:x14ac="http://schemas.microsoft.com/office/spreadsheetml/2009/9/ac" r="407" s="3" customFormat="true" x14ac:dyDescent="0.25">
      <c r="A407" s="414"/>
      <c r="B407" s="127"/>
      <c r="L407" s="127"/>
      <c r="V407" s="127"/>
      <c r="AF407" s="127"/>
      <c r="AP407" s="127"/>
      <c r="AZ407" s="127"/>
      <c r="BJ407" s="127"/>
      <c r="BK407" s="127"/>
      <c r="BL407" s="127"/>
      <c r="BM407" s="127"/>
      <c r="BN407" s="127"/>
      <c r="BO407" s="127"/>
      <c r="BP407" s="127"/>
      <c r="BQ407" s="127"/>
      <c r="BT407" s="127"/>
      <c r="BU407" s="127"/>
      <c r="BV407" s="127"/>
      <c r="BW407" s="127"/>
      <c r="BX407" s="127"/>
      <c r="BY407" s="127"/>
      <c r="BZ407" s="127"/>
      <c r="CA407" s="127"/>
      <c r="CD407" s="127"/>
      <c r="CN407" s="127"/>
      <c r="CX407" s="127"/>
      <c r="DH407" s="127"/>
      <c r="DR407" s="127"/>
      <c r="EB407" s="127"/>
      <c r="EL407" s="127"/>
      <c r="EV407" s="127"/>
      <c r="FF407" s="127"/>
      <c r="FP407" s="127"/>
      <c r="FZ407" s="127"/>
      <c r="GJ407" s="127"/>
      <c r="GT407" s="127"/>
      <c r="HD407" s="127"/>
      <c r="HN407" s="127"/>
      <c r="HX407" s="127"/>
      <c r="IH407" s="127"/>
      <c r="IR407" s="127"/>
      <c r="JB407" s="127"/>
    </row>
    <row xmlns:x14ac="http://schemas.microsoft.com/office/spreadsheetml/2009/9/ac" r="408" s="3" customFormat="true" x14ac:dyDescent="0.25">
      <c r="A408" s="414"/>
      <c r="B408" s="127"/>
      <c r="L408" s="127"/>
      <c r="V408" s="127"/>
      <c r="AF408" s="127"/>
      <c r="AP408" s="127"/>
      <c r="AZ408" s="127"/>
      <c r="BJ408" s="127"/>
      <c r="BK408" s="127"/>
      <c r="BL408" s="127"/>
      <c r="BM408" s="127"/>
      <c r="BN408" s="127"/>
      <c r="BO408" s="127"/>
      <c r="BP408" s="127"/>
      <c r="BQ408" s="127"/>
      <c r="BT408" s="127"/>
      <c r="BU408" s="127"/>
      <c r="BV408" s="127"/>
      <c r="BW408" s="127"/>
      <c r="BX408" s="127"/>
      <c r="BY408" s="127"/>
      <c r="BZ408" s="127"/>
      <c r="CA408" s="127"/>
      <c r="CD408" s="127"/>
      <c r="CN408" s="127"/>
      <c r="CX408" s="127"/>
      <c r="DH408" s="127"/>
      <c r="DR408" s="127"/>
      <c r="EB408" s="127"/>
      <c r="EL408" s="127"/>
      <c r="EV408" s="127"/>
      <c r="FF408" s="127"/>
      <c r="FP408" s="127"/>
      <c r="FZ408" s="127"/>
      <c r="GJ408" s="127"/>
      <c r="GT408" s="127"/>
      <c r="HD408" s="127"/>
      <c r="HN408" s="127"/>
      <c r="HX408" s="127"/>
      <c r="IH408" s="127"/>
      <c r="IR408" s="127"/>
      <c r="JB408" s="127"/>
    </row>
    <row xmlns:x14ac="http://schemas.microsoft.com/office/spreadsheetml/2009/9/ac" r="409" s="3" customFormat="true" x14ac:dyDescent="0.25">
      <c r="A409" s="414"/>
      <c r="B409" s="127"/>
      <c r="L409" s="127"/>
      <c r="V409" s="127"/>
      <c r="AF409" s="127"/>
      <c r="AP409" s="127"/>
      <c r="AZ409" s="127"/>
      <c r="BJ409" s="127"/>
      <c r="BK409" s="127"/>
      <c r="BL409" s="127"/>
      <c r="BM409" s="127"/>
      <c r="BN409" s="127"/>
      <c r="BO409" s="127"/>
      <c r="BP409" s="127"/>
      <c r="BQ409" s="127"/>
      <c r="BT409" s="127"/>
      <c r="BU409" s="127"/>
      <c r="BV409" s="127"/>
      <c r="BW409" s="127"/>
      <c r="BX409" s="127"/>
      <c r="BY409" s="127"/>
      <c r="BZ409" s="127"/>
      <c r="CA409" s="127"/>
      <c r="CD409" s="127"/>
      <c r="CN409" s="127"/>
      <c r="CX409" s="127"/>
      <c r="DH409" s="127"/>
      <c r="DR409" s="127"/>
      <c r="EB409" s="127"/>
      <c r="EL409" s="127"/>
      <c r="EV409" s="127"/>
      <c r="FF409" s="127"/>
      <c r="FP409" s="127"/>
      <c r="FZ409" s="127"/>
      <c r="GJ409" s="127"/>
      <c r="GT409" s="127"/>
      <c r="HD409" s="127"/>
      <c r="HN409" s="127"/>
      <c r="HX409" s="127"/>
      <c r="IH409" s="127"/>
      <c r="IR409" s="127"/>
      <c r="JB409" s="127"/>
    </row>
    <row xmlns:x14ac="http://schemas.microsoft.com/office/spreadsheetml/2009/9/ac" r="410" s="3" customFormat="true" x14ac:dyDescent="0.25">
      <c r="A410" s="414"/>
      <c r="B410" s="127"/>
      <c r="L410" s="127"/>
      <c r="V410" s="127"/>
      <c r="AF410" s="127"/>
      <c r="AP410" s="127"/>
      <c r="AZ410" s="127"/>
      <c r="BJ410" s="127"/>
      <c r="BK410" s="127"/>
      <c r="BL410" s="127"/>
      <c r="BM410" s="127"/>
      <c r="BN410" s="127"/>
      <c r="BO410" s="127"/>
      <c r="BP410" s="127"/>
      <c r="BQ410" s="127"/>
      <c r="BT410" s="127"/>
      <c r="BU410" s="127"/>
      <c r="BV410" s="127"/>
      <c r="BW410" s="127"/>
      <c r="BX410" s="127"/>
      <c r="BY410" s="127"/>
      <c r="BZ410" s="127"/>
      <c r="CA410" s="127"/>
      <c r="CD410" s="127"/>
      <c r="CN410" s="127"/>
      <c r="CX410" s="127"/>
      <c r="DH410" s="127"/>
      <c r="DR410" s="127"/>
      <c r="EB410" s="127"/>
      <c r="EL410" s="127"/>
      <c r="EV410" s="127"/>
      <c r="FF410" s="127"/>
      <c r="FP410" s="127"/>
      <c r="FZ410" s="127"/>
      <c r="GJ410" s="127"/>
      <c r="GT410" s="127"/>
      <c r="HD410" s="127"/>
      <c r="HN410" s="127"/>
      <c r="HX410" s="127"/>
      <c r="IH410" s="127"/>
      <c r="IR410" s="127"/>
      <c r="JB410" s="127"/>
    </row>
    <row xmlns:x14ac="http://schemas.microsoft.com/office/spreadsheetml/2009/9/ac" r="411" s="3" customFormat="true" x14ac:dyDescent="0.25">
      <c r="A411" s="414"/>
      <c r="B411" s="127"/>
      <c r="L411" s="127"/>
      <c r="V411" s="127"/>
      <c r="AF411" s="127"/>
      <c r="AP411" s="127"/>
      <c r="AZ411" s="127"/>
      <c r="BJ411" s="127"/>
      <c r="BK411" s="127"/>
      <c r="BL411" s="127"/>
      <c r="BM411" s="127"/>
      <c r="BN411" s="127"/>
      <c r="BO411" s="127"/>
      <c r="BP411" s="127"/>
      <c r="BQ411" s="127"/>
      <c r="BT411" s="127"/>
      <c r="BU411" s="127"/>
      <c r="BV411" s="127"/>
      <c r="BW411" s="127"/>
      <c r="BX411" s="127"/>
      <c r="BY411" s="127"/>
      <c r="BZ411" s="127"/>
      <c r="CA411" s="127"/>
      <c r="CD411" s="127"/>
      <c r="CN411" s="127"/>
      <c r="CX411" s="127"/>
      <c r="DH411" s="127"/>
      <c r="DR411" s="127"/>
      <c r="EB411" s="127"/>
      <c r="EL411" s="127"/>
      <c r="EV411" s="127"/>
      <c r="FF411" s="127"/>
      <c r="FP411" s="127"/>
      <c r="FZ411" s="127"/>
      <c r="GJ411" s="127"/>
      <c r="GT411" s="127"/>
      <c r="HD411" s="127"/>
      <c r="HN411" s="127"/>
      <c r="HX411" s="127"/>
      <c r="IH411" s="127"/>
      <c r="IR411" s="127"/>
      <c r="JB411" s="127"/>
    </row>
    <row xmlns:x14ac="http://schemas.microsoft.com/office/spreadsheetml/2009/9/ac" r="412" s="3" customFormat="true" x14ac:dyDescent="0.25">
      <c r="A412" s="414"/>
      <c r="B412" s="127"/>
      <c r="L412" s="127"/>
      <c r="V412" s="127"/>
      <c r="AF412" s="127"/>
      <c r="AP412" s="127"/>
      <c r="AZ412" s="127"/>
      <c r="BJ412" s="127"/>
      <c r="BK412" s="127"/>
      <c r="BL412" s="127"/>
      <c r="BM412" s="127"/>
      <c r="BN412" s="127"/>
      <c r="BO412" s="127"/>
      <c r="BP412" s="127"/>
      <c r="BQ412" s="127"/>
      <c r="BT412" s="127"/>
      <c r="BU412" s="127"/>
      <c r="BV412" s="127"/>
      <c r="BW412" s="127"/>
      <c r="BX412" s="127"/>
      <c r="BY412" s="127"/>
      <c r="BZ412" s="127"/>
      <c r="CA412" s="127"/>
      <c r="CD412" s="127"/>
      <c r="CN412" s="127"/>
      <c r="CX412" s="127"/>
      <c r="DH412" s="127"/>
      <c r="DR412" s="127"/>
      <c r="EB412" s="127"/>
      <c r="EL412" s="127"/>
      <c r="EV412" s="127"/>
      <c r="FF412" s="127"/>
      <c r="FP412" s="127"/>
      <c r="FZ412" s="127"/>
      <c r="GJ412" s="127"/>
      <c r="GT412" s="127"/>
      <c r="HD412" s="127"/>
      <c r="HN412" s="127"/>
      <c r="HX412" s="127"/>
      <c r="IH412" s="127"/>
      <c r="IR412" s="127"/>
      <c r="JB412" s="127"/>
    </row>
    <row xmlns:x14ac="http://schemas.microsoft.com/office/spreadsheetml/2009/9/ac" r="413" s="3" customFormat="true" x14ac:dyDescent="0.25">
      <c r="A413" s="414"/>
      <c r="B413" s="127"/>
      <c r="L413" s="127"/>
      <c r="V413" s="127"/>
      <c r="AF413" s="127"/>
      <c r="AP413" s="127"/>
      <c r="AZ413" s="127"/>
      <c r="BJ413" s="127"/>
      <c r="BK413" s="127"/>
      <c r="BL413" s="127"/>
      <c r="BM413" s="127"/>
      <c r="BN413" s="127"/>
      <c r="BO413" s="127"/>
      <c r="BP413" s="127"/>
      <c r="BQ413" s="127"/>
      <c r="BT413" s="127"/>
      <c r="BU413" s="127"/>
      <c r="BV413" s="127"/>
      <c r="BW413" s="127"/>
      <c r="BX413" s="127"/>
      <c r="BY413" s="127"/>
      <c r="BZ413" s="127"/>
      <c r="CA413" s="127"/>
      <c r="CD413" s="127"/>
      <c r="CN413" s="127"/>
      <c r="CX413" s="127"/>
      <c r="DH413" s="127"/>
      <c r="DR413" s="127"/>
      <c r="EB413" s="127"/>
      <c r="EL413" s="127"/>
      <c r="EV413" s="127"/>
      <c r="FF413" s="127"/>
      <c r="FP413" s="127"/>
      <c r="FZ413" s="127"/>
      <c r="GJ413" s="127"/>
      <c r="GT413" s="127"/>
      <c r="HD413" s="127"/>
      <c r="HN413" s="127"/>
      <c r="HX413" s="127"/>
      <c r="IH413" s="127"/>
      <c r="IR413" s="127"/>
      <c r="JB413" s="127"/>
    </row>
    <row xmlns:x14ac="http://schemas.microsoft.com/office/spreadsheetml/2009/9/ac" r="414" s="3" customFormat="true" x14ac:dyDescent="0.25">
      <c r="A414" s="414"/>
      <c r="B414" s="127"/>
      <c r="L414" s="127"/>
      <c r="V414" s="127"/>
      <c r="AF414" s="127"/>
      <c r="AP414" s="127"/>
      <c r="AZ414" s="127"/>
      <c r="BJ414" s="127"/>
      <c r="BK414" s="127"/>
      <c r="BL414" s="127"/>
      <c r="BM414" s="127"/>
      <c r="BN414" s="127"/>
      <c r="BO414" s="127"/>
      <c r="BP414" s="127"/>
      <c r="BQ414" s="127"/>
      <c r="BT414" s="127"/>
      <c r="BU414" s="127"/>
      <c r="BV414" s="127"/>
      <c r="BW414" s="127"/>
      <c r="BX414" s="127"/>
      <c r="BY414" s="127"/>
      <c r="BZ414" s="127"/>
      <c r="CA414" s="127"/>
      <c r="CD414" s="127"/>
      <c r="CN414" s="127"/>
      <c r="CX414" s="127"/>
      <c r="DH414" s="127"/>
      <c r="DR414" s="127"/>
      <c r="EB414" s="127"/>
      <c r="EL414" s="127"/>
      <c r="EV414" s="127"/>
      <c r="FF414" s="127"/>
      <c r="FP414" s="127"/>
      <c r="FZ414" s="127"/>
      <c r="GJ414" s="127"/>
      <c r="GT414" s="127"/>
      <c r="HD414" s="127"/>
      <c r="HN414" s="127"/>
      <c r="HX414" s="127"/>
      <c r="IH414" s="127"/>
      <c r="IR414" s="127"/>
      <c r="JB414" s="127"/>
    </row>
    <row xmlns:x14ac="http://schemas.microsoft.com/office/spreadsheetml/2009/9/ac" r="415" s="3" customFormat="true" x14ac:dyDescent="0.25">
      <c r="A415" s="414"/>
      <c r="B415" s="127"/>
      <c r="L415" s="127"/>
      <c r="V415" s="127"/>
      <c r="AF415" s="127"/>
      <c r="AP415" s="127"/>
      <c r="AZ415" s="127"/>
      <c r="BJ415" s="127"/>
      <c r="BK415" s="127"/>
      <c r="BL415" s="127"/>
      <c r="BM415" s="127"/>
      <c r="BN415" s="127"/>
      <c r="BO415" s="127"/>
      <c r="BP415" s="127"/>
      <c r="BQ415" s="127"/>
      <c r="BT415" s="127"/>
      <c r="BU415" s="127"/>
      <c r="BV415" s="127"/>
      <c r="BW415" s="127"/>
      <c r="BX415" s="127"/>
      <c r="BY415" s="127"/>
      <c r="BZ415" s="127"/>
      <c r="CA415" s="127"/>
      <c r="CD415" s="127"/>
      <c r="CN415" s="127"/>
      <c r="CX415" s="127"/>
      <c r="DH415" s="127"/>
      <c r="DR415" s="127"/>
      <c r="EB415" s="127"/>
      <c r="EL415" s="127"/>
      <c r="EV415" s="127"/>
      <c r="FF415" s="127"/>
      <c r="FP415" s="127"/>
      <c r="FZ415" s="127"/>
      <c r="GJ415" s="127"/>
      <c r="GT415" s="127"/>
      <c r="HD415" s="127"/>
      <c r="HN415" s="127"/>
      <c r="HX415" s="127"/>
      <c r="IH415" s="127"/>
      <c r="IR415" s="127"/>
      <c r="JB415" s="127"/>
    </row>
    <row xmlns:x14ac="http://schemas.microsoft.com/office/spreadsheetml/2009/9/ac" r="416" s="3" customFormat="true" x14ac:dyDescent="0.25">
      <c r="A416" s="414"/>
      <c r="B416" s="127"/>
      <c r="L416" s="127"/>
      <c r="V416" s="127"/>
      <c r="AF416" s="127"/>
      <c r="AP416" s="127"/>
      <c r="AZ416" s="127"/>
      <c r="BJ416" s="127"/>
      <c r="BK416" s="127"/>
      <c r="BL416" s="127"/>
      <c r="BM416" s="127"/>
      <c r="BN416" s="127"/>
      <c r="BO416" s="127"/>
      <c r="BP416" s="127"/>
      <c r="BQ416" s="127"/>
      <c r="BT416" s="127"/>
      <c r="BU416" s="127"/>
      <c r="BV416" s="127"/>
      <c r="BW416" s="127"/>
      <c r="BX416" s="127"/>
      <c r="BY416" s="127"/>
      <c r="BZ416" s="127"/>
      <c r="CA416" s="127"/>
      <c r="CD416" s="127"/>
      <c r="CN416" s="127"/>
      <c r="CX416" s="127"/>
      <c r="DH416" s="127"/>
      <c r="DR416" s="127"/>
      <c r="EB416" s="127"/>
      <c r="EL416" s="127"/>
      <c r="EV416" s="127"/>
      <c r="FF416" s="127"/>
      <c r="FP416" s="127"/>
      <c r="FZ416" s="127"/>
      <c r="GJ416" s="127"/>
      <c r="GT416" s="127"/>
      <c r="HD416" s="127"/>
      <c r="HN416" s="127"/>
      <c r="HX416" s="127"/>
      <c r="IH416" s="127"/>
      <c r="IR416" s="127"/>
      <c r="JB416" s="127"/>
    </row>
    <row xmlns:x14ac="http://schemas.microsoft.com/office/spreadsheetml/2009/9/ac" r="417" s="3" customFormat="true" x14ac:dyDescent="0.25">
      <c r="A417" s="414"/>
      <c r="B417" s="127"/>
      <c r="L417" s="127"/>
      <c r="V417" s="127"/>
      <c r="AF417" s="127"/>
      <c r="AP417" s="127"/>
      <c r="AZ417" s="127"/>
      <c r="BJ417" s="127"/>
      <c r="BK417" s="127"/>
      <c r="BL417" s="127"/>
      <c r="BM417" s="127"/>
      <c r="BN417" s="127"/>
      <c r="BO417" s="127"/>
      <c r="BP417" s="127"/>
      <c r="BQ417" s="127"/>
      <c r="BT417" s="127"/>
      <c r="BU417" s="127"/>
      <c r="BV417" s="127"/>
      <c r="BW417" s="127"/>
      <c r="BX417" s="127"/>
      <c r="BY417" s="127"/>
      <c r="BZ417" s="127"/>
      <c r="CA417" s="127"/>
      <c r="CD417" s="127"/>
      <c r="CN417" s="127"/>
      <c r="CX417" s="127"/>
      <c r="DH417" s="127"/>
      <c r="DR417" s="127"/>
      <c r="EB417" s="127"/>
      <c r="EL417" s="127"/>
      <c r="EV417" s="127"/>
      <c r="FF417" s="127"/>
      <c r="FP417" s="127"/>
      <c r="FZ417" s="127"/>
      <c r="GJ417" s="127"/>
      <c r="GT417" s="127"/>
      <c r="HD417" s="127"/>
      <c r="HN417" s="127"/>
      <c r="HX417" s="127"/>
      <c r="IH417" s="127"/>
      <c r="IR417" s="127"/>
      <c r="JB417" s="127"/>
    </row>
    <row xmlns:x14ac="http://schemas.microsoft.com/office/spreadsheetml/2009/9/ac" r="418" s="3" customFormat="true" x14ac:dyDescent="0.25">
      <c r="A418" s="414"/>
      <c r="B418" s="127"/>
      <c r="L418" s="127"/>
      <c r="V418" s="127"/>
      <c r="AF418" s="127"/>
      <c r="AP418" s="127"/>
      <c r="AZ418" s="127"/>
      <c r="BJ418" s="127"/>
      <c r="BK418" s="127"/>
      <c r="BL418" s="127"/>
      <c r="BM418" s="127"/>
      <c r="BN418" s="127"/>
      <c r="BO418" s="127"/>
      <c r="BP418" s="127"/>
      <c r="BQ418" s="127"/>
      <c r="BT418" s="127"/>
      <c r="BU418" s="127"/>
      <c r="BV418" s="127"/>
      <c r="BW418" s="127"/>
      <c r="BX418" s="127"/>
      <c r="BY418" s="127"/>
      <c r="BZ418" s="127"/>
      <c r="CA418" s="127"/>
      <c r="CD418" s="127"/>
      <c r="CN418" s="127"/>
      <c r="CX418" s="127"/>
      <c r="DH418" s="127"/>
      <c r="DR418" s="127"/>
      <c r="EB418" s="127"/>
      <c r="EL418" s="127"/>
      <c r="EV418" s="127"/>
      <c r="FF418" s="127"/>
      <c r="FP418" s="127"/>
      <c r="FZ418" s="127"/>
      <c r="GJ418" s="127"/>
      <c r="GT418" s="127"/>
      <c r="HD418" s="127"/>
      <c r="HN418" s="127"/>
      <c r="HX418" s="127"/>
      <c r="IH418" s="127"/>
      <c r="IR418" s="127"/>
      <c r="JB418" s="127"/>
    </row>
    <row xmlns:x14ac="http://schemas.microsoft.com/office/spreadsheetml/2009/9/ac" r="419" s="3" customFormat="true" x14ac:dyDescent="0.25">
      <c r="A419" s="414"/>
      <c r="B419" s="127"/>
      <c r="L419" s="127"/>
      <c r="V419" s="127"/>
      <c r="AF419" s="127"/>
      <c r="AP419" s="127"/>
      <c r="AZ419" s="127"/>
      <c r="BJ419" s="127"/>
      <c r="BK419" s="127"/>
      <c r="BL419" s="127"/>
      <c r="BM419" s="127"/>
      <c r="BN419" s="127"/>
      <c r="BO419" s="127"/>
      <c r="BP419" s="127"/>
      <c r="BQ419" s="127"/>
      <c r="BT419" s="127"/>
      <c r="BU419" s="127"/>
      <c r="BV419" s="127"/>
      <c r="BW419" s="127"/>
      <c r="BX419" s="127"/>
      <c r="BY419" s="127"/>
      <c r="BZ419" s="127"/>
      <c r="CA419" s="127"/>
      <c r="CD419" s="127"/>
      <c r="CN419" s="127"/>
      <c r="CX419" s="127"/>
      <c r="DH419" s="127"/>
      <c r="DR419" s="127"/>
      <c r="EB419" s="127"/>
      <c r="EL419" s="127"/>
      <c r="EV419" s="127"/>
      <c r="FF419" s="127"/>
      <c r="FP419" s="127"/>
      <c r="FZ419" s="127"/>
      <c r="GJ419" s="127"/>
      <c r="GT419" s="127"/>
      <c r="HD419" s="127"/>
      <c r="HN419" s="127"/>
      <c r="HX419" s="127"/>
      <c r="IH419" s="127"/>
      <c r="IR419" s="127"/>
      <c r="JB419" s="127"/>
    </row>
    <row xmlns:x14ac="http://schemas.microsoft.com/office/spreadsheetml/2009/9/ac" r="420" s="3" customFormat="true" x14ac:dyDescent="0.25">
      <c r="A420" s="414"/>
      <c r="B420" s="127"/>
      <c r="L420" s="127"/>
      <c r="V420" s="127"/>
      <c r="AF420" s="127"/>
      <c r="AP420" s="127"/>
      <c r="AZ420" s="127"/>
      <c r="BJ420" s="127"/>
      <c r="BK420" s="127"/>
      <c r="BL420" s="127"/>
      <c r="BM420" s="127"/>
      <c r="BN420" s="127"/>
      <c r="BO420" s="127"/>
      <c r="BP420" s="127"/>
      <c r="BQ420" s="127"/>
      <c r="BT420" s="127"/>
      <c r="BU420" s="127"/>
      <c r="BV420" s="127"/>
      <c r="BW420" s="127"/>
      <c r="BX420" s="127"/>
      <c r="BY420" s="127"/>
      <c r="BZ420" s="127"/>
      <c r="CA420" s="127"/>
      <c r="CD420" s="127"/>
      <c r="CN420" s="127"/>
      <c r="CX420" s="127"/>
      <c r="DH420" s="127"/>
      <c r="DR420" s="127"/>
      <c r="EB420" s="127"/>
      <c r="EL420" s="127"/>
      <c r="EV420" s="127"/>
      <c r="FF420" s="127"/>
      <c r="FP420" s="127"/>
      <c r="FZ420" s="127"/>
      <c r="GJ420" s="127"/>
      <c r="GT420" s="127"/>
      <c r="HD420" s="127"/>
      <c r="HN420" s="127"/>
      <c r="HX420" s="127"/>
      <c r="IH420" s="127"/>
      <c r="IR420" s="127"/>
      <c r="JB420" s="127"/>
    </row>
    <row xmlns:x14ac="http://schemas.microsoft.com/office/spreadsheetml/2009/9/ac" r="421" s="3" customFormat="true" x14ac:dyDescent="0.25">
      <c r="A421" s="414"/>
      <c r="B421" s="127"/>
      <c r="L421" s="127"/>
      <c r="V421" s="127"/>
      <c r="AF421" s="127"/>
      <c r="AP421" s="127"/>
      <c r="AZ421" s="127"/>
      <c r="BJ421" s="127"/>
      <c r="BK421" s="127"/>
      <c r="BL421" s="127"/>
      <c r="BM421" s="127"/>
      <c r="BN421" s="127"/>
      <c r="BO421" s="127"/>
      <c r="BP421" s="127"/>
      <c r="BQ421" s="127"/>
      <c r="BT421" s="127"/>
      <c r="BU421" s="127"/>
      <c r="BV421" s="127"/>
      <c r="BW421" s="127"/>
      <c r="BX421" s="127"/>
      <c r="BY421" s="127"/>
      <c r="BZ421" s="127"/>
      <c r="CA421" s="127"/>
      <c r="CD421" s="127"/>
      <c r="CN421" s="127"/>
      <c r="CX421" s="127"/>
      <c r="DH421" s="127"/>
      <c r="DR421" s="127"/>
      <c r="EB421" s="127"/>
      <c r="EL421" s="127"/>
      <c r="EV421" s="127"/>
      <c r="FF421" s="127"/>
      <c r="FP421" s="127"/>
      <c r="FZ421" s="127"/>
      <c r="GJ421" s="127"/>
      <c r="GT421" s="127"/>
      <c r="HD421" s="127"/>
      <c r="HN421" s="127"/>
      <c r="HX421" s="127"/>
      <c r="IH421" s="127"/>
      <c r="IR421" s="127"/>
      <c r="JB421" s="127"/>
    </row>
    <row xmlns:x14ac="http://schemas.microsoft.com/office/spreadsheetml/2009/9/ac" r="422" s="3" customFormat="true" x14ac:dyDescent="0.25">
      <c r="A422" s="414"/>
      <c r="B422" s="127"/>
      <c r="L422" s="127"/>
      <c r="V422" s="127"/>
      <c r="AF422" s="127"/>
      <c r="AP422" s="127"/>
      <c r="AZ422" s="127"/>
      <c r="BJ422" s="127"/>
      <c r="BK422" s="127"/>
      <c r="BL422" s="127"/>
      <c r="BM422" s="127"/>
      <c r="BN422" s="127"/>
      <c r="BO422" s="127"/>
      <c r="BP422" s="127"/>
      <c r="BQ422" s="127"/>
      <c r="BT422" s="127"/>
      <c r="BU422" s="127"/>
      <c r="BV422" s="127"/>
      <c r="BW422" s="127"/>
      <c r="BX422" s="127"/>
      <c r="BY422" s="127"/>
      <c r="BZ422" s="127"/>
      <c r="CA422" s="127"/>
      <c r="CD422" s="127"/>
      <c r="CN422" s="127"/>
      <c r="CX422" s="127"/>
      <c r="DH422" s="127"/>
      <c r="DR422" s="127"/>
      <c r="EB422" s="127"/>
      <c r="EL422" s="127"/>
      <c r="EV422" s="127"/>
      <c r="FF422" s="127"/>
      <c r="FP422" s="127"/>
      <c r="FZ422" s="127"/>
      <c r="GJ422" s="127"/>
      <c r="GT422" s="127"/>
      <c r="HD422" s="127"/>
      <c r="HN422" s="127"/>
      <c r="HX422" s="127"/>
      <c r="IH422" s="127"/>
      <c r="IR422" s="127"/>
      <c r="JB422" s="127"/>
    </row>
    <row xmlns:x14ac="http://schemas.microsoft.com/office/spreadsheetml/2009/9/ac" r="423" s="3" customFormat="true" x14ac:dyDescent="0.25">
      <c r="A423" s="414"/>
      <c r="B423" s="127"/>
      <c r="L423" s="127"/>
      <c r="V423" s="127"/>
      <c r="AF423" s="127"/>
      <c r="AP423" s="127"/>
      <c r="AZ423" s="127"/>
      <c r="BJ423" s="127"/>
      <c r="BK423" s="127"/>
      <c r="BL423" s="127"/>
      <c r="BM423" s="127"/>
      <c r="BN423" s="127"/>
      <c r="BO423" s="127"/>
      <c r="BP423" s="127"/>
      <c r="BQ423" s="127"/>
      <c r="BT423" s="127"/>
      <c r="BU423" s="127"/>
      <c r="BV423" s="127"/>
      <c r="BW423" s="127"/>
      <c r="BX423" s="127"/>
      <c r="BY423" s="127"/>
      <c r="BZ423" s="127"/>
      <c r="CA423" s="127"/>
      <c r="CD423" s="127"/>
      <c r="CN423" s="127"/>
      <c r="CX423" s="127"/>
      <c r="DH423" s="127"/>
      <c r="DR423" s="127"/>
      <c r="EB423" s="127"/>
      <c r="EL423" s="127"/>
      <c r="EV423" s="127"/>
      <c r="FF423" s="127"/>
      <c r="FP423" s="127"/>
      <c r="FZ423" s="127"/>
      <c r="GJ423" s="127"/>
      <c r="GT423" s="127"/>
      <c r="HD423" s="127"/>
      <c r="HN423" s="127"/>
      <c r="HX423" s="127"/>
      <c r="IH423" s="127"/>
      <c r="IR423" s="127"/>
      <c r="JB423" s="127"/>
    </row>
    <row xmlns:x14ac="http://schemas.microsoft.com/office/spreadsheetml/2009/9/ac" r="424" s="3" customFormat="true" x14ac:dyDescent="0.25">
      <c r="A424" s="414"/>
      <c r="B424" s="127"/>
      <c r="L424" s="127"/>
      <c r="V424" s="127"/>
      <c r="AF424" s="127"/>
      <c r="AP424" s="127"/>
      <c r="AZ424" s="127"/>
      <c r="BJ424" s="127"/>
      <c r="BK424" s="127"/>
      <c r="BL424" s="127"/>
      <c r="BM424" s="127"/>
      <c r="BN424" s="127"/>
      <c r="BO424" s="127"/>
      <c r="BP424" s="127"/>
      <c r="BQ424" s="127"/>
      <c r="BT424" s="127"/>
      <c r="BU424" s="127"/>
      <c r="BV424" s="127"/>
      <c r="BW424" s="127"/>
      <c r="BX424" s="127"/>
      <c r="BY424" s="127"/>
      <c r="BZ424" s="127"/>
      <c r="CA424" s="127"/>
      <c r="CD424" s="127"/>
      <c r="CN424" s="127"/>
      <c r="CX424" s="127"/>
      <c r="DH424" s="127"/>
      <c r="DR424" s="127"/>
      <c r="EB424" s="127"/>
      <c r="EL424" s="127"/>
      <c r="EV424" s="127"/>
      <c r="FF424" s="127"/>
      <c r="FP424" s="127"/>
      <c r="FZ424" s="127"/>
      <c r="GJ424" s="127"/>
      <c r="GT424" s="127"/>
      <c r="HD424" s="127"/>
      <c r="HN424" s="127"/>
      <c r="HX424" s="127"/>
      <c r="IH424" s="127"/>
      <c r="IR424" s="127"/>
      <c r="JB424" s="127"/>
    </row>
    <row xmlns:x14ac="http://schemas.microsoft.com/office/spreadsheetml/2009/9/ac" r="425" s="3" customFormat="true" x14ac:dyDescent="0.25">
      <c r="A425" s="414"/>
      <c r="B425" s="127"/>
      <c r="L425" s="127"/>
      <c r="V425" s="127"/>
      <c r="AF425" s="127"/>
      <c r="AP425" s="127"/>
      <c r="AZ425" s="127"/>
      <c r="BJ425" s="127"/>
      <c r="BK425" s="127"/>
      <c r="BL425" s="127"/>
      <c r="BM425" s="127"/>
      <c r="BN425" s="127"/>
      <c r="BO425" s="127"/>
      <c r="BP425" s="127"/>
      <c r="BQ425" s="127"/>
      <c r="BT425" s="127"/>
      <c r="BU425" s="127"/>
      <c r="BV425" s="127"/>
      <c r="BW425" s="127"/>
      <c r="BX425" s="127"/>
      <c r="BY425" s="127"/>
      <c r="BZ425" s="127"/>
      <c r="CA425" s="127"/>
      <c r="CD425" s="127"/>
      <c r="CN425" s="127"/>
      <c r="CX425" s="127"/>
      <c r="DH425" s="127"/>
      <c r="DR425" s="127"/>
      <c r="EB425" s="127"/>
      <c r="EL425" s="127"/>
      <c r="EV425" s="127"/>
      <c r="FF425" s="127"/>
      <c r="FP425" s="127"/>
      <c r="FZ425" s="127"/>
      <c r="GJ425" s="127"/>
      <c r="GT425" s="127"/>
      <c r="HD425" s="127"/>
      <c r="HN425" s="127"/>
      <c r="HX425" s="127"/>
      <c r="IH425" s="127"/>
      <c r="IR425" s="127"/>
      <c r="JB425" s="127"/>
    </row>
    <row xmlns:x14ac="http://schemas.microsoft.com/office/spreadsheetml/2009/9/ac" r="426" s="3" customFormat="true" x14ac:dyDescent="0.25">
      <c r="A426" s="414"/>
      <c r="B426" s="127"/>
      <c r="L426" s="127"/>
      <c r="V426" s="127"/>
      <c r="AF426" s="127"/>
      <c r="AP426" s="127"/>
      <c r="AZ426" s="127"/>
      <c r="BJ426" s="127"/>
      <c r="BK426" s="127"/>
      <c r="BL426" s="127"/>
      <c r="BM426" s="127"/>
      <c r="BN426" s="127"/>
      <c r="BO426" s="127"/>
      <c r="BP426" s="127"/>
      <c r="BQ426" s="127"/>
      <c r="BT426" s="127"/>
      <c r="BU426" s="127"/>
      <c r="BV426" s="127"/>
      <c r="BW426" s="127"/>
      <c r="BX426" s="127"/>
      <c r="BY426" s="127"/>
      <c r="BZ426" s="127"/>
      <c r="CA426" s="127"/>
      <c r="CD426" s="127"/>
      <c r="CN426" s="127"/>
      <c r="CX426" s="127"/>
      <c r="DH426" s="127"/>
      <c r="DR426" s="127"/>
      <c r="EB426" s="127"/>
      <c r="EL426" s="127"/>
      <c r="EV426" s="127"/>
      <c r="FF426" s="127"/>
      <c r="FP426" s="127"/>
      <c r="FZ426" s="127"/>
      <c r="GJ426" s="127"/>
      <c r="GT426" s="127"/>
      <c r="HD426" s="127"/>
      <c r="HN426" s="127"/>
      <c r="HX426" s="127"/>
      <c r="IH426" s="127"/>
      <c r="IR426" s="127"/>
      <c r="JB426" s="127"/>
    </row>
    <row xmlns:x14ac="http://schemas.microsoft.com/office/spreadsheetml/2009/9/ac" r="427" s="3" customFormat="true" x14ac:dyDescent="0.25">
      <c r="A427" s="414"/>
      <c r="B427" s="127"/>
      <c r="L427" s="127"/>
      <c r="V427" s="127"/>
      <c r="AF427" s="127"/>
      <c r="AP427" s="127"/>
      <c r="AZ427" s="127"/>
      <c r="BJ427" s="127"/>
      <c r="BK427" s="127"/>
      <c r="BL427" s="127"/>
      <c r="BM427" s="127"/>
      <c r="BN427" s="127"/>
      <c r="BO427" s="127"/>
      <c r="BP427" s="127"/>
      <c r="BQ427" s="127"/>
      <c r="BT427" s="127"/>
      <c r="BU427" s="127"/>
      <c r="BV427" s="127"/>
      <c r="BW427" s="127"/>
      <c r="BX427" s="127"/>
      <c r="BY427" s="127"/>
      <c r="BZ427" s="127"/>
      <c r="CA427" s="127"/>
      <c r="CD427" s="127"/>
      <c r="CN427" s="127"/>
      <c r="CX427" s="127"/>
      <c r="DH427" s="127"/>
      <c r="DR427" s="127"/>
      <c r="EB427" s="127"/>
      <c r="EL427" s="127"/>
      <c r="EV427" s="127"/>
      <c r="FF427" s="127"/>
      <c r="FP427" s="127"/>
      <c r="FZ427" s="127"/>
      <c r="GJ427" s="127"/>
      <c r="GT427" s="127"/>
      <c r="HD427" s="127"/>
      <c r="HN427" s="127"/>
      <c r="HX427" s="127"/>
      <c r="IH427" s="127"/>
      <c r="IR427" s="127"/>
      <c r="JB427" s="127"/>
    </row>
    <row xmlns:x14ac="http://schemas.microsoft.com/office/spreadsheetml/2009/9/ac" r="428" s="3" customFormat="true" x14ac:dyDescent="0.25">
      <c r="A428" s="414"/>
      <c r="B428" s="127"/>
      <c r="L428" s="127"/>
      <c r="V428" s="127"/>
      <c r="AF428" s="127"/>
      <c r="AP428" s="127"/>
      <c r="AZ428" s="127"/>
      <c r="BJ428" s="127"/>
      <c r="BK428" s="127"/>
      <c r="BL428" s="127"/>
      <c r="BM428" s="127"/>
      <c r="BN428" s="127"/>
      <c r="BO428" s="127"/>
      <c r="BP428" s="127"/>
      <c r="BQ428" s="127"/>
      <c r="BT428" s="127"/>
      <c r="BU428" s="127"/>
      <c r="BV428" s="127"/>
      <c r="BW428" s="127"/>
      <c r="BX428" s="127"/>
      <c r="BY428" s="127"/>
      <c r="BZ428" s="127"/>
      <c r="CA428" s="127"/>
      <c r="CD428" s="127"/>
      <c r="CN428" s="127"/>
      <c r="CX428" s="127"/>
      <c r="DH428" s="127"/>
      <c r="DR428" s="127"/>
      <c r="EB428" s="127"/>
      <c r="EL428" s="127"/>
      <c r="EV428" s="127"/>
      <c r="FF428" s="127"/>
      <c r="FP428" s="127"/>
      <c r="FZ428" s="127"/>
      <c r="GJ428" s="127"/>
      <c r="GT428" s="127"/>
      <c r="HD428" s="127"/>
      <c r="HN428" s="127"/>
      <c r="HX428" s="127"/>
      <c r="IH428" s="127"/>
      <c r="IR428" s="127"/>
      <c r="JB428" s="127"/>
    </row>
    <row xmlns:x14ac="http://schemas.microsoft.com/office/spreadsheetml/2009/9/ac" r="429" s="3" customFormat="true" x14ac:dyDescent="0.25">
      <c r="A429" s="414"/>
      <c r="B429" s="127"/>
      <c r="L429" s="127"/>
      <c r="V429" s="127"/>
      <c r="AF429" s="127"/>
      <c r="AP429" s="127"/>
      <c r="AZ429" s="127"/>
      <c r="BJ429" s="127"/>
      <c r="BK429" s="127"/>
      <c r="BL429" s="127"/>
      <c r="BM429" s="127"/>
      <c r="BN429" s="127"/>
      <c r="BO429" s="127"/>
      <c r="BP429" s="127"/>
      <c r="BQ429" s="127"/>
      <c r="BT429" s="127"/>
      <c r="BU429" s="127"/>
      <c r="BV429" s="127"/>
      <c r="BW429" s="127"/>
      <c r="BX429" s="127"/>
      <c r="BY429" s="127"/>
      <c r="BZ429" s="127"/>
      <c r="CA429" s="127"/>
      <c r="CD429" s="127"/>
      <c r="CN429" s="127"/>
      <c r="CX429" s="127"/>
      <c r="DH429" s="127"/>
      <c r="DR429" s="127"/>
      <c r="EB429" s="127"/>
      <c r="EL429" s="127"/>
      <c r="EV429" s="127"/>
      <c r="FF429" s="127"/>
      <c r="FP429" s="127"/>
      <c r="FZ429" s="127"/>
      <c r="GJ429" s="127"/>
      <c r="GT429" s="127"/>
      <c r="HD429" s="127"/>
      <c r="HN429" s="127"/>
      <c r="HX429" s="127"/>
      <c r="IH429" s="127"/>
      <c r="IR429" s="127"/>
      <c r="JB429" s="127"/>
    </row>
    <row xmlns:x14ac="http://schemas.microsoft.com/office/spreadsheetml/2009/9/ac" r="430" s="3" customFormat="true" x14ac:dyDescent="0.25">
      <c r="A430" s="414"/>
      <c r="B430" s="127"/>
      <c r="L430" s="127"/>
      <c r="V430" s="127"/>
      <c r="AF430" s="127"/>
      <c r="AP430" s="127"/>
      <c r="AZ430" s="127"/>
      <c r="BJ430" s="127"/>
      <c r="BK430" s="127"/>
      <c r="BL430" s="127"/>
      <c r="BM430" s="127"/>
      <c r="BN430" s="127"/>
      <c r="BO430" s="127"/>
      <c r="BP430" s="127"/>
      <c r="BQ430" s="127"/>
      <c r="BT430" s="127"/>
      <c r="BU430" s="127"/>
      <c r="BV430" s="127"/>
      <c r="BW430" s="127"/>
      <c r="BX430" s="127"/>
      <c r="BY430" s="127"/>
      <c r="BZ430" s="127"/>
      <c r="CA430" s="127"/>
      <c r="CD430" s="127"/>
      <c r="CN430" s="127"/>
      <c r="CX430" s="127"/>
      <c r="DH430" s="127"/>
      <c r="DR430" s="127"/>
      <c r="EB430" s="127"/>
      <c r="EL430" s="127"/>
      <c r="EV430" s="127"/>
      <c r="FF430" s="127"/>
      <c r="FP430" s="127"/>
      <c r="FZ430" s="127"/>
      <c r="GJ430" s="127"/>
      <c r="GT430" s="127"/>
      <c r="HD430" s="127"/>
      <c r="HN430" s="127"/>
      <c r="HX430" s="127"/>
      <c r="IH430" s="127"/>
      <c r="IR430" s="127"/>
      <c r="JB430" s="127"/>
    </row>
    <row xmlns:x14ac="http://schemas.microsoft.com/office/spreadsheetml/2009/9/ac" r="431" s="3" customFormat="true" x14ac:dyDescent="0.25">
      <c r="A431" s="414"/>
      <c r="B431" s="127"/>
      <c r="L431" s="127"/>
      <c r="V431" s="127"/>
      <c r="AF431" s="127"/>
      <c r="AP431" s="127"/>
      <c r="AZ431" s="127"/>
      <c r="BJ431" s="127"/>
      <c r="BK431" s="127"/>
      <c r="BL431" s="127"/>
      <c r="BM431" s="127"/>
      <c r="BN431" s="127"/>
      <c r="BO431" s="127"/>
      <c r="BP431" s="127"/>
      <c r="BQ431" s="127"/>
      <c r="BT431" s="127"/>
      <c r="BU431" s="127"/>
      <c r="BV431" s="127"/>
      <c r="BW431" s="127"/>
      <c r="BX431" s="127"/>
      <c r="BY431" s="127"/>
      <c r="BZ431" s="127"/>
      <c r="CA431" s="127"/>
      <c r="CD431" s="127"/>
      <c r="CN431" s="127"/>
      <c r="CX431" s="127"/>
      <c r="DH431" s="127"/>
      <c r="DR431" s="127"/>
      <c r="EB431" s="127"/>
      <c r="EL431" s="127"/>
      <c r="EV431" s="127"/>
      <c r="FF431" s="127"/>
      <c r="FP431" s="127"/>
      <c r="FZ431" s="127"/>
      <c r="GJ431" s="127"/>
      <c r="GT431" s="127"/>
      <c r="HD431" s="127"/>
      <c r="HN431" s="127"/>
      <c r="HX431" s="127"/>
      <c r="IH431" s="127"/>
      <c r="IR431" s="127"/>
      <c r="JB431" s="127"/>
    </row>
    <row xmlns:x14ac="http://schemas.microsoft.com/office/spreadsheetml/2009/9/ac" r="432" s="3" customFormat="true" x14ac:dyDescent="0.25">
      <c r="A432" s="414"/>
      <c r="B432" s="127"/>
      <c r="L432" s="127"/>
      <c r="V432" s="127"/>
      <c r="AF432" s="127"/>
      <c r="AP432" s="127"/>
      <c r="AZ432" s="127"/>
      <c r="BJ432" s="127"/>
      <c r="BK432" s="127"/>
      <c r="BL432" s="127"/>
      <c r="BM432" s="127"/>
      <c r="BN432" s="127"/>
      <c r="BO432" s="127"/>
      <c r="BP432" s="127"/>
      <c r="BQ432" s="127"/>
      <c r="BT432" s="127"/>
      <c r="BU432" s="127"/>
      <c r="BV432" s="127"/>
      <c r="BW432" s="127"/>
      <c r="BX432" s="127"/>
      <c r="BY432" s="127"/>
      <c r="BZ432" s="127"/>
      <c r="CA432" s="127"/>
      <c r="CD432" s="127"/>
      <c r="CN432" s="127"/>
      <c r="CX432" s="127"/>
      <c r="DH432" s="127"/>
      <c r="DR432" s="127"/>
      <c r="EB432" s="127"/>
      <c r="EL432" s="127"/>
      <c r="EV432" s="127"/>
      <c r="FF432" s="127"/>
      <c r="FP432" s="127"/>
      <c r="FZ432" s="127"/>
      <c r="GJ432" s="127"/>
      <c r="GT432" s="127"/>
      <c r="HD432" s="127"/>
      <c r="HN432" s="127"/>
      <c r="HX432" s="127"/>
      <c r="IH432" s="127"/>
      <c r="IR432" s="127"/>
      <c r="JB432" s="127"/>
    </row>
    <row xmlns:x14ac="http://schemas.microsoft.com/office/spreadsheetml/2009/9/ac" r="433" s="3" customFormat="true" x14ac:dyDescent="0.25">
      <c r="A433" s="414"/>
      <c r="B433" s="127"/>
      <c r="L433" s="127"/>
      <c r="V433" s="127"/>
      <c r="AF433" s="127"/>
      <c r="AP433" s="127"/>
      <c r="AZ433" s="127"/>
      <c r="BJ433" s="127"/>
      <c r="BK433" s="127"/>
      <c r="BL433" s="127"/>
      <c r="BM433" s="127"/>
      <c r="BN433" s="127"/>
      <c r="BO433" s="127"/>
      <c r="BP433" s="127"/>
      <c r="BQ433" s="127"/>
      <c r="BT433" s="127"/>
      <c r="BU433" s="127"/>
      <c r="BV433" s="127"/>
      <c r="BW433" s="127"/>
      <c r="BX433" s="127"/>
      <c r="BY433" s="127"/>
      <c r="BZ433" s="127"/>
      <c r="CA433" s="127"/>
      <c r="CD433" s="127"/>
      <c r="CN433" s="127"/>
      <c r="CX433" s="127"/>
      <c r="DH433" s="127"/>
      <c r="DR433" s="127"/>
      <c r="EB433" s="127"/>
      <c r="EL433" s="127"/>
      <c r="EV433" s="127"/>
      <c r="FF433" s="127"/>
      <c r="FP433" s="127"/>
      <c r="FZ433" s="127"/>
      <c r="GJ433" s="127"/>
      <c r="GT433" s="127"/>
      <c r="HD433" s="127"/>
      <c r="HN433" s="127"/>
      <c r="HX433" s="127"/>
      <c r="IH433" s="127"/>
      <c r="IR433" s="127"/>
      <c r="JB433" s="127"/>
    </row>
    <row xmlns:x14ac="http://schemas.microsoft.com/office/spreadsheetml/2009/9/ac" r="434" s="3" customFormat="true" x14ac:dyDescent="0.25">
      <c r="A434" s="414"/>
      <c r="B434" s="127"/>
      <c r="L434" s="127"/>
      <c r="V434" s="127"/>
      <c r="AF434" s="127"/>
      <c r="AP434" s="127"/>
      <c r="AZ434" s="127"/>
      <c r="BJ434" s="127"/>
      <c r="BK434" s="127"/>
      <c r="BL434" s="127"/>
      <c r="BM434" s="127"/>
      <c r="BN434" s="127"/>
      <c r="BO434" s="127"/>
      <c r="BP434" s="127"/>
      <c r="BQ434" s="127"/>
      <c r="BT434" s="127"/>
      <c r="BU434" s="127"/>
      <c r="BV434" s="127"/>
      <c r="BW434" s="127"/>
      <c r="BX434" s="127"/>
      <c r="BY434" s="127"/>
      <c r="BZ434" s="127"/>
      <c r="CA434" s="127"/>
      <c r="CD434" s="127"/>
      <c r="CN434" s="127"/>
      <c r="CX434" s="127"/>
      <c r="DH434" s="127"/>
      <c r="DR434" s="127"/>
      <c r="EB434" s="127"/>
      <c r="EL434" s="127"/>
      <c r="EV434" s="127"/>
      <c r="FF434" s="127"/>
      <c r="FP434" s="127"/>
      <c r="FZ434" s="127"/>
      <c r="GJ434" s="127"/>
      <c r="GT434" s="127"/>
      <c r="HD434" s="127"/>
      <c r="HN434" s="127"/>
      <c r="HX434" s="127"/>
      <c r="IH434" s="127"/>
      <c r="IR434" s="127"/>
      <c r="JB434" s="127"/>
    </row>
    <row xmlns:x14ac="http://schemas.microsoft.com/office/spreadsheetml/2009/9/ac" r="435" s="3" customFormat="true" x14ac:dyDescent="0.25">
      <c r="A435" s="414"/>
      <c r="B435" s="127"/>
      <c r="L435" s="127"/>
      <c r="V435" s="127"/>
      <c r="AF435" s="127"/>
      <c r="AP435" s="127"/>
      <c r="AZ435" s="127"/>
      <c r="BJ435" s="127"/>
      <c r="BK435" s="127"/>
      <c r="BL435" s="127"/>
      <c r="BM435" s="127"/>
      <c r="BN435" s="127"/>
      <c r="BO435" s="127"/>
      <c r="BP435" s="127"/>
      <c r="BQ435" s="127"/>
      <c r="BT435" s="127"/>
      <c r="BU435" s="127"/>
      <c r="BV435" s="127"/>
      <c r="BW435" s="127"/>
      <c r="BX435" s="127"/>
      <c r="BY435" s="127"/>
      <c r="BZ435" s="127"/>
      <c r="CA435" s="127"/>
      <c r="CD435" s="127"/>
      <c r="CN435" s="127"/>
      <c r="CX435" s="127"/>
      <c r="DH435" s="127"/>
      <c r="DR435" s="127"/>
      <c r="EB435" s="127"/>
      <c r="EL435" s="127"/>
      <c r="EV435" s="127"/>
      <c r="FF435" s="127"/>
      <c r="FP435" s="127"/>
      <c r="FZ435" s="127"/>
      <c r="GJ435" s="127"/>
      <c r="GT435" s="127"/>
      <c r="HD435" s="127"/>
      <c r="HN435" s="127"/>
      <c r="HX435" s="127"/>
      <c r="IH435" s="127"/>
      <c r="IR435" s="127"/>
      <c r="JB435" s="127"/>
    </row>
    <row xmlns:x14ac="http://schemas.microsoft.com/office/spreadsheetml/2009/9/ac" r="436" s="3" customFormat="true" x14ac:dyDescent="0.25">
      <c r="A436" s="414"/>
      <c r="B436" s="127"/>
      <c r="L436" s="127"/>
      <c r="V436" s="127"/>
      <c r="AF436" s="127"/>
      <c r="AP436" s="127"/>
      <c r="AZ436" s="127"/>
      <c r="BJ436" s="127"/>
      <c r="BK436" s="127"/>
      <c r="BL436" s="127"/>
      <c r="BM436" s="127"/>
      <c r="BN436" s="127"/>
      <c r="BO436" s="127"/>
      <c r="BP436" s="127"/>
      <c r="BQ436" s="127"/>
      <c r="BT436" s="127"/>
      <c r="BU436" s="127"/>
      <c r="BV436" s="127"/>
      <c r="BW436" s="127"/>
      <c r="BX436" s="127"/>
      <c r="BY436" s="127"/>
      <c r="BZ436" s="127"/>
      <c r="CA436" s="127"/>
      <c r="CD436" s="127"/>
      <c r="CN436" s="127"/>
      <c r="CX436" s="127"/>
      <c r="DH436" s="127"/>
      <c r="DR436" s="127"/>
      <c r="EB436" s="127"/>
      <c r="EL436" s="127"/>
      <c r="EV436" s="127"/>
      <c r="FF436" s="127"/>
      <c r="FP436" s="127"/>
      <c r="FZ436" s="127"/>
      <c r="GJ436" s="127"/>
      <c r="GT436" s="127"/>
      <c r="HD436" s="127"/>
      <c r="HN436" s="127"/>
      <c r="HX436" s="127"/>
      <c r="IH436" s="127"/>
      <c r="IR436" s="127"/>
      <c r="JB436" s="127"/>
    </row>
    <row xmlns:x14ac="http://schemas.microsoft.com/office/spreadsheetml/2009/9/ac" r="437" s="3" customFormat="true" x14ac:dyDescent="0.25">
      <c r="A437" s="414"/>
      <c r="B437" s="127"/>
      <c r="L437" s="127"/>
      <c r="V437" s="127"/>
      <c r="AF437" s="127"/>
      <c r="AP437" s="127"/>
      <c r="AZ437" s="127"/>
      <c r="BJ437" s="127"/>
      <c r="BK437" s="127"/>
      <c r="BL437" s="127"/>
      <c r="BM437" s="127"/>
      <c r="BN437" s="127"/>
      <c r="BO437" s="127"/>
      <c r="BP437" s="127"/>
      <c r="BQ437" s="127"/>
      <c r="BT437" s="127"/>
      <c r="BU437" s="127"/>
      <c r="BV437" s="127"/>
      <c r="BW437" s="127"/>
      <c r="BX437" s="127"/>
      <c r="BY437" s="127"/>
      <c r="BZ437" s="127"/>
      <c r="CA437" s="127"/>
      <c r="CD437" s="127"/>
      <c r="CN437" s="127"/>
      <c r="CX437" s="127"/>
      <c r="DH437" s="127"/>
      <c r="DR437" s="127"/>
      <c r="EB437" s="127"/>
      <c r="EL437" s="127"/>
      <c r="EV437" s="127"/>
      <c r="FF437" s="127"/>
      <c r="FP437" s="127"/>
      <c r="FZ437" s="127"/>
      <c r="GJ437" s="127"/>
      <c r="GT437" s="127"/>
      <c r="HD437" s="127"/>
      <c r="HN437" s="127"/>
      <c r="HX437" s="127"/>
      <c r="IH437" s="127"/>
      <c r="IR437" s="127"/>
      <c r="JB437" s="127"/>
    </row>
    <row xmlns:x14ac="http://schemas.microsoft.com/office/spreadsheetml/2009/9/ac" r="438" s="3" customFormat="true" x14ac:dyDescent="0.25">
      <c r="A438" s="414"/>
      <c r="B438" s="127"/>
      <c r="L438" s="127"/>
      <c r="V438" s="127"/>
      <c r="AF438" s="127"/>
      <c r="AP438" s="127"/>
      <c r="AZ438" s="127"/>
      <c r="BJ438" s="127"/>
      <c r="BK438" s="127"/>
      <c r="BL438" s="127"/>
      <c r="BM438" s="127"/>
      <c r="BN438" s="127"/>
      <c r="BO438" s="127"/>
      <c r="BP438" s="127"/>
      <c r="BQ438" s="127"/>
      <c r="BT438" s="127"/>
      <c r="BU438" s="127"/>
      <c r="BV438" s="127"/>
      <c r="BW438" s="127"/>
      <c r="BX438" s="127"/>
      <c r="BY438" s="127"/>
      <c r="BZ438" s="127"/>
      <c r="CA438" s="127"/>
      <c r="CD438" s="127"/>
      <c r="CN438" s="127"/>
      <c r="CX438" s="127"/>
      <c r="DH438" s="127"/>
      <c r="DR438" s="127"/>
      <c r="EB438" s="127"/>
      <c r="EL438" s="127"/>
      <c r="EV438" s="127"/>
      <c r="FF438" s="127"/>
      <c r="FP438" s="127"/>
      <c r="FZ438" s="127"/>
      <c r="GJ438" s="127"/>
      <c r="GT438" s="127"/>
      <c r="HD438" s="127"/>
      <c r="HN438" s="127"/>
      <c r="HX438" s="127"/>
      <c r="IH438" s="127"/>
      <c r="IR438" s="127"/>
      <c r="JB438" s="127"/>
    </row>
    <row xmlns:x14ac="http://schemas.microsoft.com/office/spreadsheetml/2009/9/ac" r="439" s="3" customFormat="true" x14ac:dyDescent="0.25">
      <c r="A439" s="414"/>
      <c r="B439" s="127"/>
      <c r="L439" s="127"/>
      <c r="V439" s="127"/>
      <c r="AF439" s="127"/>
      <c r="AP439" s="127"/>
      <c r="AZ439" s="127"/>
      <c r="BJ439" s="127"/>
      <c r="BK439" s="127"/>
      <c r="BL439" s="127"/>
      <c r="BM439" s="127"/>
      <c r="BN439" s="127"/>
      <c r="BO439" s="127"/>
      <c r="BP439" s="127"/>
      <c r="BQ439" s="127"/>
      <c r="BT439" s="127"/>
      <c r="BU439" s="127"/>
      <c r="BV439" s="127"/>
      <c r="BW439" s="127"/>
      <c r="BX439" s="127"/>
      <c r="BY439" s="127"/>
      <c r="BZ439" s="127"/>
      <c r="CA439" s="127"/>
      <c r="CD439" s="127"/>
      <c r="CN439" s="127"/>
      <c r="CX439" s="127"/>
      <c r="DH439" s="127"/>
      <c r="DR439" s="127"/>
      <c r="EB439" s="127"/>
      <c r="EL439" s="127"/>
      <c r="EV439" s="127"/>
      <c r="FF439" s="127"/>
      <c r="FP439" s="127"/>
      <c r="FZ439" s="127"/>
      <c r="GJ439" s="127"/>
      <c r="GT439" s="127"/>
      <c r="HD439" s="127"/>
      <c r="HN439" s="127"/>
      <c r="HX439" s="127"/>
      <c r="IH439" s="127"/>
      <c r="IR439" s="127"/>
      <c r="JB439" s="127"/>
    </row>
    <row xmlns:x14ac="http://schemas.microsoft.com/office/spreadsheetml/2009/9/ac" r="440" s="3" customFormat="true" x14ac:dyDescent="0.25">
      <c r="A440" s="414"/>
      <c r="B440" s="127"/>
      <c r="L440" s="127"/>
      <c r="V440" s="127"/>
      <c r="AF440" s="127"/>
      <c r="AP440" s="127"/>
      <c r="AZ440" s="127"/>
      <c r="BJ440" s="127"/>
      <c r="BK440" s="127"/>
      <c r="BL440" s="127"/>
      <c r="BM440" s="127"/>
      <c r="BN440" s="127"/>
      <c r="BO440" s="127"/>
      <c r="BP440" s="127"/>
      <c r="BQ440" s="127"/>
      <c r="BT440" s="127"/>
      <c r="BU440" s="127"/>
      <c r="BV440" s="127"/>
      <c r="BW440" s="127"/>
      <c r="BX440" s="127"/>
      <c r="BY440" s="127"/>
      <c r="BZ440" s="127"/>
      <c r="CA440" s="127"/>
      <c r="CD440" s="127"/>
      <c r="CN440" s="127"/>
      <c r="CX440" s="127"/>
      <c r="DH440" s="127"/>
      <c r="DR440" s="127"/>
      <c r="EB440" s="127"/>
      <c r="EL440" s="127"/>
      <c r="EV440" s="127"/>
      <c r="FF440" s="127"/>
      <c r="FP440" s="127"/>
      <c r="FZ440" s="127"/>
      <c r="GJ440" s="127"/>
      <c r="GT440" s="127"/>
      <c r="HD440" s="127"/>
      <c r="HN440" s="127"/>
      <c r="HX440" s="127"/>
      <c r="IH440" s="127"/>
      <c r="IR440" s="127"/>
      <c r="JB440" s="127"/>
    </row>
    <row xmlns:x14ac="http://schemas.microsoft.com/office/spreadsheetml/2009/9/ac" r="441" s="3" customFormat="true" x14ac:dyDescent="0.25">
      <c r="A441" s="414"/>
      <c r="B441" s="127"/>
      <c r="L441" s="127"/>
      <c r="V441" s="127"/>
      <c r="AF441" s="127"/>
      <c r="AP441" s="127"/>
      <c r="AZ441" s="127"/>
      <c r="BJ441" s="127"/>
      <c r="BK441" s="127"/>
      <c r="BL441" s="127"/>
      <c r="BM441" s="127"/>
      <c r="BN441" s="127"/>
      <c r="BO441" s="127"/>
      <c r="BP441" s="127"/>
      <c r="BQ441" s="127"/>
      <c r="BT441" s="127"/>
      <c r="BU441" s="127"/>
      <c r="BV441" s="127"/>
      <c r="BW441" s="127"/>
      <c r="BX441" s="127"/>
      <c r="BY441" s="127"/>
      <c r="BZ441" s="127"/>
      <c r="CA441" s="127"/>
      <c r="CD441" s="127"/>
      <c r="CN441" s="127"/>
      <c r="CX441" s="127"/>
      <c r="DH441" s="127"/>
      <c r="DR441" s="127"/>
      <c r="EB441" s="127"/>
      <c r="EL441" s="127"/>
      <c r="EV441" s="127"/>
      <c r="FF441" s="127"/>
      <c r="FP441" s="127"/>
      <c r="FZ441" s="127"/>
      <c r="GJ441" s="127"/>
      <c r="GT441" s="127"/>
      <c r="HD441" s="127"/>
      <c r="HN441" s="127"/>
      <c r="HX441" s="127"/>
      <c r="IH441" s="127"/>
      <c r="IR441" s="127"/>
      <c r="JB441" s="127"/>
    </row>
    <row xmlns:x14ac="http://schemas.microsoft.com/office/spreadsheetml/2009/9/ac" r="442" s="3" customFormat="true" x14ac:dyDescent="0.25">
      <c r="A442" s="414"/>
      <c r="B442" s="127"/>
      <c r="L442" s="127"/>
      <c r="V442" s="127"/>
      <c r="AF442" s="127"/>
      <c r="AP442" s="127"/>
      <c r="AZ442" s="127"/>
      <c r="BJ442" s="127"/>
      <c r="BK442" s="127"/>
      <c r="BL442" s="127"/>
      <c r="BM442" s="127"/>
      <c r="BN442" s="127"/>
      <c r="BO442" s="127"/>
      <c r="BP442" s="127"/>
      <c r="BQ442" s="127"/>
      <c r="BT442" s="127"/>
      <c r="BU442" s="127"/>
      <c r="BV442" s="127"/>
      <c r="BW442" s="127"/>
      <c r="BX442" s="127"/>
      <c r="BY442" s="127"/>
      <c r="BZ442" s="127"/>
      <c r="CA442" s="127"/>
      <c r="CD442" s="127"/>
      <c r="CN442" s="127"/>
      <c r="CX442" s="127"/>
      <c r="DH442" s="127"/>
      <c r="DR442" s="127"/>
      <c r="EB442" s="127"/>
      <c r="EL442" s="127"/>
      <c r="EV442" s="127"/>
      <c r="FF442" s="127"/>
      <c r="FP442" s="127"/>
      <c r="FZ442" s="127"/>
      <c r="GJ442" s="127"/>
      <c r="GT442" s="127"/>
      <c r="HD442" s="127"/>
      <c r="HN442" s="127"/>
      <c r="HX442" s="127"/>
      <c r="IH442" s="127"/>
      <c r="IR442" s="127"/>
      <c r="JB442" s="127"/>
    </row>
    <row xmlns:x14ac="http://schemas.microsoft.com/office/spreadsheetml/2009/9/ac" r="443" s="3" customFormat="true" x14ac:dyDescent="0.25">
      <c r="A443" s="414"/>
      <c r="B443" s="127"/>
      <c r="L443" s="127"/>
      <c r="V443" s="127"/>
      <c r="AF443" s="127"/>
      <c r="AP443" s="127"/>
      <c r="AZ443" s="127"/>
      <c r="BJ443" s="127"/>
      <c r="BK443" s="127"/>
      <c r="BL443" s="127"/>
      <c r="BM443" s="127"/>
      <c r="BN443" s="127"/>
      <c r="BO443" s="127"/>
      <c r="BP443" s="127"/>
      <c r="BQ443" s="127"/>
      <c r="BT443" s="127"/>
      <c r="BU443" s="127"/>
      <c r="BV443" s="127"/>
      <c r="BW443" s="127"/>
      <c r="BX443" s="127"/>
      <c r="BY443" s="127"/>
      <c r="BZ443" s="127"/>
      <c r="CA443" s="127"/>
      <c r="CD443" s="127"/>
      <c r="CN443" s="127"/>
      <c r="CX443" s="127"/>
      <c r="DH443" s="127"/>
      <c r="DR443" s="127"/>
      <c r="EB443" s="127"/>
      <c r="EL443" s="127"/>
      <c r="EV443" s="127"/>
      <c r="FF443" s="127"/>
      <c r="FP443" s="127"/>
      <c r="FZ443" s="127"/>
      <c r="GJ443" s="127"/>
      <c r="GT443" s="127"/>
      <c r="HD443" s="127"/>
      <c r="HN443" s="127"/>
      <c r="HX443" s="127"/>
      <c r="IH443" s="127"/>
      <c r="IR443" s="127"/>
      <c r="JB443" s="127"/>
    </row>
    <row xmlns:x14ac="http://schemas.microsoft.com/office/spreadsheetml/2009/9/ac" r="444" s="3" customFormat="true" x14ac:dyDescent="0.25">
      <c r="A444" s="414"/>
      <c r="B444" s="127"/>
      <c r="L444" s="127"/>
      <c r="V444" s="127"/>
      <c r="AF444" s="127"/>
      <c r="AP444" s="127"/>
      <c r="AZ444" s="127"/>
      <c r="BJ444" s="127"/>
      <c r="BK444" s="127"/>
      <c r="BL444" s="127"/>
      <c r="BM444" s="127"/>
      <c r="BN444" s="127"/>
      <c r="BO444" s="127"/>
      <c r="BP444" s="127"/>
      <c r="BQ444" s="127"/>
      <c r="BT444" s="127"/>
      <c r="BU444" s="127"/>
      <c r="BV444" s="127"/>
      <c r="BW444" s="127"/>
      <c r="BX444" s="127"/>
      <c r="BY444" s="127"/>
      <c r="BZ444" s="127"/>
      <c r="CA444" s="127"/>
      <c r="CD444" s="127"/>
      <c r="CN444" s="127"/>
      <c r="CX444" s="127"/>
      <c r="DH444" s="127"/>
      <c r="DR444" s="127"/>
      <c r="EB444" s="127"/>
      <c r="EL444" s="127"/>
      <c r="EV444" s="127"/>
      <c r="FF444" s="127"/>
      <c r="FP444" s="127"/>
      <c r="FZ444" s="127"/>
      <c r="GJ444" s="127"/>
      <c r="GT444" s="127"/>
      <c r="HD444" s="127"/>
      <c r="HN444" s="127"/>
      <c r="HX444" s="127"/>
      <c r="IH444" s="127"/>
      <c r="IR444" s="127"/>
      <c r="JB444" s="127"/>
    </row>
    <row xmlns:x14ac="http://schemas.microsoft.com/office/spreadsheetml/2009/9/ac" r="445" s="3" customFormat="true" x14ac:dyDescent="0.25">
      <c r="A445" s="414"/>
      <c r="B445" s="127"/>
      <c r="L445" s="127"/>
      <c r="V445" s="127"/>
      <c r="AF445" s="127"/>
      <c r="AP445" s="127"/>
      <c r="AZ445" s="127"/>
      <c r="BJ445" s="127"/>
      <c r="BK445" s="127"/>
      <c r="BL445" s="127"/>
      <c r="BM445" s="127"/>
      <c r="BN445" s="127"/>
      <c r="BO445" s="127"/>
      <c r="BP445" s="127"/>
      <c r="BQ445" s="127"/>
      <c r="BT445" s="127"/>
      <c r="BU445" s="127"/>
      <c r="BV445" s="127"/>
      <c r="BW445" s="127"/>
      <c r="BX445" s="127"/>
      <c r="BY445" s="127"/>
      <c r="BZ445" s="127"/>
      <c r="CA445" s="127"/>
      <c r="CD445" s="127"/>
      <c r="CN445" s="127"/>
      <c r="CX445" s="127"/>
      <c r="DH445" s="127"/>
      <c r="DR445" s="127"/>
      <c r="EB445" s="127"/>
      <c r="EL445" s="127"/>
      <c r="EV445" s="127"/>
      <c r="FF445" s="127"/>
      <c r="FP445" s="127"/>
      <c r="FZ445" s="127"/>
      <c r="GJ445" s="127"/>
      <c r="GT445" s="127"/>
      <c r="HD445" s="127"/>
      <c r="HN445" s="127"/>
      <c r="HX445" s="127"/>
      <c r="IH445" s="127"/>
      <c r="IR445" s="127"/>
      <c r="JB445" s="127"/>
    </row>
    <row xmlns:x14ac="http://schemas.microsoft.com/office/spreadsheetml/2009/9/ac" r="446" s="3" customFormat="true" x14ac:dyDescent="0.25">
      <c r="A446" s="414"/>
      <c r="B446" s="127"/>
      <c r="L446" s="127"/>
      <c r="V446" s="127"/>
      <c r="AF446" s="127"/>
      <c r="AP446" s="127"/>
      <c r="AZ446" s="127"/>
      <c r="BJ446" s="127"/>
      <c r="BK446" s="127"/>
      <c r="BL446" s="127"/>
      <c r="BM446" s="127"/>
      <c r="BN446" s="127"/>
      <c r="BO446" s="127"/>
      <c r="BP446" s="127"/>
      <c r="BQ446" s="127"/>
      <c r="BT446" s="127"/>
      <c r="BU446" s="127"/>
      <c r="BV446" s="127"/>
      <c r="BW446" s="127"/>
      <c r="BX446" s="127"/>
      <c r="BY446" s="127"/>
      <c r="BZ446" s="127"/>
      <c r="CA446" s="127"/>
      <c r="CD446" s="127"/>
      <c r="CN446" s="127"/>
      <c r="CX446" s="127"/>
      <c r="DH446" s="127"/>
      <c r="DR446" s="127"/>
      <c r="EB446" s="127"/>
      <c r="EL446" s="127"/>
      <c r="EV446" s="127"/>
      <c r="FF446" s="127"/>
      <c r="FP446" s="127"/>
      <c r="FZ446" s="127"/>
      <c r="GJ446" s="127"/>
      <c r="GT446" s="127"/>
      <c r="HD446" s="127"/>
      <c r="HN446" s="127"/>
      <c r="HX446" s="127"/>
      <c r="IH446" s="127"/>
      <c r="IR446" s="127"/>
      <c r="JB446" s="127"/>
    </row>
    <row xmlns:x14ac="http://schemas.microsoft.com/office/spreadsheetml/2009/9/ac" r="447" s="3" customFormat="true" x14ac:dyDescent="0.25">
      <c r="A447" s="414"/>
      <c r="B447" s="127"/>
      <c r="L447" s="127"/>
      <c r="V447" s="127"/>
      <c r="AF447" s="127"/>
      <c r="AP447" s="127"/>
      <c r="AZ447" s="127"/>
      <c r="BJ447" s="127"/>
      <c r="BK447" s="127"/>
      <c r="BL447" s="127"/>
      <c r="BM447" s="127"/>
      <c r="BN447" s="127"/>
      <c r="BO447" s="127"/>
      <c r="BP447" s="127"/>
      <c r="BQ447" s="127"/>
      <c r="BT447" s="127"/>
      <c r="BU447" s="127"/>
      <c r="BV447" s="127"/>
      <c r="BW447" s="127"/>
      <c r="BX447" s="127"/>
      <c r="BY447" s="127"/>
      <c r="BZ447" s="127"/>
      <c r="CA447" s="127"/>
      <c r="CD447" s="127"/>
      <c r="CN447" s="127"/>
      <c r="CX447" s="127"/>
      <c r="DH447" s="127"/>
      <c r="DR447" s="127"/>
      <c r="EB447" s="127"/>
      <c r="EL447" s="127"/>
      <c r="EV447" s="127"/>
      <c r="FF447" s="127"/>
      <c r="FP447" s="127"/>
      <c r="FZ447" s="127"/>
      <c r="GJ447" s="127"/>
      <c r="GT447" s="127"/>
      <c r="HD447" s="127"/>
      <c r="HN447" s="127"/>
      <c r="HX447" s="127"/>
      <c r="IH447" s="127"/>
      <c r="IR447" s="127"/>
      <c r="JB447" s="127"/>
    </row>
    <row xmlns:x14ac="http://schemas.microsoft.com/office/spreadsheetml/2009/9/ac" r="448" s="3" customFormat="true" x14ac:dyDescent="0.25">
      <c r="A448" s="414"/>
      <c r="B448" s="127"/>
      <c r="L448" s="127"/>
      <c r="V448" s="127"/>
      <c r="AF448" s="127"/>
      <c r="AP448" s="127"/>
      <c r="AZ448" s="127"/>
      <c r="BJ448" s="127"/>
      <c r="BK448" s="127"/>
      <c r="BL448" s="127"/>
      <c r="BM448" s="127"/>
      <c r="BN448" s="127"/>
      <c r="BO448" s="127"/>
      <c r="BP448" s="127"/>
      <c r="BQ448" s="127"/>
      <c r="BT448" s="127"/>
      <c r="BU448" s="127"/>
      <c r="BV448" s="127"/>
      <c r="BW448" s="127"/>
      <c r="BX448" s="127"/>
      <c r="BY448" s="127"/>
      <c r="BZ448" s="127"/>
      <c r="CA448" s="127"/>
      <c r="CD448" s="127"/>
      <c r="CN448" s="127"/>
      <c r="CX448" s="127"/>
      <c r="DH448" s="127"/>
      <c r="DR448" s="127"/>
      <c r="EB448" s="127"/>
      <c r="EL448" s="127"/>
      <c r="EV448" s="127"/>
      <c r="FF448" s="127"/>
      <c r="FP448" s="127"/>
      <c r="FZ448" s="127"/>
      <c r="GJ448" s="127"/>
      <c r="GT448" s="127"/>
      <c r="HD448" s="127"/>
      <c r="HN448" s="127"/>
      <c r="HX448" s="127"/>
      <c r="IH448" s="127"/>
      <c r="IR448" s="127"/>
      <c r="JB448" s="127"/>
    </row>
    <row xmlns:x14ac="http://schemas.microsoft.com/office/spreadsheetml/2009/9/ac" r="449" s="3" customFormat="true" x14ac:dyDescent="0.25">
      <c r="A449" s="414"/>
      <c r="B449" s="127"/>
      <c r="L449" s="127"/>
      <c r="V449" s="127"/>
      <c r="AF449" s="127"/>
      <c r="AP449" s="127"/>
      <c r="AZ449" s="127"/>
      <c r="BJ449" s="127"/>
      <c r="BK449" s="127"/>
      <c r="BL449" s="127"/>
      <c r="BM449" s="127"/>
      <c r="BN449" s="127"/>
      <c r="BO449" s="127"/>
      <c r="BP449" s="127"/>
      <c r="BQ449" s="127"/>
      <c r="BT449" s="127"/>
      <c r="BU449" s="127"/>
      <c r="BV449" s="127"/>
      <c r="BW449" s="127"/>
      <c r="BX449" s="127"/>
      <c r="BY449" s="127"/>
      <c r="BZ449" s="127"/>
      <c r="CA449" s="127"/>
      <c r="CD449" s="127"/>
      <c r="CN449" s="127"/>
      <c r="CX449" s="127"/>
      <c r="DH449" s="127"/>
      <c r="DR449" s="127"/>
      <c r="EB449" s="127"/>
      <c r="EL449" s="127"/>
      <c r="EV449" s="127"/>
      <c r="FF449" s="127"/>
      <c r="FP449" s="127"/>
      <c r="FZ449" s="127"/>
      <c r="GJ449" s="127"/>
      <c r="GT449" s="127"/>
      <c r="HD449" s="127"/>
      <c r="HN449" s="127"/>
      <c r="HX449" s="127"/>
      <c r="IH449" s="127"/>
      <c r="IR449" s="127"/>
      <c r="JB449" s="127"/>
    </row>
    <row xmlns:x14ac="http://schemas.microsoft.com/office/spreadsheetml/2009/9/ac" r="450" s="3" customFormat="true" x14ac:dyDescent="0.25">
      <c r="A450" s="414"/>
      <c r="B450" s="127"/>
      <c r="L450" s="127"/>
      <c r="V450" s="127"/>
      <c r="AF450" s="127"/>
      <c r="AP450" s="127"/>
      <c r="AZ450" s="127"/>
      <c r="BJ450" s="127"/>
      <c r="BK450" s="127"/>
      <c r="BL450" s="127"/>
      <c r="BM450" s="127"/>
      <c r="BN450" s="127"/>
      <c r="BO450" s="127"/>
      <c r="BP450" s="127"/>
      <c r="BQ450" s="127"/>
      <c r="BT450" s="127"/>
      <c r="BU450" s="127"/>
      <c r="BV450" s="127"/>
      <c r="BW450" s="127"/>
      <c r="BX450" s="127"/>
      <c r="BY450" s="127"/>
      <c r="BZ450" s="127"/>
      <c r="CA450" s="127"/>
      <c r="CD450" s="127"/>
      <c r="CN450" s="127"/>
      <c r="CX450" s="127"/>
      <c r="DH450" s="127"/>
      <c r="DR450" s="127"/>
      <c r="EB450" s="127"/>
      <c r="EL450" s="127"/>
      <c r="EV450" s="127"/>
      <c r="FF450" s="127"/>
      <c r="FP450" s="127"/>
      <c r="FZ450" s="127"/>
      <c r="GJ450" s="127"/>
      <c r="GT450" s="127"/>
      <c r="HD450" s="127"/>
      <c r="HN450" s="127"/>
      <c r="HX450" s="127"/>
      <c r="IH450" s="127"/>
      <c r="IR450" s="127"/>
      <c r="JB450" s="127"/>
    </row>
    <row xmlns:x14ac="http://schemas.microsoft.com/office/spreadsheetml/2009/9/ac" r="451" s="3" customFormat="true" x14ac:dyDescent="0.25">
      <c r="A451" s="414"/>
      <c r="B451" s="127"/>
      <c r="L451" s="127"/>
      <c r="V451" s="127"/>
      <c r="AF451" s="127"/>
      <c r="AP451" s="127"/>
      <c r="AZ451" s="127"/>
      <c r="BJ451" s="127"/>
      <c r="BK451" s="127"/>
      <c r="BL451" s="127"/>
      <c r="BM451" s="127"/>
      <c r="BN451" s="127"/>
      <c r="BO451" s="127"/>
      <c r="BP451" s="127"/>
      <c r="BQ451" s="127"/>
      <c r="BT451" s="127"/>
      <c r="BU451" s="127"/>
      <c r="BV451" s="127"/>
      <c r="BW451" s="127"/>
      <c r="BX451" s="127"/>
      <c r="BY451" s="127"/>
      <c r="BZ451" s="127"/>
      <c r="CA451" s="127"/>
      <c r="CD451" s="127"/>
      <c r="CN451" s="127"/>
      <c r="CX451" s="127"/>
      <c r="DH451" s="127"/>
      <c r="DR451" s="127"/>
      <c r="EB451" s="127"/>
      <c r="EL451" s="127"/>
      <c r="EV451" s="127"/>
      <c r="FF451" s="127"/>
      <c r="FP451" s="127"/>
      <c r="FZ451" s="127"/>
      <c r="GJ451" s="127"/>
      <c r="GT451" s="127"/>
      <c r="HD451" s="127"/>
      <c r="HN451" s="127"/>
      <c r="HX451" s="127"/>
      <c r="IH451" s="127"/>
      <c r="IR451" s="127"/>
      <c r="JB451" s="127"/>
    </row>
    <row xmlns:x14ac="http://schemas.microsoft.com/office/spreadsheetml/2009/9/ac" r="452" s="3" customFormat="true" x14ac:dyDescent="0.25">
      <c r="A452" s="414"/>
      <c r="B452" s="127"/>
      <c r="L452" s="127"/>
      <c r="V452" s="127"/>
      <c r="AF452" s="127"/>
      <c r="AP452" s="127"/>
      <c r="AZ452" s="127"/>
      <c r="BJ452" s="127"/>
      <c r="BK452" s="127"/>
      <c r="BL452" s="127"/>
      <c r="BM452" s="127"/>
      <c r="BN452" s="127"/>
      <c r="BO452" s="127"/>
      <c r="BP452" s="127"/>
      <c r="BQ452" s="127"/>
      <c r="BT452" s="127"/>
      <c r="BU452" s="127"/>
      <c r="BV452" s="127"/>
      <c r="BW452" s="127"/>
      <c r="BX452" s="127"/>
      <c r="BY452" s="127"/>
      <c r="BZ452" s="127"/>
      <c r="CA452" s="127"/>
      <c r="CD452" s="127"/>
      <c r="CN452" s="127"/>
      <c r="CX452" s="127"/>
      <c r="DH452" s="127"/>
      <c r="DR452" s="127"/>
      <c r="EB452" s="127"/>
      <c r="EL452" s="127"/>
      <c r="EV452" s="127"/>
      <c r="FF452" s="127"/>
      <c r="FP452" s="127"/>
      <c r="FZ452" s="127"/>
      <c r="GJ452" s="127"/>
      <c r="GT452" s="127"/>
      <c r="HD452" s="127"/>
      <c r="HN452" s="127"/>
      <c r="HX452" s="127"/>
      <c r="IH452" s="127"/>
      <c r="IR452" s="127"/>
      <c r="JB452" s="127"/>
    </row>
    <row xmlns:x14ac="http://schemas.microsoft.com/office/spreadsheetml/2009/9/ac" r="453" s="3" customFormat="true" x14ac:dyDescent="0.25">
      <c r="A453" s="414"/>
      <c r="B453" s="127"/>
      <c r="L453" s="127"/>
      <c r="V453" s="127"/>
      <c r="AF453" s="127"/>
      <c r="AP453" s="127"/>
      <c r="AZ453" s="127"/>
      <c r="BJ453" s="127"/>
      <c r="BK453" s="127"/>
      <c r="BL453" s="127"/>
      <c r="BM453" s="127"/>
      <c r="BN453" s="127"/>
      <c r="BO453" s="127"/>
      <c r="BP453" s="127"/>
      <c r="BQ453" s="127"/>
      <c r="BT453" s="127"/>
      <c r="BU453" s="127"/>
      <c r="BV453" s="127"/>
      <c r="BW453" s="127"/>
      <c r="BX453" s="127"/>
      <c r="BY453" s="127"/>
      <c r="BZ453" s="127"/>
      <c r="CA453" s="127"/>
      <c r="CD453" s="127"/>
      <c r="CN453" s="127"/>
      <c r="CX453" s="127"/>
      <c r="DH453" s="127"/>
      <c r="DR453" s="127"/>
      <c r="EB453" s="127"/>
      <c r="EL453" s="127"/>
      <c r="EV453" s="127"/>
      <c r="FF453" s="127"/>
      <c r="FP453" s="127"/>
      <c r="FZ453" s="127"/>
      <c r="GJ453" s="127"/>
      <c r="GT453" s="127"/>
      <c r="HD453" s="127"/>
      <c r="HN453" s="127"/>
      <c r="HX453" s="127"/>
      <c r="IH453" s="127"/>
      <c r="IR453" s="127"/>
      <c r="JB453" s="127"/>
    </row>
    <row xmlns:x14ac="http://schemas.microsoft.com/office/spreadsheetml/2009/9/ac" r="454" s="3" customFormat="true" x14ac:dyDescent="0.25">
      <c r="A454" s="414"/>
      <c r="B454" s="127"/>
      <c r="L454" s="127"/>
      <c r="V454" s="127"/>
      <c r="AF454" s="127"/>
      <c r="AP454" s="127"/>
      <c r="AZ454" s="127"/>
      <c r="BJ454" s="127"/>
      <c r="BK454" s="127"/>
      <c r="BL454" s="127"/>
      <c r="BM454" s="127"/>
      <c r="BN454" s="127"/>
      <c r="BO454" s="127"/>
      <c r="BP454" s="127"/>
      <c r="BQ454" s="127"/>
      <c r="BT454" s="127"/>
      <c r="BU454" s="127"/>
      <c r="BV454" s="127"/>
      <c r="BW454" s="127"/>
      <c r="BX454" s="127"/>
      <c r="BY454" s="127"/>
      <c r="BZ454" s="127"/>
      <c r="CA454" s="127"/>
      <c r="CD454" s="127"/>
      <c r="CN454" s="127"/>
      <c r="CX454" s="127"/>
      <c r="DH454" s="127"/>
      <c r="DR454" s="127"/>
      <c r="EB454" s="127"/>
      <c r="EL454" s="127"/>
      <c r="EV454" s="127"/>
      <c r="FF454" s="127"/>
      <c r="FP454" s="127"/>
      <c r="FZ454" s="127"/>
      <c r="GJ454" s="127"/>
      <c r="GT454" s="127"/>
      <c r="HD454" s="127"/>
      <c r="HN454" s="127"/>
      <c r="HX454" s="127"/>
      <c r="IH454" s="127"/>
      <c r="IR454" s="127"/>
      <c r="JB454" s="127"/>
    </row>
    <row xmlns:x14ac="http://schemas.microsoft.com/office/spreadsheetml/2009/9/ac" r="455" s="3" customFormat="true" x14ac:dyDescent="0.25">
      <c r="A455" s="414"/>
      <c r="B455" s="127"/>
      <c r="L455" s="127"/>
      <c r="V455" s="127"/>
      <c r="AF455" s="127"/>
      <c r="AP455" s="127"/>
      <c r="AZ455" s="127"/>
      <c r="BJ455" s="127"/>
      <c r="BK455" s="127"/>
      <c r="BL455" s="127"/>
      <c r="BM455" s="127"/>
      <c r="BN455" s="127"/>
      <c r="BO455" s="127"/>
      <c r="BP455" s="127"/>
      <c r="BQ455" s="127"/>
      <c r="BT455" s="127"/>
      <c r="BU455" s="127"/>
      <c r="BV455" s="127"/>
      <c r="BW455" s="127"/>
      <c r="BX455" s="127"/>
      <c r="BY455" s="127"/>
      <c r="BZ455" s="127"/>
      <c r="CA455" s="127"/>
      <c r="CD455" s="127"/>
      <c r="CN455" s="127"/>
      <c r="CX455" s="127"/>
      <c r="DH455" s="127"/>
      <c r="DR455" s="127"/>
      <c r="EB455" s="127"/>
      <c r="EL455" s="127"/>
      <c r="EV455" s="127"/>
      <c r="FF455" s="127"/>
      <c r="FP455" s="127"/>
      <c r="FZ455" s="127"/>
      <c r="GJ455" s="127"/>
      <c r="GT455" s="127"/>
      <c r="HD455" s="127"/>
      <c r="HN455" s="127"/>
      <c r="HX455" s="127"/>
      <c r="IH455" s="127"/>
      <c r="IR455" s="127"/>
      <c r="JB455" s="127"/>
    </row>
    <row xmlns:x14ac="http://schemas.microsoft.com/office/spreadsheetml/2009/9/ac" r="456" s="3" customFormat="true" x14ac:dyDescent="0.25">
      <c r="A456" s="414"/>
      <c r="B456" s="127"/>
      <c r="L456" s="127"/>
      <c r="V456" s="127"/>
      <c r="AF456" s="127"/>
      <c r="AP456" s="127"/>
      <c r="AZ456" s="127"/>
      <c r="BJ456" s="127"/>
      <c r="BK456" s="127"/>
      <c r="BL456" s="127"/>
      <c r="BM456" s="127"/>
      <c r="BN456" s="127"/>
      <c r="BO456" s="127"/>
      <c r="BP456" s="127"/>
      <c r="BQ456" s="127"/>
      <c r="BT456" s="127"/>
      <c r="BU456" s="127"/>
      <c r="BV456" s="127"/>
      <c r="BW456" s="127"/>
      <c r="BX456" s="127"/>
      <c r="BY456" s="127"/>
      <c r="BZ456" s="127"/>
      <c r="CA456" s="127"/>
      <c r="CD456" s="127"/>
      <c r="CN456" s="127"/>
      <c r="CX456" s="127"/>
      <c r="DH456" s="127"/>
      <c r="DR456" s="127"/>
      <c r="EB456" s="127"/>
      <c r="EL456" s="127"/>
      <c r="EV456" s="127"/>
      <c r="FF456" s="127"/>
      <c r="FP456" s="127"/>
      <c r="FZ456" s="127"/>
      <c r="GJ456" s="127"/>
      <c r="GT456" s="127"/>
      <c r="HD456" s="127"/>
      <c r="HN456" s="127"/>
      <c r="HX456" s="127"/>
      <c r="IH456" s="127"/>
      <c r="IR456" s="127"/>
      <c r="JB456" s="127"/>
    </row>
    <row xmlns:x14ac="http://schemas.microsoft.com/office/spreadsheetml/2009/9/ac" r="457" s="3" customFormat="true" x14ac:dyDescent="0.25">
      <c r="A457" s="414"/>
      <c r="B457" s="127"/>
      <c r="L457" s="127"/>
      <c r="V457" s="127"/>
      <c r="AF457" s="127"/>
      <c r="AP457" s="127"/>
      <c r="AZ457" s="127"/>
      <c r="BJ457" s="127"/>
      <c r="BK457" s="127"/>
      <c r="BL457" s="127"/>
      <c r="BM457" s="127"/>
      <c r="BN457" s="127"/>
      <c r="BO457" s="127"/>
      <c r="BP457" s="127"/>
      <c r="BQ457" s="127"/>
      <c r="BT457" s="127"/>
      <c r="BU457" s="127"/>
      <c r="BV457" s="127"/>
      <c r="BW457" s="127"/>
      <c r="BX457" s="127"/>
      <c r="BY457" s="127"/>
      <c r="BZ457" s="127"/>
      <c r="CA457" s="127"/>
      <c r="CD457" s="127"/>
      <c r="CN457" s="127"/>
      <c r="CX457" s="127"/>
      <c r="DH457" s="127"/>
      <c r="DR457" s="127"/>
      <c r="EB457" s="127"/>
      <c r="EL457" s="127"/>
      <c r="EV457" s="127"/>
      <c r="FF457" s="127"/>
      <c r="FP457" s="127"/>
      <c r="FZ457" s="127"/>
      <c r="GJ457" s="127"/>
      <c r="GT457" s="127"/>
      <c r="HD457" s="127"/>
      <c r="HN457" s="127"/>
      <c r="HX457" s="127"/>
      <c r="IH457" s="127"/>
      <c r="IR457" s="127"/>
      <c r="JB457" s="127"/>
    </row>
    <row xmlns:x14ac="http://schemas.microsoft.com/office/spreadsheetml/2009/9/ac" r="458" s="3" customFormat="true" x14ac:dyDescent="0.25">
      <c r="A458" s="414"/>
      <c r="B458" s="127"/>
      <c r="L458" s="127"/>
      <c r="V458" s="127"/>
      <c r="AF458" s="127"/>
      <c r="AP458" s="127"/>
      <c r="AZ458" s="127"/>
      <c r="BJ458" s="127"/>
      <c r="BK458" s="127"/>
      <c r="BL458" s="127"/>
      <c r="BM458" s="127"/>
      <c r="BN458" s="127"/>
      <c r="BO458" s="127"/>
      <c r="BP458" s="127"/>
      <c r="BQ458" s="127"/>
      <c r="BT458" s="127"/>
      <c r="BU458" s="127"/>
      <c r="BV458" s="127"/>
      <c r="BW458" s="127"/>
      <c r="BX458" s="127"/>
      <c r="BY458" s="127"/>
      <c r="BZ458" s="127"/>
      <c r="CA458" s="127"/>
      <c r="CD458" s="127"/>
      <c r="CN458" s="127"/>
      <c r="CX458" s="127"/>
      <c r="DH458" s="127"/>
      <c r="DR458" s="127"/>
      <c r="EB458" s="127"/>
      <c r="EL458" s="127"/>
      <c r="EV458" s="127"/>
      <c r="FF458" s="127"/>
      <c r="FP458" s="127"/>
      <c r="FZ458" s="127"/>
      <c r="GJ458" s="127"/>
      <c r="GT458" s="127"/>
      <c r="HD458" s="127"/>
      <c r="HN458" s="127"/>
      <c r="HX458" s="127"/>
      <c r="IH458" s="127"/>
      <c r="IR458" s="127"/>
      <c r="JB458" s="127"/>
    </row>
    <row xmlns:x14ac="http://schemas.microsoft.com/office/spreadsheetml/2009/9/ac" r="459" s="3" customFormat="true" x14ac:dyDescent="0.25">
      <c r="A459" s="414"/>
      <c r="B459" s="127"/>
      <c r="L459" s="127"/>
      <c r="V459" s="127"/>
      <c r="AF459" s="127"/>
      <c r="AP459" s="127"/>
      <c r="AZ459" s="127"/>
      <c r="BJ459" s="127"/>
      <c r="BK459" s="127"/>
      <c r="BL459" s="127"/>
      <c r="BM459" s="127"/>
      <c r="BN459" s="127"/>
      <c r="BO459" s="127"/>
      <c r="BP459" s="127"/>
      <c r="BQ459" s="127"/>
      <c r="BT459" s="127"/>
      <c r="BU459" s="127"/>
      <c r="BV459" s="127"/>
      <c r="BW459" s="127"/>
      <c r="BX459" s="127"/>
      <c r="BY459" s="127"/>
      <c r="BZ459" s="127"/>
      <c r="CA459" s="127"/>
      <c r="CD459" s="127"/>
      <c r="CN459" s="127"/>
      <c r="CX459" s="127"/>
      <c r="DH459" s="127"/>
      <c r="DR459" s="127"/>
      <c r="EB459" s="127"/>
      <c r="EL459" s="127"/>
      <c r="EV459" s="127"/>
      <c r="FF459" s="127"/>
      <c r="FP459" s="127"/>
      <c r="FZ459" s="127"/>
      <c r="GJ459" s="127"/>
      <c r="GT459" s="127"/>
      <c r="HD459" s="127"/>
      <c r="HN459" s="127"/>
      <c r="HX459" s="127"/>
      <c r="IH459" s="127"/>
      <c r="IR459" s="127"/>
      <c r="JB459" s="127"/>
    </row>
    <row xmlns:x14ac="http://schemas.microsoft.com/office/spreadsheetml/2009/9/ac" r="460" s="3" customFormat="true" x14ac:dyDescent="0.25">
      <c r="A460" s="414"/>
      <c r="B460" s="127"/>
      <c r="L460" s="127"/>
      <c r="V460" s="127"/>
      <c r="AF460" s="127"/>
      <c r="AP460" s="127"/>
      <c r="AZ460" s="127"/>
      <c r="BJ460" s="127"/>
      <c r="BK460" s="127"/>
      <c r="BL460" s="127"/>
      <c r="BM460" s="127"/>
      <c r="BN460" s="127"/>
      <c r="BO460" s="127"/>
      <c r="BP460" s="127"/>
      <c r="BQ460" s="127"/>
      <c r="BT460" s="127"/>
      <c r="BU460" s="127"/>
      <c r="BV460" s="127"/>
      <c r="BW460" s="127"/>
      <c r="BX460" s="127"/>
      <c r="BY460" s="127"/>
      <c r="BZ460" s="127"/>
      <c r="CA460" s="127"/>
      <c r="CD460" s="127"/>
      <c r="CN460" s="127"/>
      <c r="CX460" s="127"/>
      <c r="DH460" s="127"/>
      <c r="DR460" s="127"/>
      <c r="EB460" s="127"/>
      <c r="EL460" s="127"/>
      <c r="EV460" s="127"/>
      <c r="FF460" s="127"/>
      <c r="FP460" s="127"/>
      <c r="FZ460" s="127"/>
      <c r="GJ460" s="127"/>
      <c r="GT460" s="127"/>
      <c r="HD460" s="127"/>
      <c r="HN460" s="127"/>
      <c r="HX460" s="127"/>
      <c r="IH460" s="127"/>
      <c r="IR460" s="127"/>
      <c r="JB460" s="127"/>
    </row>
    <row xmlns:x14ac="http://schemas.microsoft.com/office/spreadsheetml/2009/9/ac" r="461" s="3" customFormat="true" x14ac:dyDescent="0.25">
      <c r="A461" s="414"/>
      <c r="B461" s="127"/>
      <c r="L461" s="127"/>
      <c r="V461" s="127"/>
      <c r="AF461" s="127"/>
      <c r="AP461" s="127"/>
      <c r="AZ461" s="127"/>
      <c r="BJ461" s="127"/>
      <c r="BK461" s="127"/>
      <c r="BL461" s="127"/>
      <c r="BM461" s="127"/>
      <c r="BN461" s="127"/>
      <c r="BO461" s="127"/>
      <c r="BP461" s="127"/>
      <c r="BQ461" s="127"/>
      <c r="BT461" s="127"/>
      <c r="BU461" s="127"/>
      <c r="BV461" s="127"/>
      <c r="BW461" s="127"/>
      <c r="BX461" s="127"/>
      <c r="BY461" s="127"/>
      <c r="BZ461" s="127"/>
      <c r="CA461" s="127"/>
      <c r="CD461" s="127"/>
      <c r="CN461" s="127"/>
      <c r="CX461" s="127"/>
      <c r="DH461" s="127"/>
      <c r="DR461" s="127"/>
      <c r="EB461" s="127"/>
      <c r="EL461" s="127"/>
      <c r="EV461" s="127"/>
      <c r="FF461" s="127"/>
      <c r="FP461" s="127"/>
      <c r="FZ461" s="127"/>
      <c r="GJ461" s="127"/>
      <c r="GT461" s="127"/>
      <c r="HD461" s="127"/>
      <c r="HN461" s="127"/>
      <c r="HX461" s="127"/>
      <c r="IH461" s="127"/>
      <c r="IR461" s="127"/>
      <c r="JB461" s="127"/>
    </row>
    <row xmlns:x14ac="http://schemas.microsoft.com/office/spreadsheetml/2009/9/ac" r="462" s="3" customFormat="true" x14ac:dyDescent="0.25">
      <c r="A462" s="414"/>
      <c r="B462" s="127"/>
      <c r="L462" s="127"/>
      <c r="V462" s="127"/>
      <c r="AF462" s="127"/>
      <c r="AP462" s="127"/>
      <c r="AZ462" s="127"/>
      <c r="BJ462" s="127"/>
      <c r="BK462" s="127"/>
      <c r="BL462" s="127"/>
      <c r="BM462" s="127"/>
      <c r="BN462" s="127"/>
      <c r="BO462" s="127"/>
      <c r="BP462" s="127"/>
      <c r="BQ462" s="127"/>
      <c r="BT462" s="127"/>
      <c r="BU462" s="127"/>
      <c r="BV462" s="127"/>
      <c r="BW462" s="127"/>
      <c r="BX462" s="127"/>
      <c r="BY462" s="127"/>
      <c r="BZ462" s="127"/>
      <c r="CA462" s="127"/>
      <c r="CD462" s="127"/>
      <c r="CN462" s="127"/>
      <c r="CX462" s="127"/>
      <c r="DH462" s="127"/>
      <c r="DR462" s="127"/>
      <c r="EB462" s="127"/>
      <c r="EL462" s="127"/>
      <c r="EV462" s="127"/>
      <c r="FF462" s="127"/>
      <c r="FP462" s="127"/>
      <c r="FZ462" s="127"/>
      <c r="GJ462" s="127"/>
      <c r="GT462" s="127"/>
      <c r="HD462" s="127"/>
      <c r="HN462" s="127"/>
      <c r="HX462" s="127"/>
      <c r="IH462" s="127"/>
      <c r="IR462" s="127"/>
      <c r="JB462" s="127"/>
    </row>
    <row xmlns:x14ac="http://schemas.microsoft.com/office/spreadsheetml/2009/9/ac" r="463" s="3" customFormat="true" x14ac:dyDescent="0.25">
      <c r="A463" s="414"/>
      <c r="B463" s="127"/>
      <c r="L463" s="127"/>
      <c r="V463" s="127"/>
      <c r="AF463" s="127"/>
      <c r="AP463" s="127"/>
      <c r="AZ463" s="127"/>
      <c r="BJ463" s="127"/>
      <c r="BK463" s="127"/>
      <c r="BL463" s="127"/>
      <c r="BM463" s="127"/>
      <c r="BN463" s="127"/>
      <c r="BO463" s="127"/>
      <c r="BP463" s="127"/>
      <c r="BQ463" s="127"/>
      <c r="BT463" s="127"/>
      <c r="BU463" s="127"/>
      <c r="BV463" s="127"/>
      <c r="BW463" s="127"/>
      <c r="BX463" s="127"/>
      <c r="BY463" s="127"/>
      <c r="BZ463" s="127"/>
      <c r="CA463" s="127"/>
      <c r="CD463" s="127"/>
      <c r="CN463" s="127"/>
      <c r="CX463" s="127"/>
      <c r="DH463" s="127"/>
      <c r="DR463" s="127"/>
      <c r="EB463" s="127"/>
      <c r="EL463" s="127"/>
      <c r="EV463" s="127"/>
      <c r="FF463" s="127"/>
      <c r="FP463" s="127"/>
      <c r="FZ463" s="127"/>
      <c r="GJ463" s="127"/>
      <c r="GT463" s="127"/>
      <c r="HD463" s="127"/>
      <c r="HN463" s="127"/>
      <c r="HX463" s="127"/>
      <c r="IH463" s="127"/>
      <c r="IR463" s="127"/>
      <c r="JB463" s="127"/>
    </row>
    <row xmlns:x14ac="http://schemas.microsoft.com/office/spreadsheetml/2009/9/ac" r="464" s="3" customFormat="true" x14ac:dyDescent="0.25">
      <c r="A464" s="414"/>
      <c r="B464" s="127"/>
      <c r="L464" s="127"/>
      <c r="V464" s="127"/>
      <c r="AF464" s="127"/>
      <c r="AP464" s="127"/>
      <c r="AZ464" s="127"/>
      <c r="BJ464" s="127"/>
      <c r="BK464" s="127"/>
      <c r="BL464" s="127"/>
      <c r="BM464" s="127"/>
      <c r="BN464" s="127"/>
      <c r="BO464" s="127"/>
      <c r="BP464" s="127"/>
      <c r="BQ464" s="127"/>
      <c r="BT464" s="127"/>
      <c r="BU464" s="127"/>
      <c r="BV464" s="127"/>
      <c r="BW464" s="127"/>
      <c r="BX464" s="127"/>
      <c r="BY464" s="127"/>
      <c r="BZ464" s="127"/>
      <c r="CA464" s="127"/>
      <c r="CD464" s="127"/>
      <c r="CN464" s="127"/>
      <c r="CX464" s="127"/>
      <c r="DH464" s="127"/>
      <c r="DR464" s="127"/>
      <c r="EB464" s="127"/>
      <c r="EL464" s="127"/>
      <c r="EV464" s="127"/>
      <c r="FF464" s="127"/>
      <c r="FP464" s="127"/>
      <c r="FZ464" s="127"/>
      <c r="GJ464" s="127"/>
      <c r="GT464" s="127"/>
      <c r="HD464" s="127"/>
      <c r="HN464" s="127"/>
      <c r="HX464" s="127"/>
      <c r="IH464" s="127"/>
      <c r="IR464" s="127"/>
      <c r="JB464" s="127"/>
    </row>
    <row xmlns:x14ac="http://schemas.microsoft.com/office/spreadsheetml/2009/9/ac" r="465" s="3" customFormat="true" x14ac:dyDescent="0.25">
      <c r="A465" s="414"/>
      <c r="B465" s="127"/>
      <c r="L465" s="127"/>
      <c r="V465" s="127"/>
      <c r="AF465" s="127"/>
      <c r="AP465" s="127"/>
      <c r="AZ465" s="127"/>
      <c r="BJ465" s="127"/>
      <c r="BK465" s="127"/>
      <c r="BL465" s="127"/>
      <c r="BM465" s="127"/>
      <c r="BN465" s="127"/>
      <c r="BO465" s="127"/>
      <c r="BP465" s="127"/>
      <c r="BQ465" s="127"/>
      <c r="BT465" s="127"/>
      <c r="BU465" s="127"/>
      <c r="BV465" s="127"/>
      <c r="BW465" s="127"/>
      <c r="BX465" s="127"/>
      <c r="BY465" s="127"/>
      <c r="BZ465" s="127"/>
      <c r="CA465" s="127"/>
      <c r="CD465" s="127"/>
      <c r="CN465" s="127"/>
      <c r="CX465" s="127"/>
      <c r="DH465" s="127"/>
      <c r="DR465" s="127"/>
      <c r="EB465" s="127"/>
      <c r="EL465" s="127"/>
      <c r="EV465" s="127"/>
      <c r="FF465" s="127"/>
      <c r="FP465" s="127"/>
      <c r="FZ465" s="127"/>
      <c r="GJ465" s="127"/>
      <c r="GT465" s="127"/>
      <c r="HD465" s="127"/>
      <c r="HN465" s="127"/>
      <c r="HX465" s="127"/>
      <c r="IH465" s="127"/>
      <c r="IR465" s="127"/>
      <c r="JB465" s="127"/>
    </row>
    <row xmlns:x14ac="http://schemas.microsoft.com/office/spreadsheetml/2009/9/ac" r="466" s="3" customFormat="true" x14ac:dyDescent="0.25">
      <c r="A466" s="414"/>
      <c r="B466" s="127"/>
      <c r="L466" s="127"/>
      <c r="V466" s="127"/>
      <c r="AF466" s="127"/>
      <c r="AP466" s="127"/>
      <c r="AZ466" s="127"/>
      <c r="BJ466" s="127"/>
      <c r="BK466" s="127"/>
      <c r="BL466" s="127"/>
      <c r="BM466" s="127"/>
      <c r="BN466" s="127"/>
      <c r="BO466" s="127"/>
      <c r="BP466" s="127"/>
      <c r="BQ466" s="127"/>
      <c r="BT466" s="127"/>
      <c r="BU466" s="127"/>
      <c r="BV466" s="127"/>
      <c r="BW466" s="127"/>
      <c r="BX466" s="127"/>
      <c r="BY466" s="127"/>
      <c r="BZ466" s="127"/>
      <c r="CA466" s="127"/>
      <c r="CD466" s="127"/>
      <c r="CN466" s="127"/>
      <c r="CX466" s="127"/>
      <c r="DH466" s="127"/>
      <c r="DR466" s="127"/>
      <c r="EB466" s="127"/>
      <c r="EL466" s="127"/>
      <c r="EV466" s="127"/>
      <c r="FF466" s="127"/>
      <c r="FP466" s="127"/>
      <c r="FZ466" s="127"/>
      <c r="GJ466" s="127"/>
      <c r="GT466" s="127"/>
      <c r="HD466" s="127"/>
      <c r="HN466" s="127"/>
      <c r="HX466" s="127"/>
      <c r="IH466" s="127"/>
      <c r="IR466" s="127"/>
      <c r="JB466" s="127"/>
    </row>
    <row xmlns:x14ac="http://schemas.microsoft.com/office/spreadsheetml/2009/9/ac" r="467" s="3" customFormat="true" x14ac:dyDescent="0.25">
      <c r="A467" s="414"/>
      <c r="B467" s="127"/>
      <c r="L467" s="127"/>
      <c r="V467" s="127"/>
      <c r="AF467" s="127"/>
      <c r="AP467" s="127"/>
      <c r="AZ467" s="127"/>
      <c r="BJ467" s="127"/>
      <c r="BK467" s="127"/>
      <c r="BL467" s="127"/>
      <c r="BM467" s="127"/>
      <c r="BN467" s="127"/>
      <c r="BO467" s="127"/>
      <c r="BP467" s="127"/>
      <c r="BQ467" s="127"/>
      <c r="BT467" s="127"/>
      <c r="BU467" s="127"/>
      <c r="BV467" s="127"/>
      <c r="BW467" s="127"/>
      <c r="BX467" s="127"/>
      <c r="BY467" s="127"/>
      <c r="BZ467" s="127"/>
      <c r="CA467" s="127"/>
      <c r="CD467" s="127"/>
      <c r="CN467" s="127"/>
      <c r="CX467" s="127"/>
      <c r="DH467" s="127"/>
      <c r="DR467" s="127"/>
      <c r="EB467" s="127"/>
      <c r="EL467" s="127"/>
      <c r="EV467" s="127"/>
      <c r="FF467" s="127"/>
      <c r="FP467" s="127"/>
      <c r="FZ467" s="127"/>
      <c r="GJ467" s="127"/>
      <c r="GT467" s="127"/>
      <c r="HD467" s="127"/>
      <c r="HN467" s="127"/>
      <c r="HX467" s="127"/>
      <c r="IH467" s="127"/>
      <c r="IR467" s="127"/>
      <c r="JB467" s="127"/>
    </row>
    <row xmlns:x14ac="http://schemas.microsoft.com/office/spreadsheetml/2009/9/ac" r="468" s="3" customFormat="true" x14ac:dyDescent="0.25">
      <c r="A468" s="414"/>
      <c r="B468" s="127"/>
      <c r="L468" s="127"/>
      <c r="V468" s="127"/>
      <c r="AF468" s="127"/>
      <c r="AP468" s="127"/>
      <c r="AZ468" s="127"/>
      <c r="BJ468" s="127"/>
      <c r="BK468" s="127"/>
      <c r="BL468" s="127"/>
      <c r="BM468" s="127"/>
      <c r="BN468" s="127"/>
      <c r="BO468" s="127"/>
      <c r="BP468" s="127"/>
      <c r="BQ468" s="127"/>
      <c r="BT468" s="127"/>
      <c r="BU468" s="127"/>
      <c r="BV468" s="127"/>
      <c r="BW468" s="127"/>
      <c r="BX468" s="127"/>
      <c r="BY468" s="127"/>
      <c r="BZ468" s="127"/>
      <c r="CA468" s="127"/>
      <c r="CD468" s="127"/>
      <c r="CN468" s="127"/>
      <c r="CX468" s="127"/>
      <c r="DH468" s="127"/>
      <c r="DR468" s="127"/>
      <c r="EB468" s="127"/>
      <c r="EL468" s="127"/>
      <c r="EV468" s="127"/>
      <c r="FF468" s="127"/>
      <c r="FP468" s="127"/>
      <c r="FZ468" s="127"/>
      <c r="GJ468" s="127"/>
      <c r="GT468" s="127"/>
      <c r="HD468" s="127"/>
      <c r="HN468" s="127"/>
      <c r="HX468" s="127"/>
      <c r="IH468" s="127"/>
      <c r="IR468" s="127"/>
      <c r="JB468" s="127"/>
    </row>
    <row xmlns:x14ac="http://schemas.microsoft.com/office/spreadsheetml/2009/9/ac" r="469" s="3" customFormat="true" x14ac:dyDescent="0.25">
      <c r="A469" s="414"/>
      <c r="B469" s="127"/>
      <c r="L469" s="127"/>
      <c r="V469" s="127"/>
      <c r="AF469" s="127"/>
      <c r="AP469" s="127"/>
      <c r="AZ469" s="127"/>
      <c r="BJ469" s="127"/>
      <c r="BK469" s="127"/>
      <c r="BL469" s="127"/>
      <c r="BM469" s="127"/>
      <c r="BN469" s="127"/>
      <c r="BO469" s="127"/>
      <c r="BP469" s="127"/>
      <c r="BQ469" s="127"/>
      <c r="BT469" s="127"/>
      <c r="BU469" s="127"/>
      <c r="BV469" s="127"/>
      <c r="BW469" s="127"/>
      <c r="BX469" s="127"/>
      <c r="BY469" s="127"/>
      <c r="BZ469" s="127"/>
      <c r="CA469" s="127"/>
      <c r="CD469" s="127"/>
      <c r="CN469" s="127"/>
      <c r="CX469" s="127"/>
      <c r="DH469" s="127"/>
      <c r="DR469" s="127"/>
      <c r="EB469" s="127"/>
      <c r="EL469" s="127"/>
      <c r="EV469" s="127"/>
      <c r="FF469" s="127"/>
      <c r="FP469" s="127"/>
      <c r="FZ469" s="127"/>
      <c r="GJ469" s="127"/>
      <c r="GT469" s="127"/>
      <c r="HD469" s="127"/>
      <c r="HN469" s="127"/>
      <c r="HX469" s="127"/>
      <c r="IH469" s="127"/>
      <c r="IR469" s="127"/>
      <c r="JB469" s="127"/>
    </row>
    <row xmlns:x14ac="http://schemas.microsoft.com/office/spreadsheetml/2009/9/ac" r="470" s="3" customFormat="true" x14ac:dyDescent="0.25">
      <c r="A470" s="414"/>
      <c r="B470" s="127"/>
      <c r="L470" s="127"/>
      <c r="V470" s="127"/>
      <c r="AF470" s="127"/>
      <c r="AP470" s="127"/>
      <c r="AZ470" s="127"/>
      <c r="BJ470" s="127"/>
      <c r="BK470" s="127"/>
      <c r="BL470" s="127"/>
      <c r="BM470" s="127"/>
      <c r="BN470" s="127"/>
      <c r="BO470" s="127"/>
      <c r="BP470" s="127"/>
      <c r="BQ470" s="127"/>
      <c r="BT470" s="127"/>
      <c r="BU470" s="127"/>
      <c r="BV470" s="127"/>
      <c r="BW470" s="127"/>
      <c r="BX470" s="127"/>
      <c r="BY470" s="127"/>
      <c r="BZ470" s="127"/>
      <c r="CA470" s="127"/>
      <c r="CD470" s="127"/>
      <c r="CN470" s="127"/>
      <c r="CX470" s="127"/>
      <c r="DH470" s="127"/>
      <c r="DR470" s="127"/>
      <c r="EB470" s="127"/>
      <c r="EL470" s="127"/>
      <c r="EV470" s="127"/>
      <c r="FF470" s="127"/>
      <c r="FP470" s="127"/>
      <c r="FZ470" s="127"/>
      <c r="GJ470" s="127"/>
      <c r="GT470" s="127"/>
      <c r="HD470" s="127"/>
      <c r="HN470" s="127"/>
      <c r="HX470" s="127"/>
      <c r="IH470" s="127"/>
      <c r="IR470" s="127"/>
      <c r="JB470" s="127"/>
    </row>
    <row xmlns:x14ac="http://schemas.microsoft.com/office/spreadsheetml/2009/9/ac" r="471" s="3" customFormat="true" x14ac:dyDescent="0.25">
      <c r="A471" s="414"/>
      <c r="B471" s="127"/>
      <c r="L471" s="127"/>
      <c r="V471" s="127"/>
      <c r="AF471" s="127"/>
      <c r="AP471" s="127"/>
      <c r="AZ471" s="127"/>
      <c r="BJ471" s="127"/>
      <c r="BK471" s="127"/>
      <c r="BL471" s="127"/>
      <c r="BM471" s="127"/>
      <c r="BN471" s="127"/>
      <c r="BO471" s="127"/>
      <c r="BP471" s="127"/>
      <c r="BQ471" s="127"/>
      <c r="BT471" s="127"/>
      <c r="BU471" s="127"/>
      <c r="BV471" s="127"/>
      <c r="BW471" s="127"/>
      <c r="BX471" s="127"/>
      <c r="BY471" s="127"/>
      <c r="BZ471" s="127"/>
      <c r="CA471" s="127"/>
      <c r="CD471" s="127"/>
      <c r="CN471" s="127"/>
      <c r="CX471" s="127"/>
      <c r="DH471" s="127"/>
      <c r="DR471" s="127"/>
      <c r="EB471" s="127"/>
      <c r="EL471" s="127"/>
      <c r="EV471" s="127"/>
      <c r="FF471" s="127"/>
      <c r="FP471" s="127"/>
      <c r="FZ471" s="127"/>
      <c r="GJ471" s="127"/>
      <c r="GT471" s="127"/>
      <c r="HD471" s="127"/>
      <c r="HN471" s="127"/>
      <c r="HX471" s="127"/>
      <c r="IH471" s="127"/>
      <c r="IR471" s="127"/>
      <c r="JB471" s="127"/>
    </row>
    <row xmlns:x14ac="http://schemas.microsoft.com/office/spreadsheetml/2009/9/ac" r="472" s="3" customFormat="true" x14ac:dyDescent="0.25">
      <c r="A472" s="414"/>
      <c r="B472" s="127"/>
      <c r="L472" s="127"/>
      <c r="V472" s="127"/>
      <c r="AF472" s="127"/>
      <c r="AP472" s="127"/>
      <c r="AZ472" s="127"/>
      <c r="BJ472" s="127"/>
      <c r="BK472" s="127"/>
      <c r="BL472" s="127"/>
      <c r="BM472" s="127"/>
      <c r="BN472" s="127"/>
      <c r="BO472" s="127"/>
      <c r="BP472" s="127"/>
      <c r="BQ472" s="127"/>
      <c r="BT472" s="127"/>
      <c r="BU472" s="127"/>
      <c r="BV472" s="127"/>
      <c r="BW472" s="127"/>
      <c r="BX472" s="127"/>
      <c r="BY472" s="127"/>
      <c r="BZ472" s="127"/>
      <c r="CA472" s="127"/>
      <c r="CD472" s="127"/>
      <c r="CN472" s="127"/>
      <c r="CX472" s="127"/>
      <c r="DH472" s="127"/>
      <c r="DR472" s="127"/>
      <c r="EB472" s="127"/>
      <c r="EL472" s="127"/>
      <c r="EV472" s="127"/>
      <c r="FF472" s="127"/>
      <c r="FP472" s="127"/>
      <c r="FZ472" s="127"/>
      <c r="GJ472" s="127"/>
      <c r="GT472" s="127"/>
      <c r="HD472" s="127"/>
      <c r="HN472" s="127"/>
      <c r="HX472" s="127"/>
      <c r="IH472" s="127"/>
      <c r="IR472" s="127"/>
      <c r="JB472" s="127"/>
    </row>
    <row xmlns:x14ac="http://schemas.microsoft.com/office/spreadsheetml/2009/9/ac" r="473" s="3" customFormat="true" x14ac:dyDescent="0.25">
      <c r="A473" s="414"/>
      <c r="B473" s="127"/>
      <c r="L473" s="127"/>
      <c r="V473" s="127"/>
      <c r="AF473" s="127"/>
      <c r="AP473" s="127"/>
      <c r="AZ473" s="127"/>
      <c r="BJ473" s="127"/>
      <c r="BK473" s="127"/>
      <c r="BL473" s="127"/>
      <c r="BM473" s="127"/>
      <c r="BN473" s="127"/>
      <c r="BO473" s="127"/>
      <c r="BP473" s="127"/>
      <c r="BQ473" s="127"/>
      <c r="BT473" s="127"/>
      <c r="BU473" s="127"/>
      <c r="BV473" s="127"/>
      <c r="BW473" s="127"/>
      <c r="BX473" s="127"/>
      <c r="BY473" s="127"/>
      <c r="BZ473" s="127"/>
      <c r="CA473" s="127"/>
      <c r="CD473" s="127"/>
      <c r="CN473" s="127"/>
      <c r="CX473" s="127"/>
      <c r="DH473" s="127"/>
      <c r="DR473" s="127"/>
      <c r="EB473" s="127"/>
      <c r="EL473" s="127"/>
      <c r="EV473" s="127"/>
      <c r="FF473" s="127"/>
      <c r="FP473" s="127"/>
      <c r="FZ473" s="127"/>
      <c r="GJ473" s="127"/>
      <c r="GT473" s="127"/>
      <c r="HD473" s="127"/>
      <c r="HN473" s="127"/>
      <c r="HX473" s="127"/>
      <c r="IH473" s="127"/>
      <c r="IR473" s="127"/>
      <c r="JB473" s="127"/>
    </row>
    <row xmlns:x14ac="http://schemas.microsoft.com/office/spreadsheetml/2009/9/ac" r="474" s="3" customFormat="true" x14ac:dyDescent="0.25">
      <c r="A474" s="414"/>
      <c r="B474" s="127"/>
      <c r="L474" s="127"/>
      <c r="V474" s="127"/>
      <c r="AF474" s="127"/>
      <c r="AP474" s="127"/>
      <c r="AZ474" s="127"/>
      <c r="BJ474" s="127"/>
      <c r="BK474" s="127"/>
      <c r="BL474" s="127"/>
      <c r="BM474" s="127"/>
      <c r="BN474" s="127"/>
      <c r="BO474" s="127"/>
      <c r="BP474" s="127"/>
      <c r="BQ474" s="127"/>
      <c r="BT474" s="127"/>
      <c r="BU474" s="127"/>
      <c r="BV474" s="127"/>
      <c r="BW474" s="127"/>
      <c r="BX474" s="127"/>
      <c r="BY474" s="127"/>
      <c r="BZ474" s="127"/>
      <c r="CA474" s="127"/>
      <c r="CD474" s="127"/>
      <c r="CN474" s="127"/>
      <c r="CX474" s="127"/>
      <c r="DH474" s="127"/>
      <c r="DR474" s="127"/>
      <c r="EB474" s="127"/>
      <c r="EL474" s="127"/>
      <c r="EV474" s="127"/>
      <c r="FF474" s="127"/>
      <c r="FP474" s="127"/>
      <c r="FZ474" s="127"/>
      <c r="GJ474" s="127"/>
      <c r="GT474" s="127"/>
      <c r="HD474" s="127"/>
      <c r="HN474" s="127"/>
      <c r="HX474" s="127"/>
      <c r="IH474" s="127"/>
      <c r="IR474" s="127"/>
      <c r="JB474" s="127"/>
    </row>
    <row xmlns:x14ac="http://schemas.microsoft.com/office/spreadsheetml/2009/9/ac" r="475" s="3" customFormat="true" x14ac:dyDescent="0.25">
      <c r="A475" s="414"/>
      <c r="B475" s="127"/>
      <c r="L475" s="127"/>
      <c r="V475" s="127"/>
      <c r="AF475" s="127"/>
      <c r="AP475" s="127"/>
      <c r="AZ475" s="127"/>
      <c r="BJ475" s="127"/>
      <c r="BK475" s="127"/>
      <c r="BL475" s="127"/>
      <c r="BM475" s="127"/>
      <c r="BN475" s="127"/>
      <c r="BO475" s="127"/>
      <c r="BP475" s="127"/>
      <c r="BQ475" s="127"/>
      <c r="BT475" s="127"/>
      <c r="BU475" s="127"/>
      <c r="BV475" s="127"/>
      <c r="BW475" s="127"/>
      <c r="BX475" s="127"/>
      <c r="BY475" s="127"/>
      <c r="BZ475" s="127"/>
      <c r="CA475" s="127"/>
      <c r="CD475" s="127"/>
      <c r="CN475" s="127"/>
      <c r="CX475" s="127"/>
      <c r="DH475" s="127"/>
      <c r="DR475" s="127"/>
      <c r="EB475" s="127"/>
      <c r="EL475" s="127"/>
      <c r="EV475" s="127"/>
      <c r="FF475" s="127"/>
      <c r="FP475" s="127"/>
      <c r="FZ475" s="127"/>
      <c r="GJ475" s="127"/>
      <c r="GT475" s="127"/>
      <c r="HD475" s="127"/>
      <c r="HN475" s="127"/>
      <c r="HX475" s="127"/>
      <c r="IH475" s="127"/>
      <c r="IR475" s="127"/>
      <c r="JB475" s="127"/>
    </row>
    <row xmlns:x14ac="http://schemas.microsoft.com/office/spreadsheetml/2009/9/ac" r="476" s="3" customFormat="true" x14ac:dyDescent="0.25">
      <c r="A476" s="414"/>
      <c r="B476" s="127"/>
      <c r="L476" s="127"/>
      <c r="V476" s="127"/>
      <c r="AF476" s="127"/>
      <c r="AP476" s="127"/>
      <c r="AZ476" s="127"/>
      <c r="BJ476" s="127"/>
      <c r="BK476" s="127"/>
      <c r="BL476" s="127"/>
      <c r="BM476" s="127"/>
      <c r="BN476" s="127"/>
      <c r="BO476" s="127"/>
      <c r="BP476" s="127"/>
      <c r="BQ476" s="127"/>
      <c r="BT476" s="127"/>
      <c r="BU476" s="127"/>
      <c r="BV476" s="127"/>
      <c r="BW476" s="127"/>
      <c r="BX476" s="127"/>
      <c r="BY476" s="127"/>
      <c r="BZ476" s="127"/>
      <c r="CA476" s="127"/>
      <c r="CD476" s="127"/>
      <c r="CN476" s="127"/>
      <c r="CX476" s="127"/>
      <c r="DH476" s="127"/>
      <c r="DR476" s="127"/>
      <c r="EB476" s="127"/>
      <c r="EL476" s="127"/>
      <c r="EV476" s="127"/>
      <c r="FF476" s="127"/>
      <c r="FP476" s="127"/>
      <c r="FZ476" s="127"/>
      <c r="GJ476" s="127"/>
      <c r="GT476" s="127"/>
      <c r="HD476" s="127"/>
      <c r="HN476" s="127"/>
      <c r="HX476" s="127"/>
      <c r="IH476" s="127"/>
      <c r="IR476" s="127"/>
      <c r="JB476" s="127"/>
    </row>
    <row xmlns:x14ac="http://schemas.microsoft.com/office/spreadsheetml/2009/9/ac" r="477" s="3" customFormat="true" x14ac:dyDescent="0.25">
      <c r="A477" s="414"/>
      <c r="B477" s="127"/>
      <c r="L477" s="127"/>
      <c r="V477" s="127"/>
      <c r="AF477" s="127"/>
      <c r="AP477" s="127"/>
      <c r="AZ477" s="127"/>
      <c r="BJ477" s="127"/>
      <c r="BK477" s="127"/>
      <c r="BL477" s="127"/>
      <c r="BM477" s="127"/>
      <c r="BN477" s="127"/>
      <c r="BO477" s="127"/>
      <c r="BP477" s="127"/>
      <c r="BQ477" s="127"/>
      <c r="BT477" s="127"/>
      <c r="BU477" s="127"/>
      <c r="BV477" s="127"/>
      <c r="BW477" s="127"/>
      <c r="BX477" s="127"/>
      <c r="BY477" s="127"/>
      <c r="BZ477" s="127"/>
      <c r="CA477" s="127"/>
      <c r="CD477" s="127"/>
      <c r="CN477" s="127"/>
      <c r="CX477" s="127"/>
      <c r="DH477" s="127"/>
      <c r="DR477" s="127"/>
      <c r="EB477" s="127"/>
      <c r="EL477" s="127"/>
      <c r="EV477" s="127"/>
      <c r="FF477" s="127"/>
      <c r="FP477" s="127"/>
      <c r="FZ477" s="127"/>
      <c r="GJ477" s="127"/>
      <c r="GT477" s="127"/>
      <c r="HD477" s="127"/>
      <c r="HN477" s="127"/>
      <c r="HX477" s="127"/>
      <c r="IH477" s="127"/>
      <c r="IR477" s="127"/>
      <c r="JB477" s="127"/>
    </row>
    <row xmlns:x14ac="http://schemas.microsoft.com/office/spreadsheetml/2009/9/ac" r="478" s="3" customFormat="true" x14ac:dyDescent="0.25">
      <c r="A478" s="414"/>
      <c r="B478" s="127"/>
      <c r="L478" s="127"/>
      <c r="V478" s="127"/>
      <c r="AF478" s="127"/>
      <c r="AP478" s="127"/>
      <c r="AZ478" s="127"/>
      <c r="BJ478" s="127"/>
      <c r="BK478" s="127"/>
      <c r="BL478" s="127"/>
      <c r="BM478" s="127"/>
      <c r="BN478" s="127"/>
      <c r="BO478" s="127"/>
      <c r="BP478" s="127"/>
      <c r="BQ478" s="127"/>
      <c r="BT478" s="127"/>
      <c r="BU478" s="127"/>
      <c r="BV478" s="127"/>
      <c r="BW478" s="127"/>
      <c r="BX478" s="127"/>
      <c r="BY478" s="127"/>
      <c r="BZ478" s="127"/>
      <c r="CA478" s="127"/>
      <c r="CD478" s="127"/>
      <c r="CN478" s="127"/>
      <c r="CX478" s="127"/>
      <c r="DH478" s="127"/>
      <c r="DR478" s="127"/>
      <c r="EB478" s="127"/>
      <c r="EL478" s="127"/>
      <c r="EV478" s="127"/>
      <c r="FF478" s="127"/>
      <c r="FP478" s="127"/>
      <c r="FZ478" s="127"/>
      <c r="GJ478" s="127"/>
      <c r="GT478" s="127"/>
      <c r="HD478" s="127"/>
      <c r="HN478" s="127"/>
      <c r="HX478" s="127"/>
      <c r="IH478" s="127"/>
      <c r="IR478" s="127"/>
      <c r="JB478" s="127"/>
    </row>
    <row xmlns:x14ac="http://schemas.microsoft.com/office/spreadsheetml/2009/9/ac" r="479" s="3" customFormat="true" x14ac:dyDescent="0.25">
      <c r="A479" s="414"/>
      <c r="B479" s="127"/>
      <c r="L479" s="127"/>
      <c r="V479" s="127"/>
      <c r="AF479" s="127"/>
      <c r="AP479" s="127"/>
      <c r="AZ479" s="127"/>
      <c r="BJ479" s="127"/>
      <c r="BK479" s="127"/>
      <c r="BL479" s="127"/>
      <c r="BM479" s="127"/>
      <c r="BN479" s="127"/>
      <c r="BO479" s="127"/>
      <c r="BP479" s="127"/>
      <c r="BQ479" s="127"/>
      <c r="BT479" s="127"/>
      <c r="BU479" s="127"/>
      <c r="BV479" s="127"/>
      <c r="BW479" s="127"/>
      <c r="BX479" s="127"/>
      <c r="BY479" s="127"/>
      <c r="BZ479" s="127"/>
      <c r="CA479" s="127"/>
      <c r="CD479" s="127"/>
      <c r="CN479" s="127"/>
      <c r="CX479" s="127"/>
      <c r="DH479" s="127"/>
      <c r="DR479" s="127"/>
      <c r="EB479" s="127"/>
      <c r="EL479" s="127"/>
      <c r="EV479" s="127"/>
      <c r="FF479" s="127"/>
      <c r="FP479" s="127"/>
      <c r="FZ479" s="127"/>
      <c r="GJ479" s="127"/>
      <c r="GT479" s="127"/>
      <c r="HD479" s="127"/>
      <c r="HN479" s="127"/>
      <c r="HX479" s="127"/>
      <c r="IH479" s="127"/>
      <c r="IR479" s="127"/>
      <c r="JB479" s="127"/>
    </row>
    <row xmlns:x14ac="http://schemas.microsoft.com/office/spreadsheetml/2009/9/ac" r="480" s="3" customFormat="true" x14ac:dyDescent="0.25">
      <c r="A480" s="414"/>
      <c r="B480" s="127"/>
      <c r="L480" s="127"/>
      <c r="V480" s="127"/>
      <c r="AF480" s="127"/>
      <c r="AP480" s="127"/>
      <c r="AZ480" s="127"/>
      <c r="BJ480" s="127"/>
      <c r="BK480" s="127"/>
      <c r="BL480" s="127"/>
      <c r="BM480" s="127"/>
      <c r="BN480" s="127"/>
      <c r="BO480" s="127"/>
      <c r="BP480" s="127"/>
      <c r="BQ480" s="127"/>
      <c r="BT480" s="127"/>
      <c r="BU480" s="127"/>
      <c r="BV480" s="127"/>
      <c r="BW480" s="127"/>
      <c r="BX480" s="127"/>
      <c r="BY480" s="127"/>
      <c r="BZ480" s="127"/>
      <c r="CA480" s="127"/>
      <c r="CD480" s="127"/>
      <c r="CN480" s="127"/>
      <c r="CX480" s="127"/>
      <c r="DH480" s="127"/>
      <c r="DR480" s="127"/>
      <c r="EB480" s="127"/>
      <c r="EL480" s="127"/>
      <c r="EV480" s="127"/>
      <c r="FF480" s="127"/>
      <c r="FP480" s="127"/>
      <c r="FZ480" s="127"/>
      <c r="GJ480" s="127"/>
      <c r="GT480" s="127"/>
      <c r="HD480" s="127"/>
      <c r="HN480" s="127"/>
      <c r="HX480" s="127"/>
      <c r="IH480" s="127"/>
      <c r="IR480" s="127"/>
      <c r="JB480" s="127"/>
    </row>
    <row xmlns:x14ac="http://schemas.microsoft.com/office/spreadsheetml/2009/9/ac" r="481" s="3" customFormat="true" x14ac:dyDescent="0.25">
      <c r="A481" s="414"/>
      <c r="B481" s="127"/>
      <c r="L481" s="127"/>
      <c r="V481" s="127"/>
      <c r="AF481" s="127"/>
      <c r="AP481" s="127"/>
      <c r="AZ481" s="127"/>
      <c r="BJ481" s="127"/>
      <c r="BK481" s="127"/>
      <c r="BL481" s="127"/>
      <c r="BM481" s="127"/>
      <c r="BN481" s="127"/>
      <c r="BO481" s="127"/>
      <c r="BP481" s="127"/>
      <c r="BQ481" s="127"/>
      <c r="BT481" s="127"/>
      <c r="BU481" s="127"/>
      <c r="BV481" s="127"/>
      <c r="BW481" s="127"/>
      <c r="BX481" s="127"/>
      <c r="BY481" s="127"/>
      <c r="BZ481" s="127"/>
      <c r="CA481" s="127"/>
      <c r="CD481" s="127"/>
      <c r="CN481" s="127"/>
      <c r="CX481" s="127"/>
      <c r="DH481" s="127"/>
      <c r="DR481" s="127"/>
      <c r="EB481" s="127"/>
      <c r="EL481" s="127"/>
      <c r="EV481" s="127"/>
      <c r="FF481" s="127"/>
      <c r="FP481" s="127"/>
      <c r="FZ481" s="127"/>
      <c r="GJ481" s="127"/>
      <c r="GT481" s="127"/>
      <c r="HD481" s="127"/>
      <c r="HN481" s="127"/>
      <c r="HX481" s="127"/>
      <c r="IH481" s="127"/>
      <c r="IR481" s="127"/>
      <c r="JB481" s="127"/>
    </row>
    <row xmlns:x14ac="http://schemas.microsoft.com/office/spreadsheetml/2009/9/ac" r="482" s="3" customFormat="true" x14ac:dyDescent="0.25">
      <c r="A482" s="414"/>
      <c r="B482" s="127"/>
      <c r="L482" s="127"/>
      <c r="V482" s="127"/>
      <c r="AF482" s="127"/>
      <c r="AP482" s="127"/>
      <c r="AZ482" s="127"/>
      <c r="BJ482" s="127"/>
      <c r="BK482" s="127"/>
      <c r="BL482" s="127"/>
      <c r="BM482" s="127"/>
      <c r="BN482" s="127"/>
      <c r="BO482" s="127"/>
      <c r="BP482" s="127"/>
      <c r="BQ482" s="127"/>
      <c r="BT482" s="127"/>
      <c r="BU482" s="127"/>
      <c r="BV482" s="127"/>
      <c r="BW482" s="127"/>
      <c r="BX482" s="127"/>
      <c r="BY482" s="127"/>
      <c r="BZ482" s="127"/>
      <c r="CA482" s="127"/>
      <c r="CD482" s="127"/>
      <c r="CN482" s="127"/>
      <c r="CX482" s="127"/>
      <c r="DH482" s="127"/>
      <c r="DR482" s="127"/>
      <c r="EB482" s="127"/>
      <c r="EL482" s="127"/>
      <c r="EV482" s="127"/>
      <c r="FF482" s="127"/>
      <c r="FP482" s="127"/>
      <c r="FZ482" s="127"/>
      <c r="GJ482" s="127"/>
      <c r="GT482" s="127"/>
      <c r="HD482" s="127"/>
      <c r="HN482" s="127"/>
      <c r="HX482" s="127"/>
      <c r="IH482" s="127"/>
      <c r="IR482" s="127"/>
      <c r="JB482" s="127"/>
    </row>
    <row xmlns:x14ac="http://schemas.microsoft.com/office/spreadsheetml/2009/9/ac" r="483" s="3" customFormat="true" x14ac:dyDescent="0.25">
      <c r="A483" s="414"/>
      <c r="B483" s="127"/>
      <c r="L483" s="127"/>
      <c r="V483" s="127"/>
      <c r="AF483" s="127"/>
      <c r="AP483" s="127"/>
      <c r="AZ483" s="127"/>
      <c r="BJ483" s="127"/>
      <c r="BK483" s="127"/>
      <c r="BL483" s="127"/>
      <c r="BM483" s="127"/>
      <c r="BN483" s="127"/>
      <c r="BO483" s="127"/>
      <c r="BP483" s="127"/>
      <c r="BQ483" s="127"/>
      <c r="BT483" s="127"/>
      <c r="BU483" s="127"/>
      <c r="BV483" s="127"/>
      <c r="BW483" s="127"/>
      <c r="BX483" s="127"/>
      <c r="BY483" s="127"/>
      <c r="BZ483" s="127"/>
      <c r="CA483" s="127"/>
      <c r="CD483" s="127"/>
      <c r="CN483" s="127"/>
      <c r="CX483" s="127"/>
      <c r="DH483" s="127"/>
      <c r="DR483" s="127"/>
      <c r="EB483" s="127"/>
      <c r="EL483" s="127"/>
      <c r="EV483" s="127"/>
      <c r="FF483" s="127"/>
      <c r="FP483" s="127"/>
      <c r="FZ483" s="127"/>
      <c r="GJ483" s="127"/>
      <c r="GT483" s="127"/>
      <c r="HD483" s="127"/>
      <c r="HN483" s="127"/>
      <c r="HX483" s="127"/>
      <c r="IH483" s="127"/>
      <c r="IR483" s="127"/>
      <c r="JB483" s="127"/>
    </row>
    <row xmlns:x14ac="http://schemas.microsoft.com/office/spreadsheetml/2009/9/ac" r="484" s="3" customFormat="true" x14ac:dyDescent="0.25">
      <c r="A484" s="414"/>
      <c r="B484" s="127"/>
      <c r="L484" s="127"/>
      <c r="V484" s="127"/>
      <c r="AF484" s="127"/>
      <c r="AP484" s="127"/>
      <c r="AZ484" s="127"/>
      <c r="BJ484" s="127"/>
      <c r="BK484" s="127"/>
      <c r="BL484" s="127"/>
      <c r="BM484" s="127"/>
      <c r="BN484" s="127"/>
      <c r="BO484" s="127"/>
      <c r="BP484" s="127"/>
      <c r="BQ484" s="127"/>
      <c r="BT484" s="127"/>
      <c r="BU484" s="127"/>
      <c r="BV484" s="127"/>
      <c r="BW484" s="127"/>
      <c r="BX484" s="127"/>
      <c r="BY484" s="127"/>
      <c r="BZ484" s="127"/>
      <c r="CA484" s="127"/>
      <c r="CD484" s="127"/>
      <c r="CN484" s="127"/>
      <c r="CX484" s="127"/>
      <c r="DH484" s="127"/>
      <c r="DR484" s="127"/>
      <c r="EB484" s="127"/>
      <c r="EL484" s="127"/>
      <c r="EV484" s="127"/>
      <c r="FF484" s="127"/>
      <c r="FP484" s="127"/>
      <c r="FZ484" s="127"/>
      <c r="GJ484" s="127"/>
      <c r="GT484" s="127"/>
      <c r="HD484" s="127"/>
      <c r="HN484" s="127"/>
      <c r="HX484" s="127"/>
      <c r="IH484" s="127"/>
      <c r="IR484" s="127"/>
      <c r="JB484" s="127"/>
    </row>
    <row xmlns:x14ac="http://schemas.microsoft.com/office/spreadsheetml/2009/9/ac" r="485" s="3" customFormat="true" x14ac:dyDescent="0.25">
      <c r="A485" s="414"/>
      <c r="B485" s="127"/>
      <c r="L485" s="127"/>
      <c r="V485" s="127"/>
      <c r="AF485" s="127"/>
      <c r="AP485" s="127"/>
      <c r="AZ485" s="127"/>
      <c r="BJ485" s="127"/>
      <c r="BK485" s="127"/>
      <c r="BL485" s="127"/>
      <c r="BM485" s="127"/>
      <c r="BN485" s="127"/>
      <c r="BO485" s="127"/>
      <c r="BP485" s="127"/>
      <c r="BQ485" s="127"/>
      <c r="BT485" s="127"/>
      <c r="BU485" s="127"/>
      <c r="BV485" s="127"/>
      <c r="BW485" s="127"/>
      <c r="BX485" s="127"/>
      <c r="BY485" s="127"/>
      <c r="BZ485" s="127"/>
      <c r="CA485" s="127"/>
      <c r="CD485" s="127"/>
      <c r="CN485" s="127"/>
      <c r="CX485" s="127"/>
      <c r="DH485" s="127"/>
      <c r="DR485" s="127"/>
      <c r="EB485" s="127"/>
      <c r="EL485" s="127"/>
      <c r="EV485" s="127"/>
      <c r="FF485" s="127"/>
      <c r="FP485" s="127"/>
      <c r="FZ485" s="127"/>
      <c r="GJ485" s="127"/>
      <c r="GT485" s="127"/>
      <c r="HD485" s="127"/>
      <c r="HN485" s="127"/>
      <c r="HX485" s="127"/>
      <c r="IH485" s="127"/>
      <c r="IR485" s="127"/>
      <c r="JB485" s="127"/>
    </row>
    <row xmlns:x14ac="http://schemas.microsoft.com/office/spreadsheetml/2009/9/ac" r="486" s="3" customFormat="true" x14ac:dyDescent="0.25">
      <c r="A486" s="414"/>
      <c r="B486" s="127"/>
      <c r="L486" s="127"/>
      <c r="V486" s="127"/>
      <c r="AF486" s="127"/>
      <c r="AP486" s="127"/>
      <c r="AZ486" s="127"/>
      <c r="BJ486" s="127"/>
      <c r="BK486" s="127"/>
      <c r="BL486" s="127"/>
      <c r="BM486" s="127"/>
      <c r="BN486" s="127"/>
      <c r="BO486" s="127"/>
      <c r="BP486" s="127"/>
      <c r="BQ486" s="127"/>
      <c r="BT486" s="127"/>
      <c r="BU486" s="127"/>
      <c r="BV486" s="127"/>
      <c r="BW486" s="127"/>
      <c r="BX486" s="127"/>
      <c r="BY486" s="127"/>
      <c r="BZ486" s="127"/>
      <c r="CA486" s="127"/>
      <c r="CD486" s="127"/>
      <c r="CN486" s="127"/>
      <c r="CX486" s="127"/>
      <c r="DH486" s="127"/>
      <c r="DR486" s="127"/>
      <c r="EB486" s="127"/>
      <c r="EL486" s="127"/>
      <c r="EV486" s="127"/>
      <c r="FF486" s="127"/>
      <c r="FP486" s="127"/>
      <c r="FZ486" s="127"/>
      <c r="GJ486" s="127"/>
      <c r="GT486" s="127"/>
      <c r="HD486" s="127"/>
      <c r="HN486" s="127"/>
      <c r="HX486" s="127"/>
      <c r="IH486" s="127"/>
      <c r="IR486" s="127"/>
      <c r="JB486" s="127"/>
    </row>
    <row xmlns:x14ac="http://schemas.microsoft.com/office/spreadsheetml/2009/9/ac" r="487" s="3" customFormat="true" x14ac:dyDescent="0.25">
      <c r="A487" s="414"/>
      <c r="B487" s="127"/>
      <c r="L487" s="127"/>
      <c r="V487" s="127"/>
      <c r="AF487" s="127"/>
      <c r="AP487" s="127"/>
      <c r="AZ487" s="127"/>
      <c r="BJ487" s="127"/>
      <c r="BK487" s="127"/>
      <c r="BL487" s="127"/>
      <c r="BM487" s="127"/>
      <c r="BN487" s="127"/>
      <c r="BO487" s="127"/>
      <c r="BP487" s="127"/>
      <c r="BQ487" s="127"/>
      <c r="BT487" s="127"/>
      <c r="BU487" s="127"/>
      <c r="BV487" s="127"/>
      <c r="BW487" s="127"/>
      <c r="BX487" s="127"/>
      <c r="BY487" s="127"/>
      <c r="BZ487" s="127"/>
      <c r="CA487" s="127"/>
      <c r="CD487" s="127"/>
      <c r="CN487" s="127"/>
      <c r="CX487" s="127"/>
      <c r="DH487" s="127"/>
      <c r="DR487" s="127"/>
      <c r="EB487" s="127"/>
      <c r="EL487" s="127"/>
      <c r="EV487" s="127"/>
      <c r="FF487" s="127"/>
      <c r="FP487" s="127"/>
      <c r="FZ487" s="127"/>
      <c r="GJ487" s="127"/>
      <c r="GT487" s="127"/>
      <c r="HD487" s="127"/>
      <c r="HN487" s="127"/>
      <c r="HX487" s="127"/>
      <c r="IH487" s="127"/>
      <c r="IR487" s="127"/>
      <c r="JB487" s="127"/>
    </row>
    <row xmlns:x14ac="http://schemas.microsoft.com/office/spreadsheetml/2009/9/ac" r="488" s="3" customFormat="true" x14ac:dyDescent="0.25">
      <c r="A488" s="414"/>
      <c r="B488" s="127"/>
      <c r="L488" s="127"/>
      <c r="V488" s="127"/>
      <c r="AF488" s="127"/>
      <c r="AP488" s="127"/>
      <c r="AZ488" s="127"/>
      <c r="BJ488" s="127"/>
      <c r="BK488" s="127"/>
      <c r="BL488" s="127"/>
      <c r="BM488" s="127"/>
      <c r="BN488" s="127"/>
      <c r="BO488" s="127"/>
      <c r="BP488" s="127"/>
      <c r="BQ488" s="127"/>
      <c r="BT488" s="127"/>
      <c r="BU488" s="127"/>
      <c r="BV488" s="127"/>
      <c r="BW488" s="127"/>
      <c r="BX488" s="127"/>
      <c r="BY488" s="127"/>
      <c r="BZ488" s="127"/>
      <c r="CA488" s="127"/>
      <c r="CD488" s="127"/>
      <c r="CN488" s="127"/>
      <c r="CX488" s="127"/>
      <c r="DH488" s="127"/>
      <c r="DR488" s="127"/>
      <c r="EB488" s="127"/>
      <c r="EL488" s="127"/>
      <c r="EV488" s="127"/>
      <c r="FF488" s="127"/>
      <c r="FP488" s="127"/>
      <c r="FZ488" s="127"/>
      <c r="GJ488" s="127"/>
      <c r="GT488" s="127"/>
      <c r="HD488" s="127"/>
      <c r="HN488" s="127"/>
      <c r="HX488" s="127"/>
      <c r="IH488" s="127"/>
      <c r="IR488" s="127"/>
      <c r="JB488" s="127"/>
    </row>
    <row xmlns:x14ac="http://schemas.microsoft.com/office/spreadsheetml/2009/9/ac" r="489" s="3" customFormat="true" x14ac:dyDescent="0.25">
      <c r="A489" s="414"/>
      <c r="B489" s="127"/>
      <c r="L489" s="127"/>
      <c r="V489" s="127"/>
      <c r="AF489" s="127"/>
      <c r="AP489" s="127"/>
      <c r="AZ489" s="127"/>
      <c r="BJ489" s="127"/>
      <c r="BK489" s="127"/>
      <c r="BL489" s="127"/>
      <c r="BM489" s="127"/>
      <c r="BN489" s="127"/>
      <c r="BO489" s="127"/>
      <c r="BP489" s="127"/>
      <c r="BQ489" s="127"/>
      <c r="BT489" s="127"/>
      <c r="BU489" s="127"/>
      <c r="BV489" s="127"/>
      <c r="BW489" s="127"/>
      <c r="BX489" s="127"/>
      <c r="BY489" s="127"/>
      <c r="BZ489" s="127"/>
      <c r="CA489" s="127"/>
      <c r="CD489" s="127"/>
      <c r="CN489" s="127"/>
      <c r="CX489" s="127"/>
      <c r="DH489" s="127"/>
      <c r="DR489" s="127"/>
      <c r="EB489" s="127"/>
      <c r="EL489" s="127"/>
      <c r="EV489" s="127"/>
      <c r="FF489" s="127"/>
      <c r="FP489" s="127"/>
      <c r="FZ489" s="127"/>
      <c r="GJ489" s="127"/>
      <c r="GT489" s="127"/>
      <c r="HD489" s="127"/>
      <c r="HN489" s="127"/>
      <c r="HX489" s="127"/>
      <c r="IH489" s="127"/>
      <c r="IR489" s="127"/>
      <c r="JB489" s="127"/>
    </row>
    <row xmlns:x14ac="http://schemas.microsoft.com/office/spreadsheetml/2009/9/ac" r="490" s="3" customFormat="true" x14ac:dyDescent="0.25">
      <c r="A490" s="414"/>
      <c r="B490" s="127"/>
      <c r="L490" s="127"/>
      <c r="V490" s="127"/>
      <c r="AF490" s="127"/>
      <c r="AP490" s="127"/>
      <c r="AZ490" s="127"/>
      <c r="BJ490" s="127"/>
      <c r="BK490" s="127"/>
      <c r="BL490" s="127"/>
      <c r="BM490" s="127"/>
      <c r="BN490" s="127"/>
      <c r="BO490" s="127"/>
      <c r="BP490" s="127"/>
      <c r="BQ490" s="127"/>
      <c r="BT490" s="127"/>
      <c r="BU490" s="127"/>
      <c r="BV490" s="127"/>
      <c r="BW490" s="127"/>
      <c r="BX490" s="127"/>
      <c r="BY490" s="127"/>
      <c r="BZ490" s="127"/>
      <c r="CA490" s="127"/>
      <c r="CD490" s="127"/>
      <c r="CN490" s="127"/>
      <c r="CX490" s="127"/>
      <c r="DH490" s="127"/>
      <c r="DR490" s="127"/>
      <c r="EB490" s="127"/>
      <c r="EL490" s="127"/>
      <c r="EV490" s="127"/>
      <c r="FF490" s="127"/>
      <c r="FP490" s="127"/>
      <c r="FZ490" s="127"/>
      <c r="GJ490" s="127"/>
      <c r="GT490" s="127"/>
      <c r="HD490" s="127"/>
      <c r="HN490" s="127"/>
      <c r="HX490" s="127"/>
      <c r="IH490" s="127"/>
      <c r="IR490" s="127"/>
      <c r="JB490" s="127"/>
    </row>
    <row xmlns:x14ac="http://schemas.microsoft.com/office/spreadsheetml/2009/9/ac" r="491" s="3" customFormat="true" x14ac:dyDescent="0.25">
      <c r="A491" s="414"/>
      <c r="B491" s="127"/>
      <c r="L491" s="127"/>
      <c r="V491" s="127"/>
      <c r="AF491" s="127"/>
      <c r="AP491" s="127"/>
      <c r="AZ491" s="127"/>
      <c r="BJ491" s="127"/>
      <c r="BK491" s="127"/>
      <c r="BL491" s="127"/>
      <c r="BM491" s="127"/>
      <c r="BN491" s="127"/>
      <c r="BO491" s="127"/>
      <c r="BP491" s="127"/>
      <c r="BQ491" s="127"/>
      <c r="BT491" s="127"/>
      <c r="BU491" s="127"/>
      <c r="BV491" s="127"/>
      <c r="BW491" s="127"/>
      <c r="BX491" s="127"/>
      <c r="BY491" s="127"/>
      <c r="BZ491" s="127"/>
      <c r="CA491" s="127"/>
      <c r="CD491" s="127"/>
      <c r="CN491" s="127"/>
      <c r="CX491" s="127"/>
      <c r="DH491" s="127"/>
      <c r="DR491" s="127"/>
      <c r="EB491" s="127"/>
      <c r="EL491" s="127"/>
      <c r="EV491" s="127"/>
      <c r="FF491" s="127"/>
      <c r="FP491" s="127"/>
      <c r="FZ491" s="127"/>
      <c r="GJ491" s="127"/>
      <c r="GT491" s="127"/>
      <c r="HD491" s="127"/>
      <c r="HN491" s="127"/>
      <c r="HX491" s="127"/>
      <c r="IH491" s="127"/>
      <c r="IR491" s="127"/>
      <c r="JB491" s="127"/>
    </row>
    <row xmlns:x14ac="http://schemas.microsoft.com/office/spreadsheetml/2009/9/ac" r="492" s="3" customFormat="true" x14ac:dyDescent="0.25">
      <c r="A492" s="414"/>
      <c r="B492" s="127"/>
      <c r="L492" s="127"/>
      <c r="V492" s="127"/>
      <c r="AF492" s="127"/>
      <c r="AP492" s="127"/>
      <c r="AZ492" s="127"/>
      <c r="BJ492" s="127"/>
      <c r="BK492" s="127"/>
      <c r="BL492" s="127"/>
      <c r="BM492" s="127"/>
      <c r="BN492" s="127"/>
      <c r="BO492" s="127"/>
      <c r="BP492" s="127"/>
      <c r="BQ492" s="127"/>
      <c r="BT492" s="127"/>
      <c r="BU492" s="127"/>
      <c r="BV492" s="127"/>
      <c r="BW492" s="127"/>
      <c r="BX492" s="127"/>
      <c r="BY492" s="127"/>
      <c r="BZ492" s="127"/>
      <c r="CA492" s="127"/>
      <c r="CD492" s="127"/>
      <c r="CN492" s="127"/>
      <c r="CX492" s="127"/>
      <c r="DH492" s="127"/>
      <c r="DR492" s="127"/>
      <c r="EB492" s="127"/>
      <c r="EL492" s="127"/>
      <c r="EV492" s="127"/>
      <c r="FF492" s="127"/>
      <c r="FP492" s="127"/>
      <c r="FZ492" s="127"/>
      <c r="GJ492" s="127"/>
      <c r="GT492" s="127"/>
      <c r="HD492" s="127"/>
      <c r="HN492" s="127"/>
      <c r="HX492" s="127"/>
      <c r="IH492" s="127"/>
      <c r="IR492" s="127"/>
      <c r="JB492" s="127"/>
    </row>
    <row xmlns:x14ac="http://schemas.microsoft.com/office/spreadsheetml/2009/9/ac" r="493" s="3" customFormat="true" x14ac:dyDescent="0.25">
      <c r="A493" s="414"/>
      <c r="B493" s="127"/>
      <c r="L493" s="127"/>
      <c r="V493" s="127"/>
      <c r="AF493" s="127"/>
      <c r="AP493" s="127"/>
      <c r="AZ493" s="127"/>
      <c r="BJ493" s="127"/>
      <c r="BK493" s="127"/>
      <c r="BL493" s="127"/>
      <c r="BM493" s="127"/>
      <c r="BN493" s="127"/>
      <c r="BO493" s="127"/>
      <c r="BP493" s="127"/>
      <c r="BQ493" s="127"/>
      <c r="BT493" s="127"/>
      <c r="BU493" s="127"/>
      <c r="BV493" s="127"/>
      <c r="BW493" s="127"/>
      <c r="BX493" s="127"/>
      <c r="BY493" s="127"/>
      <c r="BZ493" s="127"/>
      <c r="CA493" s="127"/>
      <c r="CD493" s="127"/>
      <c r="CN493" s="127"/>
      <c r="CX493" s="127"/>
      <c r="DH493" s="127"/>
      <c r="DR493" s="127"/>
      <c r="EB493" s="127"/>
      <c r="EL493" s="127"/>
      <c r="EV493" s="127"/>
      <c r="FF493" s="127"/>
      <c r="FP493" s="127"/>
      <c r="FZ493" s="127"/>
      <c r="GJ493" s="127"/>
      <c r="GT493" s="127"/>
      <c r="HD493" s="127"/>
      <c r="HN493" s="127"/>
      <c r="HX493" s="127"/>
      <c r="IH493" s="127"/>
      <c r="IR493" s="127"/>
      <c r="JB493" s="127"/>
    </row>
    <row xmlns:x14ac="http://schemas.microsoft.com/office/spreadsheetml/2009/9/ac" r="494" s="3" customFormat="true" x14ac:dyDescent="0.25">
      <c r="A494" s="414"/>
      <c r="B494" s="127"/>
      <c r="L494" s="127"/>
      <c r="V494" s="127"/>
      <c r="AF494" s="127"/>
      <c r="AP494" s="127"/>
      <c r="AZ494" s="127"/>
      <c r="BJ494" s="127"/>
      <c r="BK494" s="127"/>
      <c r="BL494" s="127"/>
      <c r="BM494" s="127"/>
      <c r="BN494" s="127"/>
      <c r="BO494" s="127"/>
      <c r="BP494" s="127"/>
      <c r="BQ494" s="127"/>
      <c r="BT494" s="127"/>
      <c r="BU494" s="127"/>
      <c r="BV494" s="127"/>
      <c r="BW494" s="127"/>
      <c r="BX494" s="127"/>
      <c r="BY494" s="127"/>
      <c r="BZ494" s="127"/>
      <c r="CA494" s="127"/>
      <c r="CD494" s="127"/>
      <c r="CN494" s="127"/>
      <c r="CX494" s="127"/>
      <c r="DH494" s="127"/>
      <c r="DR494" s="127"/>
      <c r="EB494" s="127"/>
      <c r="EL494" s="127"/>
      <c r="EV494" s="127"/>
      <c r="FF494" s="127"/>
      <c r="FP494" s="127"/>
      <c r="FZ494" s="127"/>
      <c r="GJ494" s="127"/>
      <c r="GT494" s="127"/>
      <c r="HD494" s="127"/>
      <c r="HN494" s="127"/>
      <c r="HX494" s="127"/>
      <c r="IH494" s="127"/>
      <c r="IR494" s="127"/>
      <c r="JB494" s="127"/>
    </row>
    <row xmlns:x14ac="http://schemas.microsoft.com/office/spreadsheetml/2009/9/ac" r="495" s="3" customFormat="true" x14ac:dyDescent="0.25">
      <c r="A495" s="414"/>
      <c r="B495" s="127"/>
      <c r="L495" s="127"/>
      <c r="V495" s="127"/>
      <c r="AF495" s="127"/>
      <c r="AP495" s="127"/>
      <c r="AZ495" s="127"/>
      <c r="BJ495" s="127"/>
      <c r="BK495" s="127"/>
      <c r="BL495" s="127"/>
      <c r="BM495" s="127"/>
      <c r="BN495" s="127"/>
      <c r="BO495" s="127"/>
      <c r="BP495" s="127"/>
      <c r="BQ495" s="127"/>
      <c r="BT495" s="127"/>
      <c r="BU495" s="127"/>
      <c r="BV495" s="127"/>
      <c r="BW495" s="127"/>
      <c r="BX495" s="127"/>
      <c r="BY495" s="127"/>
      <c r="BZ495" s="127"/>
      <c r="CA495" s="127"/>
      <c r="CD495" s="127"/>
      <c r="CN495" s="127"/>
      <c r="CX495" s="127"/>
      <c r="DH495" s="127"/>
      <c r="DR495" s="127"/>
      <c r="EB495" s="127"/>
      <c r="EL495" s="127"/>
      <c r="EV495" s="127"/>
      <c r="FF495" s="127"/>
      <c r="FP495" s="127"/>
      <c r="FZ495" s="127"/>
      <c r="GJ495" s="127"/>
      <c r="GT495" s="127"/>
      <c r="HD495" s="127"/>
      <c r="HN495" s="127"/>
      <c r="HX495" s="127"/>
      <c r="IH495" s="127"/>
      <c r="IR495" s="127"/>
      <c r="JB495" s="127"/>
    </row>
    <row xmlns:x14ac="http://schemas.microsoft.com/office/spreadsheetml/2009/9/ac" r="496" s="3" customFormat="true" x14ac:dyDescent="0.25">
      <c r="A496" s="414"/>
      <c r="B496" s="127"/>
      <c r="L496" s="127"/>
      <c r="V496" s="127"/>
      <c r="AF496" s="127"/>
      <c r="AP496" s="127"/>
      <c r="AZ496" s="127"/>
      <c r="BJ496" s="127"/>
      <c r="BK496" s="127"/>
      <c r="BL496" s="127"/>
      <c r="BM496" s="127"/>
      <c r="BN496" s="127"/>
      <c r="BO496" s="127"/>
      <c r="BP496" s="127"/>
      <c r="BQ496" s="127"/>
      <c r="BT496" s="127"/>
      <c r="BU496" s="127"/>
      <c r="BV496" s="127"/>
      <c r="BW496" s="127"/>
      <c r="BX496" s="127"/>
      <c r="BY496" s="127"/>
      <c r="BZ496" s="127"/>
      <c r="CA496" s="127"/>
      <c r="CD496" s="127"/>
      <c r="CN496" s="127"/>
      <c r="CX496" s="127"/>
      <c r="DH496" s="127"/>
      <c r="DR496" s="127"/>
      <c r="EB496" s="127"/>
      <c r="EL496" s="127"/>
      <c r="EV496" s="127"/>
      <c r="FF496" s="127"/>
      <c r="FP496" s="127"/>
      <c r="FZ496" s="127"/>
      <c r="GJ496" s="127"/>
      <c r="GT496" s="127"/>
      <c r="HD496" s="127"/>
      <c r="HN496" s="127"/>
      <c r="HX496" s="127"/>
      <c r="IH496" s="127"/>
      <c r="IR496" s="127"/>
      <c r="JB496" s="127"/>
    </row>
    <row xmlns:x14ac="http://schemas.microsoft.com/office/spreadsheetml/2009/9/ac" r="497" s="3" customFormat="true" x14ac:dyDescent="0.25">
      <c r="A497" s="414"/>
      <c r="B497" s="127"/>
      <c r="L497" s="127"/>
      <c r="V497" s="127"/>
      <c r="AF497" s="127"/>
      <c r="AP497" s="127"/>
      <c r="AZ497" s="127"/>
      <c r="BJ497" s="127"/>
      <c r="BK497" s="127"/>
      <c r="BL497" s="127"/>
      <c r="BM497" s="127"/>
      <c r="BN497" s="127"/>
      <c r="BO497" s="127"/>
      <c r="BP497" s="127"/>
      <c r="BQ497" s="127"/>
      <c r="BT497" s="127"/>
      <c r="BU497" s="127"/>
      <c r="BV497" s="127"/>
      <c r="BW497" s="127"/>
      <c r="BX497" s="127"/>
      <c r="BY497" s="127"/>
      <c r="BZ497" s="127"/>
      <c r="CA497" s="127"/>
      <c r="CD497" s="127"/>
      <c r="CN497" s="127"/>
      <c r="CX497" s="127"/>
      <c r="DH497" s="127"/>
      <c r="DR497" s="127"/>
      <c r="EB497" s="127"/>
      <c r="EL497" s="127"/>
      <c r="EV497" s="127"/>
      <c r="FF497" s="127"/>
      <c r="FP497" s="127"/>
      <c r="FZ497" s="127"/>
      <c r="GJ497" s="127"/>
      <c r="GT497" s="127"/>
      <c r="HD497" s="127"/>
      <c r="HN497" s="127"/>
      <c r="HX497" s="127"/>
      <c r="IH497" s="127"/>
      <c r="IR497" s="127"/>
      <c r="JB497" s="127"/>
    </row>
    <row xmlns:x14ac="http://schemas.microsoft.com/office/spreadsheetml/2009/9/ac" r="498" s="3" customFormat="true" x14ac:dyDescent="0.25">
      <c r="A498" s="414"/>
      <c r="B498" s="127"/>
      <c r="L498" s="127"/>
      <c r="V498" s="127"/>
      <c r="AF498" s="127"/>
      <c r="AP498" s="127"/>
      <c r="AZ498" s="127"/>
      <c r="BJ498" s="127"/>
      <c r="BK498" s="127"/>
      <c r="BL498" s="127"/>
      <c r="BM498" s="127"/>
      <c r="BN498" s="127"/>
      <c r="BO498" s="127"/>
      <c r="BP498" s="127"/>
      <c r="BQ498" s="127"/>
      <c r="BT498" s="127"/>
      <c r="BU498" s="127"/>
      <c r="BV498" s="127"/>
      <c r="BW498" s="127"/>
      <c r="BX498" s="127"/>
      <c r="BY498" s="127"/>
      <c r="BZ498" s="127"/>
      <c r="CA498" s="127"/>
      <c r="CD498" s="127"/>
      <c r="CN498" s="127"/>
      <c r="CX498" s="127"/>
      <c r="DH498" s="127"/>
      <c r="DR498" s="127"/>
      <c r="EB498" s="127"/>
      <c r="EL498" s="127"/>
      <c r="EV498" s="127"/>
      <c r="FF498" s="127"/>
      <c r="FP498" s="127"/>
      <c r="FZ498" s="127"/>
      <c r="GJ498" s="127"/>
      <c r="GT498" s="127"/>
      <c r="HD498" s="127"/>
      <c r="HN498" s="127"/>
      <c r="HX498" s="127"/>
      <c r="IH498" s="127"/>
      <c r="IR498" s="127"/>
      <c r="JB498" s="127"/>
    </row>
    <row xmlns:x14ac="http://schemas.microsoft.com/office/spreadsheetml/2009/9/ac" r="499" s="3" customFormat="true" x14ac:dyDescent="0.25">
      <c r="A499" s="414"/>
      <c r="B499" s="127"/>
      <c r="L499" s="127"/>
      <c r="V499" s="127"/>
      <c r="AF499" s="127"/>
      <c r="AP499" s="127"/>
      <c r="AZ499" s="127"/>
      <c r="BJ499" s="127"/>
      <c r="BK499" s="127"/>
      <c r="BL499" s="127"/>
      <c r="BM499" s="127"/>
      <c r="BN499" s="127"/>
      <c r="BO499" s="127"/>
      <c r="BP499" s="127"/>
      <c r="BQ499" s="127"/>
      <c r="BT499" s="127"/>
      <c r="BU499" s="127"/>
      <c r="BV499" s="127"/>
      <c r="BW499" s="127"/>
      <c r="BX499" s="127"/>
      <c r="BY499" s="127"/>
      <c r="BZ499" s="127"/>
      <c r="CA499" s="127"/>
      <c r="CD499" s="127"/>
      <c r="CN499" s="127"/>
      <c r="CX499" s="127"/>
      <c r="DH499" s="127"/>
      <c r="DR499" s="127"/>
      <c r="EB499" s="127"/>
      <c r="EL499" s="127"/>
      <c r="EV499" s="127"/>
      <c r="FF499" s="127"/>
      <c r="FP499" s="127"/>
      <c r="FZ499" s="127"/>
      <c r="GJ499" s="127"/>
      <c r="GT499" s="127"/>
      <c r="HD499" s="127"/>
      <c r="HN499" s="127"/>
      <c r="HX499" s="127"/>
      <c r="IH499" s="127"/>
      <c r="IR499" s="127"/>
      <c r="JB499" s="127"/>
    </row>
    <row xmlns:x14ac="http://schemas.microsoft.com/office/spreadsheetml/2009/9/ac" r="500" s="3" customFormat="true" x14ac:dyDescent="0.25">
      <c r="A500" s="414"/>
      <c r="B500" s="127"/>
      <c r="L500" s="127"/>
      <c r="V500" s="127"/>
      <c r="AF500" s="127"/>
      <c r="AP500" s="127"/>
      <c r="AZ500" s="127"/>
      <c r="BJ500" s="127"/>
      <c r="BK500" s="127"/>
      <c r="BL500" s="127"/>
      <c r="BM500" s="127"/>
      <c r="BN500" s="127"/>
      <c r="BO500" s="127"/>
      <c r="BP500" s="127"/>
      <c r="BQ500" s="127"/>
      <c r="BT500" s="127"/>
      <c r="BU500" s="127"/>
      <c r="BV500" s="127"/>
      <c r="BW500" s="127"/>
      <c r="BX500" s="127"/>
      <c r="BY500" s="127"/>
      <c r="BZ500" s="127"/>
      <c r="CA500" s="127"/>
      <c r="CD500" s="127"/>
      <c r="CN500" s="127"/>
      <c r="CX500" s="127"/>
      <c r="DH500" s="127"/>
      <c r="DR500" s="127"/>
      <c r="EB500" s="127"/>
      <c r="EL500" s="127"/>
      <c r="EV500" s="127"/>
      <c r="FF500" s="127"/>
      <c r="FP500" s="127"/>
      <c r="FZ500" s="127"/>
      <c r="GJ500" s="127"/>
      <c r="GT500" s="127"/>
      <c r="HD500" s="127"/>
      <c r="HN500" s="127"/>
      <c r="HX500" s="127"/>
      <c r="IH500" s="127"/>
      <c r="IR500" s="127"/>
      <c r="JB500" s="127"/>
    </row>
    <row xmlns:x14ac="http://schemas.microsoft.com/office/spreadsheetml/2009/9/ac" r="501" s="3" customFormat="true" x14ac:dyDescent="0.25">
      <c r="A501" s="414"/>
      <c r="B501" s="127"/>
      <c r="L501" s="127"/>
      <c r="V501" s="127"/>
      <c r="AF501" s="127"/>
      <c r="AP501" s="127"/>
      <c r="AZ501" s="127"/>
      <c r="BJ501" s="127"/>
      <c r="BK501" s="127"/>
      <c r="BL501" s="127"/>
      <c r="BM501" s="127"/>
      <c r="BN501" s="127"/>
      <c r="BO501" s="127"/>
      <c r="BP501" s="127"/>
      <c r="BQ501" s="127"/>
      <c r="BT501" s="127"/>
      <c r="BU501" s="127"/>
      <c r="BV501" s="127"/>
      <c r="BW501" s="127"/>
      <c r="BX501" s="127"/>
      <c r="BY501" s="127"/>
      <c r="BZ501" s="127"/>
      <c r="CA501" s="127"/>
      <c r="CD501" s="127"/>
      <c r="CN501" s="127"/>
      <c r="CX501" s="127"/>
      <c r="DH501" s="127"/>
      <c r="DR501" s="127"/>
      <c r="EB501" s="127"/>
      <c r="EL501" s="127"/>
      <c r="EV501" s="127"/>
      <c r="FF501" s="127"/>
      <c r="FP501" s="127"/>
      <c r="FZ501" s="127"/>
      <c r="GJ501" s="127"/>
      <c r="GT501" s="127"/>
      <c r="HD501" s="127"/>
      <c r="HN501" s="127"/>
      <c r="HX501" s="127"/>
      <c r="IH501" s="127"/>
      <c r="IR501" s="127"/>
      <c r="JB501" s="127"/>
    </row>
    <row xmlns:x14ac="http://schemas.microsoft.com/office/spreadsheetml/2009/9/ac" r="502" s="3" customFormat="true" x14ac:dyDescent="0.25">
      <c r="A502" s="414"/>
      <c r="B502" s="127"/>
      <c r="L502" s="127"/>
      <c r="V502" s="127"/>
      <c r="AF502" s="127"/>
      <c r="AP502" s="127"/>
      <c r="AZ502" s="127"/>
      <c r="BJ502" s="127"/>
      <c r="BK502" s="127"/>
      <c r="BL502" s="127"/>
      <c r="BM502" s="127"/>
      <c r="BN502" s="127"/>
      <c r="BO502" s="127"/>
      <c r="BP502" s="127"/>
      <c r="BQ502" s="127"/>
      <c r="BT502" s="127"/>
      <c r="BU502" s="127"/>
      <c r="BV502" s="127"/>
      <c r="BW502" s="127"/>
      <c r="BX502" s="127"/>
      <c r="BY502" s="127"/>
      <c r="BZ502" s="127"/>
      <c r="CA502" s="127"/>
      <c r="CD502" s="127"/>
      <c r="CN502" s="127"/>
      <c r="CX502" s="127"/>
      <c r="DH502" s="127"/>
      <c r="DR502" s="127"/>
      <c r="EB502" s="127"/>
      <c r="EL502" s="127"/>
      <c r="EV502" s="127"/>
      <c r="FF502" s="127"/>
      <c r="FP502" s="127"/>
      <c r="FZ502" s="127"/>
      <c r="GJ502" s="127"/>
      <c r="GT502" s="127"/>
      <c r="HD502" s="127"/>
      <c r="HN502" s="127"/>
      <c r="HX502" s="127"/>
      <c r="IH502" s="127"/>
      <c r="IR502" s="127"/>
      <c r="JB502" s="127"/>
    </row>
    <row xmlns:x14ac="http://schemas.microsoft.com/office/spreadsheetml/2009/9/ac" r="503" s="3" customFormat="true" x14ac:dyDescent="0.25">
      <c r="A503" s="414"/>
      <c r="B503" s="127"/>
      <c r="L503" s="127"/>
      <c r="V503" s="127"/>
      <c r="AF503" s="127"/>
      <c r="AP503" s="127"/>
      <c r="AZ503" s="127"/>
      <c r="BJ503" s="127"/>
      <c r="BK503" s="127"/>
      <c r="BL503" s="127"/>
      <c r="BM503" s="127"/>
      <c r="BN503" s="127"/>
      <c r="BO503" s="127"/>
      <c r="BP503" s="127"/>
      <c r="BQ503" s="127"/>
      <c r="BT503" s="127"/>
      <c r="BU503" s="127"/>
      <c r="BV503" s="127"/>
      <c r="BW503" s="127"/>
      <c r="BX503" s="127"/>
      <c r="BY503" s="127"/>
      <c r="BZ503" s="127"/>
      <c r="CA503" s="127"/>
      <c r="CD503" s="127"/>
      <c r="CN503" s="127"/>
      <c r="CX503" s="127"/>
      <c r="DH503" s="127"/>
      <c r="DR503" s="127"/>
      <c r="EB503" s="127"/>
      <c r="EL503" s="127"/>
      <c r="EV503" s="127"/>
      <c r="FF503" s="127"/>
      <c r="FP503" s="127"/>
      <c r="FZ503" s="127"/>
      <c r="GJ503" s="127"/>
      <c r="GT503" s="127"/>
      <c r="HD503" s="127"/>
      <c r="HN503" s="127"/>
      <c r="HX503" s="127"/>
      <c r="IH503" s="127"/>
      <c r="IR503" s="127"/>
      <c r="JB503" s="127"/>
    </row>
    <row xmlns:x14ac="http://schemas.microsoft.com/office/spreadsheetml/2009/9/ac" r="504" s="3" customFormat="true" x14ac:dyDescent="0.25">
      <c r="A504" s="414"/>
      <c r="B504" s="127"/>
      <c r="L504" s="127"/>
      <c r="V504" s="127"/>
      <c r="AF504" s="127"/>
      <c r="AP504" s="127"/>
      <c r="AZ504" s="127"/>
      <c r="BJ504" s="127"/>
      <c r="BK504" s="127"/>
      <c r="BL504" s="127"/>
      <c r="BM504" s="127"/>
      <c r="BN504" s="127"/>
      <c r="BO504" s="127"/>
      <c r="BP504" s="127"/>
      <c r="BQ504" s="127"/>
      <c r="BT504" s="127"/>
      <c r="BU504" s="127"/>
      <c r="BV504" s="127"/>
      <c r="BW504" s="127"/>
      <c r="BX504" s="127"/>
      <c r="BY504" s="127"/>
      <c r="BZ504" s="127"/>
      <c r="CA504" s="127"/>
      <c r="CD504" s="127"/>
      <c r="CN504" s="127"/>
      <c r="CX504" s="127"/>
      <c r="DH504" s="127"/>
      <c r="DR504" s="127"/>
      <c r="EB504" s="127"/>
      <c r="EL504" s="127"/>
      <c r="EV504" s="127"/>
      <c r="FF504" s="127"/>
      <c r="FP504" s="127"/>
      <c r="FZ504" s="127"/>
      <c r="GJ504" s="127"/>
      <c r="GT504" s="127"/>
      <c r="HD504" s="127"/>
      <c r="HN504" s="127"/>
      <c r="HX504" s="127"/>
      <c r="IH504" s="127"/>
      <c r="IR504" s="127"/>
      <c r="JB504" s="127"/>
    </row>
    <row xmlns:x14ac="http://schemas.microsoft.com/office/spreadsheetml/2009/9/ac" r="505" s="3" customFormat="true" x14ac:dyDescent="0.25">
      <c r="A505" s="414"/>
      <c r="B505" s="127"/>
      <c r="L505" s="127"/>
      <c r="V505" s="127"/>
      <c r="AF505" s="127"/>
      <c r="AP505" s="127"/>
      <c r="AZ505" s="127"/>
      <c r="BJ505" s="127"/>
      <c r="BK505" s="127"/>
      <c r="BL505" s="127"/>
      <c r="BM505" s="127"/>
      <c r="BN505" s="127"/>
      <c r="BO505" s="127"/>
      <c r="BP505" s="127"/>
      <c r="BQ505" s="127"/>
      <c r="BT505" s="127"/>
      <c r="BU505" s="127"/>
      <c r="BV505" s="127"/>
      <c r="BW505" s="127"/>
      <c r="BX505" s="127"/>
      <c r="BY505" s="127"/>
      <c r="BZ505" s="127"/>
      <c r="CA505" s="127"/>
      <c r="CD505" s="127"/>
      <c r="CN505" s="127"/>
      <c r="CX505" s="127"/>
      <c r="DH505" s="127"/>
      <c r="DR505" s="127"/>
      <c r="EB505" s="127"/>
      <c r="EL505" s="127"/>
      <c r="EV505" s="127"/>
      <c r="FF505" s="127"/>
      <c r="FP505" s="127"/>
      <c r="FZ505" s="127"/>
      <c r="GJ505" s="127"/>
      <c r="GT505" s="127"/>
      <c r="HD505" s="127"/>
      <c r="HN505" s="127"/>
      <c r="HX505" s="127"/>
      <c r="IH505" s="127"/>
      <c r="IR505" s="127"/>
      <c r="JB505" s="127"/>
    </row>
    <row xmlns:x14ac="http://schemas.microsoft.com/office/spreadsheetml/2009/9/ac" r="506" s="3" customFormat="true" x14ac:dyDescent="0.25">
      <c r="A506" s="414"/>
      <c r="B506" s="127"/>
      <c r="L506" s="127"/>
      <c r="V506" s="127"/>
      <c r="AF506" s="127"/>
      <c r="AP506" s="127"/>
      <c r="AZ506" s="127"/>
      <c r="BJ506" s="127"/>
      <c r="BK506" s="127"/>
      <c r="BL506" s="127"/>
      <c r="BM506" s="127"/>
      <c r="BN506" s="127"/>
      <c r="BO506" s="127"/>
      <c r="BP506" s="127"/>
      <c r="BQ506" s="127"/>
      <c r="BT506" s="127"/>
      <c r="BU506" s="127"/>
      <c r="BV506" s="127"/>
      <c r="BW506" s="127"/>
      <c r="BX506" s="127"/>
      <c r="BY506" s="127"/>
      <c r="BZ506" s="127"/>
      <c r="CA506" s="127"/>
      <c r="CD506" s="127"/>
      <c r="CN506" s="127"/>
      <c r="CX506" s="127"/>
      <c r="DH506" s="127"/>
      <c r="DR506" s="127"/>
      <c r="EB506" s="127"/>
      <c r="EL506" s="127"/>
      <c r="EV506" s="127"/>
      <c r="FF506" s="127"/>
      <c r="FP506" s="127"/>
      <c r="FZ506" s="127"/>
      <c r="GJ506" s="127"/>
      <c r="GT506" s="127"/>
      <c r="HD506" s="127"/>
      <c r="HN506" s="127"/>
      <c r="HX506" s="127"/>
      <c r="IH506" s="127"/>
      <c r="IR506" s="127"/>
      <c r="JB506" s="127"/>
    </row>
    <row xmlns:x14ac="http://schemas.microsoft.com/office/spreadsheetml/2009/9/ac" r="507" s="3" customFormat="true" x14ac:dyDescent="0.25">
      <c r="A507" s="414"/>
      <c r="B507" s="127"/>
      <c r="L507" s="127"/>
      <c r="V507" s="127"/>
      <c r="AF507" s="127"/>
      <c r="AP507" s="127"/>
      <c r="AZ507" s="127"/>
      <c r="BJ507" s="127"/>
      <c r="BK507" s="127"/>
      <c r="BL507" s="127"/>
      <c r="BM507" s="127"/>
      <c r="BN507" s="127"/>
      <c r="BO507" s="127"/>
      <c r="BP507" s="127"/>
      <c r="BQ507" s="127"/>
      <c r="BT507" s="127"/>
      <c r="BU507" s="127"/>
      <c r="BV507" s="127"/>
      <c r="BW507" s="127"/>
      <c r="BX507" s="127"/>
      <c r="BY507" s="127"/>
      <c r="BZ507" s="127"/>
      <c r="CA507" s="127"/>
      <c r="CD507" s="127"/>
      <c r="CN507" s="127"/>
      <c r="CX507" s="127"/>
      <c r="DH507" s="127"/>
      <c r="DR507" s="127"/>
      <c r="EB507" s="127"/>
      <c r="EL507" s="127"/>
      <c r="EV507" s="127"/>
      <c r="FF507" s="127"/>
      <c r="FP507" s="127"/>
      <c r="FZ507" s="127"/>
      <c r="GJ507" s="127"/>
      <c r="GT507" s="127"/>
      <c r="HD507" s="127"/>
      <c r="HN507" s="127"/>
      <c r="HX507" s="127"/>
      <c r="IH507" s="127"/>
      <c r="IR507" s="127"/>
      <c r="JB507" s="127"/>
    </row>
    <row xmlns:x14ac="http://schemas.microsoft.com/office/spreadsheetml/2009/9/ac" r="508" s="3" customFormat="true" x14ac:dyDescent="0.25">
      <c r="A508" s="414"/>
      <c r="B508" s="127"/>
      <c r="L508" s="127"/>
      <c r="V508" s="127"/>
      <c r="AF508" s="127"/>
      <c r="AP508" s="127"/>
      <c r="AZ508" s="127"/>
      <c r="BJ508" s="127"/>
      <c r="BK508" s="127"/>
      <c r="BL508" s="127"/>
      <c r="BM508" s="127"/>
      <c r="BN508" s="127"/>
      <c r="BO508" s="127"/>
      <c r="BP508" s="127"/>
      <c r="BQ508" s="127"/>
      <c r="BT508" s="127"/>
      <c r="BU508" s="127"/>
      <c r="BV508" s="127"/>
      <c r="BW508" s="127"/>
      <c r="BX508" s="127"/>
      <c r="BY508" s="127"/>
      <c r="BZ508" s="127"/>
      <c r="CA508" s="127"/>
      <c r="CD508" s="127"/>
      <c r="CN508" s="127"/>
      <c r="CX508" s="127"/>
      <c r="DH508" s="127"/>
      <c r="DR508" s="127"/>
      <c r="EB508" s="127"/>
      <c r="EL508" s="127"/>
      <c r="EV508" s="127"/>
      <c r="FF508" s="127"/>
      <c r="FP508" s="127"/>
      <c r="FZ508" s="127"/>
      <c r="GJ508" s="127"/>
      <c r="GT508" s="127"/>
      <c r="HD508" s="127"/>
      <c r="HN508" s="127"/>
      <c r="HX508" s="127"/>
      <c r="IH508" s="127"/>
      <c r="IR508" s="127"/>
      <c r="JB508" s="127"/>
    </row>
    <row xmlns:x14ac="http://schemas.microsoft.com/office/spreadsheetml/2009/9/ac" r="509" s="3" customFormat="true" x14ac:dyDescent="0.25">
      <c r="A509" s="414"/>
      <c r="B509" s="127"/>
      <c r="L509" s="127"/>
      <c r="V509" s="127"/>
      <c r="AF509" s="127"/>
      <c r="AP509" s="127"/>
      <c r="AZ509" s="127"/>
      <c r="BJ509" s="127"/>
      <c r="BK509" s="127"/>
      <c r="BL509" s="127"/>
      <c r="BM509" s="127"/>
      <c r="BN509" s="127"/>
      <c r="BO509" s="127"/>
      <c r="BP509" s="127"/>
      <c r="BQ509" s="127"/>
      <c r="BT509" s="127"/>
      <c r="BU509" s="127"/>
      <c r="BV509" s="127"/>
      <c r="BW509" s="127"/>
      <c r="BX509" s="127"/>
      <c r="BY509" s="127"/>
      <c r="BZ509" s="127"/>
      <c r="CA509" s="127"/>
      <c r="CD509" s="127"/>
      <c r="CN509" s="127"/>
      <c r="CX509" s="127"/>
      <c r="DH509" s="127"/>
      <c r="DR509" s="127"/>
      <c r="EB509" s="127"/>
      <c r="EL509" s="127"/>
      <c r="EV509" s="127"/>
      <c r="FF509" s="127"/>
      <c r="FP509" s="127"/>
      <c r="FZ509" s="127"/>
      <c r="GJ509" s="127"/>
      <c r="GT509" s="127"/>
      <c r="HD509" s="127"/>
      <c r="HN509" s="127"/>
      <c r="HX509" s="127"/>
      <c r="IH509" s="127"/>
      <c r="IR509" s="127"/>
      <c r="JB509" s="127"/>
    </row>
    <row xmlns:x14ac="http://schemas.microsoft.com/office/spreadsheetml/2009/9/ac" r="510" s="3" customFormat="true" x14ac:dyDescent="0.25">
      <c r="A510" s="414"/>
      <c r="B510" s="127"/>
      <c r="L510" s="127"/>
      <c r="V510" s="127"/>
      <c r="AF510" s="127"/>
      <c r="AP510" s="127"/>
      <c r="AZ510" s="127"/>
      <c r="BJ510" s="127"/>
      <c r="BK510" s="127"/>
      <c r="BL510" s="127"/>
      <c r="BM510" s="127"/>
      <c r="BN510" s="127"/>
      <c r="BO510" s="127"/>
      <c r="BP510" s="127"/>
      <c r="BQ510" s="127"/>
      <c r="BT510" s="127"/>
      <c r="BU510" s="127"/>
      <c r="BV510" s="127"/>
      <c r="BW510" s="127"/>
      <c r="BX510" s="127"/>
      <c r="BY510" s="127"/>
      <c r="BZ510" s="127"/>
      <c r="CA510" s="127"/>
      <c r="CD510" s="127"/>
      <c r="CN510" s="127"/>
      <c r="CX510" s="127"/>
      <c r="DH510" s="127"/>
      <c r="DR510" s="127"/>
      <c r="EB510" s="127"/>
      <c r="EL510" s="127"/>
      <c r="EV510" s="127"/>
      <c r="FF510" s="127"/>
      <c r="FP510" s="127"/>
      <c r="FZ510" s="127"/>
      <c r="GJ510" s="127"/>
      <c r="GT510" s="127"/>
      <c r="HD510" s="127"/>
      <c r="HN510" s="127"/>
      <c r="HX510" s="127"/>
      <c r="IH510" s="127"/>
      <c r="IR510" s="127"/>
      <c r="JB510" s="127"/>
    </row>
    <row xmlns:x14ac="http://schemas.microsoft.com/office/spreadsheetml/2009/9/ac" r="511" s="3" customFormat="true" x14ac:dyDescent="0.25">
      <c r="A511" s="414"/>
      <c r="B511" s="127"/>
      <c r="L511" s="127"/>
      <c r="V511" s="127"/>
      <c r="AF511" s="127"/>
      <c r="AP511" s="127"/>
      <c r="AZ511" s="127"/>
      <c r="BJ511" s="127"/>
      <c r="BK511" s="127"/>
      <c r="BL511" s="127"/>
      <c r="BM511" s="127"/>
      <c r="BN511" s="127"/>
      <c r="BO511" s="127"/>
      <c r="BP511" s="127"/>
      <c r="BQ511" s="127"/>
      <c r="BT511" s="127"/>
      <c r="BU511" s="127"/>
      <c r="BV511" s="127"/>
      <c r="BW511" s="127"/>
      <c r="BX511" s="127"/>
      <c r="BY511" s="127"/>
      <c r="BZ511" s="127"/>
      <c r="CA511" s="127"/>
      <c r="CD511" s="127"/>
      <c r="CN511" s="127"/>
      <c r="CX511" s="127"/>
      <c r="DH511" s="127"/>
      <c r="DR511" s="127"/>
      <c r="EB511" s="127"/>
      <c r="EL511" s="127"/>
      <c r="EV511" s="127"/>
      <c r="FF511" s="127"/>
      <c r="FP511" s="127"/>
      <c r="FZ511" s="127"/>
      <c r="GJ511" s="127"/>
      <c r="GT511" s="127"/>
      <c r="HD511" s="127"/>
      <c r="HN511" s="127"/>
      <c r="HX511" s="127"/>
      <c r="IH511" s="127"/>
      <c r="IR511" s="127"/>
      <c r="JB511" s="127"/>
    </row>
    <row xmlns:x14ac="http://schemas.microsoft.com/office/spreadsheetml/2009/9/ac" r="512" s="3" customFormat="true" x14ac:dyDescent="0.25">
      <c r="A512" s="414"/>
      <c r="B512" s="127"/>
      <c r="L512" s="127"/>
      <c r="V512" s="127"/>
      <c r="AF512" s="127"/>
      <c r="AP512" s="127"/>
      <c r="AZ512" s="127"/>
      <c r="BJ512" s="127"/>
      <c r="BK512" s="127"/>
      <c r="BL512" s="127"/>
      <c r="BM512" s="127"/>
      <c r="BN512" s="127"/>
      <c r="BO512" s="127"/>
      <c r="BP512" s="127"/>
      <c r="BQ512" s="127"/>
      <c r="BT512" s="127"/>
      <c r="BU512" s="127"/>
      <c r="BV512" s="127"/>
      <c r="BW512" s="127"/>
      <c r="BX512" s="127"/>
      <c r="BY512" s="127"/>
      <c r="BZ512" s="127"/>
      <c r="CA512" s="127"/>
      <c r="CD512" s="127"/>
      <c r="CN512" s="127"/>
      <c r="CX512" s="127"/>
      <c r="DH512" s="127"/>
      <c r="DR512" s="127"/>
      <c r="EB512" s="127"/>
      <c r="EL512" s="127"/>
      <c r="EV512" s="127"/>
      <c r="FF512" s="127"/>
      <c r="FP512" s="127"/>
      <c r="FZ512" s="127"/>
      <c r="GJ512" s="127"/>
      <c r="GT512" s="127"/>
      <c r="HD512" s="127"/>
      <c r="HN512" s="127"/>
      <c r="HX512" s="127"/>
      <c r="IH512" s="127"/>
      <c r="IR512" s="127"/>
      <c r="JB512" s="127"/>
    </row>
    <row xmlns:x14ac="http://schemas.microsoft.com/office/spreadsheetml/2009/9/ac" r="513" s="3" customFormat="true" x14ac:dyDescent="0.25">
      <c r="A513" s="414"/>
      <c r="B513" s="127"/>
      <c r="L513" s="127"/>
      <c r="V513" s="127"/>
      <c r="AF513" s="127"/>
      <c r="AP513" s="127"/>
      <c r="AZ513" s="127"/>
      <c r="BJ513" s="127"/>
      <c r="BK513" s="127"/>
      <c r="BL513" s="127"/>
      <c r="BM513" s="127"/>
      <c r="BN513" s="127"/>
      <c r="BO513" s="127"/>
      <c r="BP513" s="127"/>
      <c r="BQ513" s="127"/>
      <c r="BT513" s="127"/>
      <c r="BU513" s="127"/>
      <c r="BV513" s="127"/>
      <c r="BW513" s="127"/>
      <c r="BX513" s="127"/>
      <c r="BY513" s="127"/>
      <c r="BZ513" s="127"/>
      <c r="CA513" s="127"/>
      <c r="CD513" s="127"/>
      <c r="CN513" s="127"/>
      <c r="CX513" s="127"/>
      <c r="DH513" s="127"/>
      <c r="DR513" s="127"/>
      <c r="EB513" s="127"/>
      <c r="EL513" s="127"/>
      <c r="EV513" s="127"/>
      <c r="FF513" s="127"/>
      <c r="FP513" s="127"/>
      <c r="FZ513" s="127"/>
      <c r="GJ513" s="127"/>
      <c r="GT513" s="127"/>
      <c r="HD513" s="127"/>
      <c r="HN513" s="127"/>
      <c r="HX513" s="127"/>
      <c r="IH513" s="127"/>
      <c r="IR513" s="127"/>
      <c r="JB513" s="127"/>
    </row>
    <row xmlns:x14ac="http://schemas.microsoft.com/office/spreadsheetml/2009/9/ac" r="514" s="3" customFormat="true" x14ac:dyDescent="0.25">
      <c r="A514" s="414"/>
      <c r="B514" s="127"/>
      <c r="L514" s="127"/>
      <c r="V514" s="127"/>
      <c r="AF514" s="127"/>
      <c r="AP514" s="127"/>
      <c r="AZ514" s="127"/>
      <c r="BJ514" s="127"/>
      <c r="BK514" s="127"/>
      <c r="BL514" s="127"/>
      <c r="BM514" s="127"/>
      <c r="BN514" s="127"/>
      <c r="BO514" s="127"/>
      <c r="BP514" s="127"/>
      <c r="BQ514" s="127"/>
      <c r="BT514" s="127"/>
      <c r="BU514" s="127"/>
      <c r="BV514" s="127"/>
      <c r="BW514" s="127"/>
      <c r="BX514" s="127"/>
      <c r="BY514" s="127"/>
      <c r="BZ514" s="127"/>
      <c r="CA514" s="127"/>
      <c r="CD514" s="127"/>
      <c r="CN514" s="127"/>
      <c r="CX514" s="127"/>
      <c r="DH514" s="127"/>
      <c r="DR514" s="127"/>
      <c r="EB514" s="127"/>
      <c r="EL514" s="127"/>
      <c r="EV514" s="127"/>
      <c r="FF514" s="127"/>
      <c r="FP514" s="127"/>
      <c r="FZ514" s="127"/>
      <c r="GJ514" s="127"/>
      <c r="GT514" s="127"/>
      <c r="HD514" s="127"/>
      <c r="HN514" s="127"/>
      <c r="HX514" s="127"/>
      <c r="IH514" s="127"/>
      <c r="IR514" s="127"/>
      <c r="JB514" s="127"/>
    </row>
    <row xmlns:x14ac="http://schemas.microsoft.com/office/spreadsheetml/2009/9/ac" r="515" s="3" customFormat="true" x14ac:dyDescent="0.25">
      <c r="A515" s="414"/>
      <c r="B515" s="127"/>
      <c r="L515" s="127"/>
      <c r="V515" s="127"/>
      <c r="AF515" s="127"/>
      <c r="AP515" s="127"/>
      <c r="AZ515" s="127"/>
      <c r="BJ515" s="127"/>
      <c r="BK515" s="127"/>
      <c r="BL515" s="127"/>
      <c r="BM515" s="127"/>
      <c r="BN515" s="127"/>
      <c r="BO515" s="127"/>
      <c r="BP515" s="127"/>
      <c r="BQ515" s="127"/>
      <c r="BT515" s="127"/>
      <c r="BU515" s="127"/>
      <c r="BV515" s="127"/>
      <c r="BW515" s="127"/>
      <c r="BX515" s="127"/>
      <c r="BY515" s="127"/>
      <c r="BZ515" s="127"/>
      <c r="CA515" s="127"/>
      <c r="CD515" s="127"/>
      <c r="CN515" s="127"/>
      <c r="CX515" s="127"/>
      <c r="DH515" s="127"/>
      <c r="DR515" s="127"/>
      <c r="EB515" s="127"/>
      <c r="EL515" s="127"/>
      <c r="EV515" s="127"/>
      <c r="FF515" s="127"/>
      <c r="FP515" s="127"/>
      <c r="FZ515" s="127"/>
      <c r="GJ515" s="127"/>
      <c r="GT515" s="127"/>
      <c r="HD515" s="127"/>
      <c r="HN515" s="127"/>
      <c r="HX515" s="127"/>
      <c r="IH515" s="127"/>
      <c r="IR515" s="127"/>
      <c r="JB515" s="127"/>
    </row>
    <row xmlns:x14ac="http://schemas.microsoft.com/office/spreadsheetml/2009/9/ac" r="516" s="3" customFormat="true" x14ac:dyDescent="0.25">
      <c r="A516" s="414"/>
      <c r="B516" s="127"/>
      <c r="L516" s="127"/>
      <c r="V516" s="127"/>
      <c r="AF516" s="127"/>
      <c r="AP516" s="127"/>
      <c r="AZ516" s="127"/>
      <c r="BJ516" s="127"/>
      <c r="BK516" s="127"/>
      <c r="BL516" s="127"/>
      <c r="BM516" s="127"/>
      <c r="BN516" s="127"/>
      <c r="BO516" s="127"/>
      <c r="BP516" s="127"/>
      <c r="BQ516" s="127"/>
      <c r="BT516" s="127"/>
      <c r="BU516" s="127"/>
      <c r="BV516" s="127"/>
      <c r="BW516" s="127"/>
      <c r="BX516" s="127"/>
      <c r="BY516" s="127"/>
      <c r="BZ516" s="127"/>
      <c r="CA516" s="127"/>
      <c r="CD516" s="127"/>
      <c r="CN516" s="127"/>
      <c r="CX516" s="127"/>
      <c r="DH516" s="127"/>
      <c r="DR516" s="127"/>
      <c r="EB516" s="127"/>
      <c r="EL516" s="127"/>
      <c r="EV516" s="127"/>
      <c r="FF516" s="127"/>
      <c r="FP516" s="127"/>
      <c r="FZ516" s="127"/>
      <c r="GJ516" s="127"/>
      <c r="GT516" s="127"/>
      <c r="HD516" s="127"/>
      <c r="HN516" s="127"/>
      <c r="HX516" s="127"/>
      <c r="IH516" s="127"/>
      <c r="IR516" s="127"/>
      <c r="JB516" s="127"/>
    </row>
    <row xmlns:x14ac="http://schemas.microsoft.com/office/spreadsheetml/2009/9/ac" r="517" s="3" customFormat="true" x14ac:dyDescent="0.25">
      <c r="A517" s="414"/>
      <c r="B517" s="127"/>
      <c r="L517" s="127"/>
      <c r="V517" s="127"/>
      <c r="AF517" s="127"/>
      <c r="AP517" s="127"/>
      <c r="AZ517" s="127"/>
      <c r="BJ517" s="127"/>
      <c r="BK517" s="127"/>
      <c r="BL517" s="127"/>
      <c r="BM517" s="127"/>
      <c r="BN517" s="127"/>
      <c r="BO517" s="127"/>
      <c r="BP517" s="127"/>
      <c r="BQ517" s="127"/>
      <c r="BT517" s="127"/>
      <c r="BU517" s="127"/>
      <c r="BV517" s="127"/>
      <c r="BW517" s="127"/>
      <c r="BX517" s="127"/>
      <c r="BY517" s="127"/>
      <c r="BZ517" s="127"/>
      <c r="CA517" s="127"/>
      <c r="CD517" s="127"/>
      <c r="CN517" s="127"/>
      <c r="CX517" s="127"/>
      <c r="DH517" s="127"/>
      <c r="DR517" s="127"/>
      <c r="EB517" s="127"/>
      <c r="EL517" s="127"/>
      <c r="EV517" s="127"/>
      <c r="FF517" s="127"/>
      <c r="FP517" s="127"/>
      <c r="FZ517" s="127"/>
      <c r="GJ517" s="127"/>
      <c r="GT517" s="127"/>
      <c r="HD517" s="127"/>
      <c r="HN517" s="127"/>
      <c r="HX517" s="127"/>
      <c r="IH517" s="127"/>
      <c r="IR517" s="127"/>
      <c r="JB517" s="127"/>
    </row>
    <row xmlns:x14ac="http://schemas.microsoft.com/office/spreadsheetml/2009/9/ac" r="518" s="3" customFormat="true" x14ac:dyDescent="0.25">
      <c r="A518" s="414"/>
      <c r="B518" s="127"/>
      <c r="L518" s="127"/>
      <c r="V518" s="127"/>
      <c r="AF518" s="127"/>
      <c r="AP518" s="127"/>
      <c r="AZ518" s="127"/>
      <c r="BJ518" s="127"/>
      <c r="BK518" s="127"/>
      <c r="BL518" s="127"/>
      <c r="BM518" s="127"/>
      <c r="BN518" s="127"/>
      <c r="BO518" s="127"/>
      <c r="BP518" s="127"/>
      <c r="BQ518" s="127"/>
      <c r="BT518" s="127"/>
      <c r="BU518" s="127"/>
      <c r="BV518" s="127"/>
      <c r="BW518" s="127"/>
      <c r="BX518" s="127"/>
      <c r="BY518" s="127"/>
      <c r="BZ518" s="127"/>
      <c r="CA518" s="127"/>
      <c r="CD518" s="127"/>
      <c r="CN518" s="127"/>
      <c r="CX518" s="127"/>
      <c r="DH518" s="127"/>
      <c r="DR518" s="127"/>
      <c r="EB518" s="127"/>
      <c r="EL518" s="127"/>
      <c r="EV518" s="127"/>
      <c r="FF518" s="127"/>
      <c r="FP518" s="127"/>
      <c r="FZ518" s="127"/>
      <c r="GJ518" s="127"/>
      <c r="GT518" s="127"/>
      <c r="HD518" s="127"/>
      <c r="HN518" s="127"/>
      <c r="HX518" s="127"/>
      <c r="IH518" s="127"/>
      <c r="IR518" s="127"/>
      <c r="JB518" s="127"/>
    </row>
    <row xmlns:x14ac="http://schemas.microsoft.com/office/spreadsheetml/2009/9/ac" r="519" s="3" customFormat="true" x14ac:dyDescent="0.25">
      <c r="A519" s="414"/>
      <c r="B519" s="127"/>
      <c r="L519" s="127"/>
      <c r="V519" s="127"/>
      <c r="AF519" s="127"/>
      <c r="AP519" s="127"/>
      <c r="AZ519" s="127"/>
      <c r="BJ519" s="127"/>
      <c r="BK519" s="127"/>
      <c r="BL519" s="127"/>
      <c r="BM519" s="127"/>
      <c r="BN519" s="127"/>
      <c r="BO519" s="127"/>
      <c r="BP519" s="127"/>
      <c r="BQ519" s="127"/>
      <c r="BT519" s="127"/>
      <c r="BU519" s="127"/>
      <c r="BV519" s="127"/>
      <c r="BW519" s="127"/>
      <c r="BX519" s="127"/>
      <c r="BY519" s="127"/>
      <c r="BZ519" s="127"/>
      <c r="CA519" s="127"/>
      <c r="CD519" s="127"/>
      <c r="CN519" s="127"/>
      <c r="CX519" s="127"/>
      <c r="DH519" s="127"/>
      <c r="DR519" s="127"/>
      <c r="EB519" s="127"/>
      <c r="EL519" s="127"/>
      <c r="EV519" s="127"/>
      <c r="FF519" s="127"/>
      <c r="FP519" s="127"/>
      <c r="FZ519" s="127"/>
      <c r="GJ519" s="127"/>
      <c r="GT519" s="127"/>
      <c r="HD519" s="127"/>
      <c r="HN519" s="127"/>
      <c r="HX519" s="127"/>
      <c r="IH519" s="127"/>
      <c r="IR519" s="127"/>
      <c r="JB519" s="127"/>
    </row>
    <row xmlns:x14ac="http://schemas.microsoft.com/office/spreadsheetml/2009/9/ac" r="520" s="3" customFormat="true" x14ac:dyDescent="0.25">
      <c r="A520" s="414"/>
      <c r="B520" s="127"/>
      <c r="L520" s="127"/>
      <c r="V520" s="127"/>
      <c r="AF520" s="127"/>
      <c r="AP520" s="127"/>
      <c r="AZ520" s="127"/>
      <c r="BJ520" s="127"/>
      <c r="BK520" s="127"/>
      <c r="BL520" s="127"/>
      <c r="BM520" s="127"/>
      <c r="BN520" s="127"/>
      <c r="BO520" s="127"/>
      <c r="BP520" s="127"/>
      <c r="BQ520" s="127"/>
      <c r="BT520" s="127"/>
      <c r="BU520" s="127"/>
      <c r="BV520" s="127"/>
      <c r="BW520" s="127"/>
      <c r="BX520" s="127"/>
      <c r="BY520" s="127"/>
      <c r="BZ520" s="127"/>
      <c r="CA520" s="127"/>
      <c r="CD520" s="127"/>
      <c r="CN520" s="127"/>
      <c r="CX520" s="127"/>
      <c r="DH520" s="127"/>
      <c r="DR520" s="127"/>
      <c r="EB520" s="127"/>
      <c r="EL520" s="127"/>
      <c r="EV520" s="127"/>
      <c r="FF520" s="127"/>
      <c r="FP520" s="127"/>
      <c r="FZ520" s="127"/>
      <c r="GJ520" s="127"/>
      <c r="GT520" s="127"/>
      <c r="HD520" s="127"/>
      <c r="HN520" s="127"/>
      <c r="HX520" s="127"/>
      <c r="IH520" s="127"/>
      <c r="IR520" s="127"/>
      <c r="JB520" s="127"/>
    </row>
    <row xmlns:x14ac="http://schemas.microsoft.com/office/spreadsheetml/2009/9/ac" r="521" s="3" customFormat="true" x14ac:dyDescent="0.25">
      <c r="A521" s="414"/>
      <c r="B521" s="127"/>
      <c r="L521" s="127"/>
      <c r="V521" s="127"/>
      <c r="AF521" s="127"/>
      <c r="AP521" s="127"/>
      <c r="AZ521" s="127"/>
      <c r="BJ521" s="127"/>
      <c r="BK521" s="127"/>
      <c r="BL521" s="127"/>
      <c r="BM521" s="127"/>
      <c r="BN521" s="127"/>
      <c r="BO521" s="127"/>
      <c r="BP521" s="127"/>
      <c r="BQ521" s="127"/>
      <c r="BT521" s="127"/>
      <c r="BU521" s="127"/>
      <c r="BV521" s="127"/>
      <c r="BW521" s="127"/>
      <c r="BX521" s="127"/>
      <c r="BY521" s="127"/>
      <c r="BZ521" s="127"/>
      <c r="CA521" s="127"/>
      <c r="CD521" s="127"/>
      <c r="CN521" s="127"/>
      <c r="CX521" s="127"/>
      <c r="DH521" s="127"/>
      <c r="DR521" s="127"/>
      <c r="EB521" s="127"/>
      <c r="EL521" s="127"/>
      <c r="EV521" s="127"/>
      <c r="FF521" s="127"/>
      <c r="FP521" s="127"/>
      <c r="FZ521" s="127"/>
      <c r="GJ521" s="127"/>
      <c r="GT521" s="127"/>
      <c r="HD521" s="127"/>
      <c r="HN521" s="127"/>
      <c r="HX521" s="127"/>
      <c r="IH521" s="127"/>
      <c r="IR521" s="127"/>
      <c r="JB521" s="127"/>
    </row>
    <row xmlns:x14ac="http://schemas.microsoft.com/office/spreadsheetml/2009/9/ac" r="522" s="3" customFormat="true" x14ac:dyDescent="0.25">
      <c r="A522" s="414"/>
      <c r="B522" s="127"/>
      <c r="L522" s="127"/>
      <c r="V522" s="127"/>
      <c r="AF522" s="127"/>
      <c r="AP522" s="127"/>
      <c r="AZ522" s="127"/>
      <c r="BJ522" s="127"/>
      <c r="BK522" s="127"/>
      <c r="BL522" s="127"/>
      <c r="BM522" s="127"/>
      <c r="BN522" s="127"/>
      <c r="BO522" s="127"/>
      <c r="BP522" s="127"/>
      <c r="BQ522" s="127"/>
      <c r="BT522" s="127"/>
      <c r="BU522" s="127"/>
      <c r="BV522" s="127"/>
      <c r="BW522" s="127"/>
      <c r="BX522" s="127"/>
      <c r="BY522" s="127"/>
      <c r="BZ522" s="127"/>
      <c r="CA522" s="127"/>
      <c r="CD522" s="127"/>
      <c r="CN522" s="127"/>
      <c r="CX522" s="127"/>
      <c r="DH522" s="127"/>
      <c r="DR522" s="127"/>
      <c r="EB522" s="127"/>
      <c r="EL522" s="127"/>
      <c r="EV522" s="127"/>
      <c r="FF522" s="127"/>
      <c r="FP522" s="127"/>
      <c r="FZ522" s="127"/>
      <c r="GJ522" s="127"/>
      <c r="GT522" s="127"/>
      <c r="HD522" s="127"/>
      <c r="HN522" s="127"/>
      <c r="HX522" s="127"/>
      <c r="IH522" s="127"/>
      <c r="IR522" s="127"/>
      <c r="JB522" s="127"/>
    </row>
    <row xmlns:x14ac="http://schemas.microsoft.com/office/spreadsheetml/2009/9/ac" r="523" s="3" customFormat="true" x14ac:dyDescent="0.25">
      <c r="A523" s="414"/>
      <c r="B523" s="127"/>
      <c r="L523" s="127"/>
      <c r="V523" s="127"/>
      <c r="AF523" s="127"/>
      <c r="AP523" s="127"/>
      <c r="AZ523" s="127"/>
      <c r="BJ523" s="127"/>
      <c r="BK523" s="127"/>
      <c r="BL523" s="127"/>
      <c r="BM523" s="127"/>
      <c r="BN523" s="127"/>
      <c r="BO523" s="127"/>
      <c r="BP523" s="127"/>
      <c r="BQ523" s="127"/>
      <c r="BT523" s="127"/>
      <c r="BU523" s="127"/>
      <c r="BV523" s="127"/>
      <c r="BW523" s="127"/>
      <c r="BX523" s="127"/>
      <c r="BY523" s="127"/>
      <c r="BZ523" s="127"/>
      <c r="CA523" s="127"/>
      <c r="CD523" s="127"/>
      <c r="CN523" s="127"/>
      <c r="CX523" s="127"/>
      <c r="DH523" s="127"/>
      <c r="DR523" s="127"/>
      <c r="EB523" s="127"/>
      <c r="EL523" s="127"/>
      <c r="EV523" s="127"/>
      <c r="FF523" s="127"/>
      <c r="FP523" s="127"/>
      <c r="FZ523" s="127"/>
      <c r="GJ523" s="127"/>
      <c r="GT523" s="127"/>
      <c r="HD523" s="127"/>
      <c r="HN523" s="127"/>
      <c r="HX523" s="127"/>
      <c r="IH523" s="127"/>
      <c r="IR523" s="127"/>
      <c r="JB523" s="127"/>
    </row>
    <row xmlns:x14ac="http://schemas.microsoft.com/office/spreadsheetml/2009/9/ac" r="524" s="3" customFormat="true" x14ac:dyDescent="0.25">
      <c r="A524" s="414"/>
      <c r="B524" s="127"/>
      <c r="L524" s="127"/>
      <c r="V524" s="127"/>
      <c r="AF524" s="127"/>
      <c r="AP524" s="127"/>
      <c r="AZ524" s="127"/>
      <c r="BJ524" s="127"/>
      <c r="BK524" s="127"/>
      <c r="BL524" s="127"/>
      <c r="BM524" s="127"/>
      <c r="BN524" s="127"/>
      <c r="BO524" s="127"/>
      <c r="BP524" s="127"/>
      <c r="BQ524" s="127"/>
      <c r="BT524" s="127"/>
      <c r="BU524" s="127"/>
      <c r="BV524" s="127"/>
      <c r="BW524" s="127"/>
      <c r="BX524" s="127"/>
      <c r="BY524" s="127"/>
      <c r="BZ524" s="127"/>
      <c r="CA524" s="127"/>
      <c r="CD524" s="127"/>
      <c r="CN524" s="127"/>
      <c r="CX524" s="127"/>
      <c r="DH524" s="127"/>
      <c r="DR524" s="127"/>
      <c r="EB524" s="127"/>
      <c r="EL524" s="127"/>
      <c r="EV524" s="127"/>
      <c r="FF524" s="127"/>
      <c r="FP524" s="127"/>
      <c r="FZ524" s="127"/>
      <c r="GJ524" s="127"/>
      <c r="GT524" s="127"/>
      <c r="HD524" s="127"/>
      <c r="HN524" s="127"/>
      <c r="HX524" s="127"/>
      <c r="IH524" s="127"/>
      <c r="IR524" s="127"/>
      <c r="JB524" s="127"/>
    </row>
    <row xmlns:x14ac="http://schemas.microsoft.com/office/spreadsheetml/2009/9/ac" r="525" s="3" customFormat="true" x14ac:dyDescent="0.25">
      <c r="A525" s="414"/>
      <c r="B525" s="127"/>
      <c r="L525" s="127"/>
      <c r="V525" s="127"/>
      <c r="AF525" s="127"/>
      <c r="AP525" s="127"/>
      <c r="AZ525" s="127"/>
      <c r="BJ525" s="127"/>
      <c r="BK525" s="127"/>
      <c r="BL525" s="127"/>
      <c r="BM525" s="127"/>
      <c r="BN525" s="127"/>
      <c r="BO525" s="127"/>
      <c r="BP525" s="127"/>
      <c r="BQ525" s="127"/>
      <c r="BT525" s="127"/>
      <c r="BU525" s="127"/>
      <c r="BV525" s="127"/>
      <c r="BW525" s="127"/>
      <c r="BX525" s="127"/>
      <c r="BY525" s="127"/>
      <c r="BZ525" s="127"/>
      <c r="CA525" s="127"/>
      <c r="CD525" s="127"/>
      <c r="CN525" s="127"/>
      <c r="CX525" s="127"/>
      <c r="DH525" s="127"/>
      <c r="DR525" s="127"/>
      <c r="EB525" s="127"/>
      <c r="EL525" s="127"/>
      <c r="EV525" s="127"/>
      <c r="FF525" s="127"/>
      <c r="FP525" s="127"/>
      <c r="FZ525" s="127"/>
      <c r="GJ525" s="127"/>
      <c r="GT525" s="127"/>
      <c r="HD525" s="127"/>
      <c r="HN525" s="127"/>
      <c r="HX525" s="127"/>
      <c r="IH525" s="127"/>
      <c r="IR525" s="127"/>
      <c r="JB525" s="127"/>
    </row>
    <row xmlns:x14ac="http://schemas.microsoft.com/office/spreadsheetml/2009/9/ac" r="526" s="3" customFormat="true" x14ac:dyDescent="0.25">
      <c r="A526" s="414"/>
      <c r="B526" s="127"/>
      <c r="L526" s="127"/>
      <c r="V526" s="127"/>
      <c r="AF526" s="127"/>
      <c r="AP526" s="127"/>
      <c r="AZ526" s="127"/>
      <c r="BJ526" s="127"/>
      <c r="BK526" s="127"/>
      <c r="BL526" s="127"/>
      <c r="BM526" s="127"/>
      <c r="BN526" s="127"/>
      <c r="BO526" s="127"/>
      <c r="BP526" s="127"/>
      <c r="BQ526" s="127"/>
      <c r="BT526" s="127"/>
      <c r="BU526" s="127"/>
      <c r="BV526" s="127"/>
      <c r="BW526" s="127"/>
      <c r="BX526" s="127"/>
      <c r="BY526" s="127"/>
      <c r="BZ526" s="127"/>
      <c r="CA526" s="127"/>
      <c r="CD526" s="127"/>
      <c r="CN526" s="127"/>
      <c r="CX526" s="127"/>
      <c r="DH526" s="127"/>
      <c r="DR526" s="127"/>
      <c r="EB526" s="127"/>
      <c r="EL526" s="127"/>
      <c r="EV526" s="127"/>
      <c r="FF526" s="127"/>
      <c r="FP526" s="127"/>
      <c r="FZ526" s="127"/>
      <c r="GJ526" s="127"/>
      <c r="GT526" s="127"/>
      <c r="HD526" s="127"/>
      <c r="HN526" s="127"/>
      <c r="HX526" s="127"/>
      <c r="IH526" s="127"/>
      <c r="IR526" s="127"/>
      <c r="JB526" s="127"/>
    </row>
    <row xmlns:x14ac="http://schemas.microsoft.com/office/spreadsheetml/2009/9/ac" r="527" s="3" customFormat="true" x14ac:dyDescent="0.25">
      <c r="A527" s="414"/>
      <c r="B527" s="127"/>
      <c r="L527" s="127"/>
      <c r="V527" s="127"/>
      <c r="AF527" s="127"/>
      <c r="AP527" s="127"/>
      <c r="AZ527" s="127"/>
      <c r="BJ527" s="127"/>
      <c r="BK527" s="127"/>
      <c r="BL527" s="127"/>
      <c r="BM527" s="127"/>
      <c r="BN527" s="127"/>
      <c r="BO527" s="127"/>
      <c r="BP527" s="127"/>
      <c r="BQ527" s="127"/>
      <c r="BT527" s="127"/>
      <c r="BU527" s="127"/>
      <c r="BV527" s="127"/>
      <c r="BW527" s="127"/>
      <c r="BX527" s="127"/>
      <c r="BY527" s="127"/>
      <c r="BZ527" s="127"/>
      <c r="CA527" s="127"/>
      <c r="CD527" s="127"/>
      <c r="CN527" s="127"/>
      <c r="CX527" s="127"/>
      <c r="DH527" s="127"/>
      <c r="DR527" s="127"/>
      <c r="EB527" s="127"/>
      <c r="EL527" s="127"/>
      <c r="EV527" s="127"/>
      <c r="FF527" s="127"/>
      <c r="FP527" s="127"/>
      <c r="FZ527" s="127"/>
      <c r="GJ527" s="127"/>
      <c r="GT527" s="127"/>
      <c r="HD527" s="127"/>
      <c r="HN527" s="127"/>
      <c r="HX527" s="127"/>
      <c r="IH527" s="127"/>
      <c r="IR527" s="127"/>
      <c r="JB527" s="127"/>
    </row>
    <row xmlns:x14ac="http://schemas.microsoft.com/office/spreadsheetml/2009/9/ac" r="528" s="3" customFormat="true" x14ac:dyDescent="0.25">
      <c r="A528" s="414"/>
      <c r="B528" s="127"/>
      <c r="L528" s="127"/>
      <c r="V528" s="127"/>
      <c r="AF528" s="127"/>
      <c r="AP528" s="127"/>
      <c r="AZ528" s="127"/>
      <c r="BJ528" s="127"/>
      <c r="BK528" s="127"/>
      <c r="BL528" s="127"/>
      <c r="BM528" s="127"/>
      <c r="BN528" s="127"/>
      <c r="BO528" s="127"/>
      <c r="BP528" s="127"/>
      <c r="BQ528" s="127"/>
      <c r="BT528" s="127"/>
      <c r="BU528" s="127"/>
      <c r="BV528" s="127"/>
      <c r="BW528" s="127"/>
      <c r="BX528" s="127"/>
      <c r="BY528" s="127"/>
      <c r="BZ528" s="127"/>
      <c r="CA528" s="127"/>
      <c r="CD528" s="127"/>
      <c r="CN528" s="127"/>
      <c r="CX528" s="127"/>
      <c r="DH528" s="127"/>
      <c r="DR528" s="127"/>
      <c r="EB528" s="127"/>
      <c r="EL528" s="127"/>
      <c r="EV528" s="127"/>
      <c r="FF528" s="127"/>
      <c r="FP528" s="127"/>
      <c r="FZ528" s="127"/>
      <c r="GJ528" s="127"/>
      <c r="GT528" s="127"/>
      <c r="HD528" s="127"/>
      <c r="HN528" s="127"/>
      <c r="HX528" s="127"/>
      <c r="IH528" s="127"/>
      <c r="IR528" s="127"/>
      <c r="JB528" s="127"/>
    </row>
    <row xmlns:x14ac="http://schemas.microsoft.com/office/spreadsheetml/2009/9/ac" r="529" s="3" customFormat="true" x14ac:dyDescent="0.25">
      <c r="A529" s="414"/>
      <c r="B529" s="127"/>
      <c r="L529" s="127"/>
      <c r="V529" s="127"/>
      <c r="AF529" s="127"/>
      <c r="AP529" s="127"/>
      <c r="AZ529" s="127"/>
      <c r="BJ529" s="127"/>
      <c r="BK529" s="127"/>
      <c r="BL529" s="127"/>
      <c r="BM529" s="127"/>
      <c r="BN529" s="127"/>
      <c r="BO529" s="127"/>
      <c r="BP529" s="127"/>
      <c r="BQ529" s="127"/>
      <c r="BT529" s="127"/>
      <c r="BU529" s="127"/>
      <c r="BV529" s="127"/>
      <c r="BW529" s="127"/>
      <c r="BX529" s="127"/>
      <c r="BY529" s="127"/>
      <c r="BZ529" s="127"/>
      <c r="CA529" s="127"/>
      <c r="CD529" s="127"/>
      <c r="CN529" s="127"/>
      <c r="CX529" s="127"/>
      <c r="DH529" s="127"/>
      <c r="DR529" s="127"/>
      <c r="EB529" s="127"/>
      <c r="EL529" s="127"/>
      <c r="EV529" s="127"/>
      <c r="FF529" s="127"/>
      <c r="FP529" s="127"/>
      <c r="FZ529" s="127"/>
      <c r="GJ529" s="127"/>
      <c r="GT529" s="127"/>
      <c r="HD529" s="127"/>
      <c r="HN529" s="127"/>
      <c r="HX529" s="127"/>
      <c r="IH529" s="127"/>
      <c r="IR529" s="127"/>
      <c r="JB529" s="127"/>
    </row>
    <row xmlns:x14ac="http://schemas.microsoft.com/office/spreadsheetml/2009/9/ac" r="530" s="3" customFormat="true" x14ac:dyDescent="0.25">
      <c r="A530" s="414"/>
      <c r="B530" s="127"/>
      <c r="L530" s="127"/>
      <c r="V530" s="127"/>
      <c r="AF530" s="127"/>
      <c r="AP530" s="127"/>
      <c r="AZ530" s="127"/>
      <c r="BJ530" s="127"/>
      <c r="BK530" s="127"/>
      <c r="BL530" s="127"/>
      <c r="BM530" s="127"/>
      <c r="BN530" s="127"/>
      <c r="BO530" s="127"/>
      <c r="BP530" s="127"/>
      <c r="BQ530" s="127"/>
      <c r="BT530" s="127"/>
      <c r="BU530" s="127"/>
      <c r="BV530" s="127"/>
      <c r="BW530" s="127"/>
      <c r="BX530" s="127"/>
      <c r="BY530" s="127"/>
      <c r="BZ530" s="127"/>
      <c r="CA530" s="127"/>
      <c r="CD530" s="127"/>
      <c r="CN530" s="127"/>
      <c r="CX530" s="127"/>
      <c r="DH530" s="127"/>
      <c r="DR530" s="127"/>
      <c r="EB530" s="127"/>
      <c r="EL530" s="127"/>
      <c r="EV530" s="127"/>
      <c r="FF530" s="127"/>
      <c r="FP530" s="127"/>
      <c r="FZ530" s="127"/>
      <c r="GJ530" s="127"/>
      <c r="GT530" s="127"/>
      <c r="HD530" s="127"/>
      <c r="HN530" s="127"/>
      <c r="HX530" s="127"/>
      <c r="IH530" s="127"/>
      <c r="IR530" s="127"/>
      <c r="JB530" s="127"/>
    </row>
    <row xmlns:x14ac="http://schemas.microsoft.com/office/spreadsheetml/2009/9/ac" r="531" s="3" customFormat="true" x14ac:dyDescent="0.25">
      <c r="A531" s="414"/>
      <c r="B531" s="127"/>
      <c r="L531" s="127"/>
      <c r="V531" s="127"/>
      <c r="AF531" s="127"/>
      <c r="AP531" s="127"/>
      <c r="AZ531" s="127"/>
      <c r="BJ531" s="127"/>
      <c r="BK531" s="127"/>
      <c r="BL531" s="127"/>
      <c r="BM531" s="127"/>
      <c r="BN531" s="127"/>
      <c r="BO531" s="127"/>
      <c r="BP531" s="127"/>
      <c r="BQ531" s="127"/>
      <c r="BT531" s="127"/>
      <c r="BU531" s="127"/>
      <c r="BV531" s="127"/>
      <c r="BW531" s="127"/>
      <c r="BX531" s="127"/>
      <c r="BY531" s="127"/>
      <c r="BZ531" s="127"/>
      <c r="CA531" s="127"/>
      <c r="CD531" s="127"/>
      <c r="CN531" s="127"/>
      <c r="CX531" s="127"/>
      <c r="DH531" s="127"/>
      <c r="DR531" s="127"/>
      <c r="EB531" s="127"/>
      <c r="EL531" s="127"/>
      <c r="EV531" s="127"/>
      <c r="FF531" s="127"/>
      <c r="FP531" s="127"/>
      <c r="FZ531" s="127"/>
      <c r="GJ531" s="127"/>
      <c r="GT531" s="127"/>
      <c r="HD531" s="127"/>
      <c r="HN531" s="127"/>
      <c r="HX531" s="127"/>
      <c r="IH531" s="127"/>
      <c r="IR531" s="127"/>
      <c r="JB531" s="127"/>
    </row>
    <row xmlns:x14ac="http://schemas.microsoft.com/office/spreadsheetml/2009/9/ac" r="532" s="3" customFormat="true" x14ac:dyDescent="0.25">
      <c r="A532" s="414"/>
      <c r="B532" s="127"/>
      <c r="L532" s="127"/>
      <c r="V532" s="127"/>
      <c r="AF532" s="127"/>
      <c r="AP532" s="127"/>
      <c r="AZ532" s="127"/>
      <c r="BJ532" s="127"/>
      <c r="BK532" s="127"/>
      <c r="BL532" s="127"/>
      <c r="BM532" s="127"/>
      <c r="BN532" s="127"/>
      <c r="BO532" s="127"/>
      <c r="BP532" s="127"/>
      <c r="BQ532" s="127"/>
      <c r="BT532" s="127"/>
      <c r="BU532" s="127"/>
      <c r="BV532" s="127"/>
      <c r="BW532" s="127"/>
      <c r="BX532" s="127"/>
      <c r="BY532" s="127"/>
      <c r="BZ532" s="127"/>
      <c r="CA532" s="127"/>
      <c r="CD532" s="127"/>
      <c r="CN532" s="127"/>
      <c r="CX532" s="127"/>
      <c r="DH532" s="127"/>
      <c r="DR532" s="127"/>
      <c r="EB532" s="127"/>
      <c r="EL532" s="127"/>
      <c r="EV532" s="127"/>
      <c r="FF532" s="127"/>
      <c r="FP532" s="127"/>
      <c r="FZ532" s="127"/>
      <c r="GJ532" s="127"/>
      <c r="GT532" s="127"/>
      <c r="HD532" s="127"/>
      <c r="HN532" s="127"/>
      <c r="HX532" s="127"/>
      <c r="IH532" s="127"/>
      <c r="IR532" s="127"/>
      <c r="JB532" s="127"/>
    </row>
    <row xmlns:x14ac="http://schemas.microsoft.com/office/spreadsheetml/2009/9/ac" r="533" s="3" customFormat="true" x14ac:dyDescent="0.25">
      <c r="A533" s="414"/>
      <c r="B533" s="127"/>
      <c r="L533" s="127"/>
      <c r="V533" s="127"/>
      <c r="AF533" s="127"/>
      <c r="AP533" s="127"/>
      <c r="AZ533" s="127"/>
      <c r="BJ533" s="127"/>
      <c r="BK533" s="127"/>
      <c r="BL533" s="127"/>
      <c r="BM533" s="127"/>
      <c r="BN533" s="127"/>
      <c r="BO533" s="127"/>
      <c r="BP533" s="127"/>
      <c r="BQ533" s="127"/>
      <c r="BT533" s="127"/>
      <c r="BU533" s="127"/>
      <c r="BV533" s="127"/>
      <c r="BW533" s="127"/>
      <c r="BX533" s="127"/>
      <c r="BY533" s="127"/>
      <c r="BZ533" s="127"/>
      <c r="CA533" s="127"/>
      <c r="CD533" s="127"/>
      <c r="CN533" s="127"/>
      <c r="CX533" s="127"/>
      <c r="DH533" s="127"/>
      <c r="DR533" s="127"/>
      <c r="EB533" s="127"/>
      <c r="EL533" s="127"/>
      <c r="EV533" s="127"/>
      <c r="FF533" s="127"/>
      <c r="FP533" s="127"/>
      <c r="FZ533" s="127"/>
      <c r="GJ533" s="127"/>
      <c r="GT533" s="127"/>
      <c r="HD533" s="127"/>
      <c r="HN533" s="127"/>
      <c r="HX533" s="127"/>
      <c r="IH533" s="127"/>
      <c r="IR533" s="127"/>
      <c r="JB533" s="127"/>
    </row>
    <row xmlns:x14ac="http://schemas.microsoft.com/office/spreadsheetml/2009/9/ac" r="534" s="3" customFormat="true" x14ac:dyDescent="0.25">
      <c r="A534" s="414"/>
      <c r="B534" s="127"/>
      <c r="L534" s="127"/>
      <c r="V534" s="127"/>
      <c r="AF534" s="127"/>
      <c r="AP534" s="127"/>
      <c r="AZ534" s="127"/>
      <c r="BJ534" s="127"/>
      <c r="BK534" s="127"/>
      <c r="BL534" s="127"/>
      <c r="BM534" s="127"/>
      <c r="BN534" s="127"/>
      <c r="BO534" s="127"/>
      <c r="BP534" s="127"/>
      <c r="BQ534" s="127"/>
      <c r="BT534" s="127"/>
      <c r="BU534" s="127"/>
      <c r="BV534" s="127"/>
      <c r="BW534" s="127"/>
      <c r="BX534" s="127"/>
      <c r="BY534" s="127"/>
      <c r="BZ534" s="127"/>
      <c r="CA534" s="127"/>
      <c r="CD534" s="127"/>
      <c r="CN534" s="127"/>
      <c r="CX534" s="127"/>
      <c r="DH534" s="127"/>
      <c r="DR534" s="127"/>
      <c r="EB534" s="127"/>
      <c r="EL534" s="127"/>
      <c r="EV534" s="127"/>
      <c r="FF534" s="127"/>
      <c r="FP534" s="127"/>
      <c r="FZ534" s="127"/>
      <c r="GJ534" s="127"/>
      <c r="GT534" s="127"/>
      <c r="HD534" s="127"/>
      <c r="HN534" s="127"/>
      <c r="HX534" s="127"/>
      <c r="IH534" s="127"/>
      <c r="IR534" s="127"/>
      <c r="JB534" s="127"/>
    </row>
    <row xmlns:x14ac="http://schemas.microsoft.com/office/spreadsheetml/2009/9/ac" r="535" s="3" customFormat="true" x14ac:dyDescent="0.25">
      <c r="A535" s="414"/>
      <c r="B535" s="127"/>
      <c r="L535" s="127"/>
      <c r="V535" s="127"/>
      <c r="AF535" s="127"/>
      <c r="AP535" s="127"/>
      <c r="AZ535" s="127"/>
      <c r="BJ535" s="127"/>
      <c r="BK535" s="127"/>
      <c r="BL535" s="127"/>
      <c r="BM535" s="127"/>
      <c r="BN535" s="127"/>
      <c r="BO535" s="127"/>
      <c r="BP535" s="127"/>
      <c r="BQ535" s="127"/>
      <c r="BT535" s="127"/>
      <c r="BU535" s="127"/>
      <c r="BV535" s="127"/>
      <c r="BW535" s="127"/>
      <c r="BX535" s="127"/>
      <c r="BY535" s="127"/>
      <c r="BZ535" s="127"/>
      <c r="CA535" s="127"/>
      <c r="CD535" s="127"/>
      <c r="CN535" s="127"/>
      <c r="CX535" s="127"/>
      <c r="DH535" s="127"/>
      <c r="DR535" s="127"/>
      <c r="EB535" s="127"/>
      <c r="EL535" s="127"/>
      <c r="EV535" s="127"/>
      <c r="FF535" s="127"/>
      <c r="FP535" s="127"/>
      <c r="FZ535" s="127"/>
      <c r="GJ535" s="127"/>
      <c r="GT535" s="127"/>
      <c r="HD535" s="127"/>
      <c r="HN535" s="127"/>
      <c r="HX535" s="127"/>
      <c r="IH535" s="127"/>
      <c r="IR535" s="127"/>
      <c r="JB535" s="127"/>
    </row>
    <row xmlns:x14ac="http://schemas.microsoft.com/office/spreadsheetml/2009/9/ac" r="536" s="3" customFormat="true" x14ac:dyDescent="0.25">
      <c r="A536" s="414"/>
      <c r="B536" s="127"/>
      <c r="L536" s="127"/>
      <c r="V536" s="127"/>
      <c r="AF536" s="127"/>
      <c r="AP536" s="127"/>
      <c r="AZ536" s="127"/>
      <c r="BJ536" s="127"/>
      <c r="BK536" s="127"/>
      <c r="BL536" s="127"/>
      <c r="BM536" s="127"/>
      <c r="BN536" s="127"/>
      <c r="BO536" s="127"/>
      <c r="BP536" s="127"/>
      <c r="BQ536" s="127"/>
      <c r="BT536" s="127"/>
      <c r="BU536" s="127"/>
      <c r="BV536" s="127"/>
      <c r="BW536" s="127"/>
      <c r="BX536" s="127"/>
      <c r="BY536" s="127"/>
      <c r="BZ536" s="127"/>
      <c r="CA536" s="127"/>
      <c r="CD536" s="127"/>
      <c r="CN536" s="127"/>
      <c r="CX536" s="127"/>
      <c r="DH536" s="127"/>
      <c r="DR536" s="127"/>
      <c r="EB536" s="127"/>
      <c r="EL536" s="127"/>
      <c r="EV536" s="127"/>
      <c r="FF536" s="127"/>
      <c r="FP536" s="127"/>
      <c r="FZ536" s="127"/>
      <c r="GJ536" s="127"/>
      <c r="GT536" s="127"/>
      <c r="HD536" s="127"/>
      <c r="HN536" s="127"/>
      <c r="HX536" s="127"/>
      <c r="IH536" s="127"/>
      <c r="IR536" s="127"/>
      <c r="JB536" s="127"/>
    </row>
    <row xmlns:x14ac="http://schemas.microsoft.com/office/spreadsheetml/2009/9/ac" r="537" s="3" customFormat="true" x14ac:dyDescent="0.25">
      <c r="A537" s="414"/>
      <c r="B537" s="127"/>
      <c r="L537" s="127"/>
      <c r="V537" s="127"/>
      <c r="AF537" s="127"/>
      <c r="AP537" s="127"/>
      <c r="AZ537" s="127"/>
      <c r="BJ537" s="127"/>
      <c r="BK537" s="127"/>
      <c r="BL537" s="127"/>
      <c r="BM537" s="127"/>
      <c r="BN537" s="127"/>
      <c r="BO537" s="127"/>
      <c r="BP537" s="127"/>
      <c r="BQ537" s="127"/>
      <c r="BT537" s="127"/>
      <c r="BU537" s="127"/>
      <c r="BV537" s="127"/>
      <c r="BW537" s="127"/>
      <c r="BX537" s="127"/>
      <c r="BY537" s="127"/>
      <c r="BZ537" s="127"/>
      <c r="CA537" s="127"/>
      <c r="CD537" s="127"/>
      <c r="CN537" s="127"/>
      <c r="CX537" s="127"/>
      <c r="DH537" s="127"/>
      <c r="DR537" s="127"/>
      <c r="EB537" s="127"/>
      <c r="EL537" s="127"/>
      <c r="EV537" s="127"/>
      <c r="FF537" s="127"/>
      <c r="FP537" s="127"/>
      <c r="FZ537" s="127"/>
      <c r="GJ537" s="127"/>
      <c r="GT537" s="127"/>
      <c r="HD537" s="127"/>
      <c r="HN537" s="127"/>
      <c r="HX537" s="127"/>
      <c r="IH537" s="127"/>
      <c r="IR537" s="127"/>
      <c r="JB537" s="127"/>
    </row>
    <row xmlns:x14ac="http://schemas.microsoft.com/office/spreadsheetml/2009/9/ac" r="538" s="3" customFormat="true" x14ac:dyDescent="0.25">
      <c r="A538" s="414"/>
      <c r="B538" s="127"/>
      <c r="L538" s="127"/>
      <c r="V538" s="127"/>
      <c r="AF538" s="127"/>
      <c r="AP538" s="127"/>
      <c r="AZ538" s="127"/>
      <c r="BJ538" s="127"/>
      <c r="BK538" s="127"/>
      <c r="BL538" s="127"/>
      <c r="BM538" s="127"/>
      <c r="BN538" s="127"/>
      <c r="BO538" s="127"/>
      <c r="BP538" s="127"/>
      <c r="BQ538" s="127"/>
      <c r="BT538" s="127"/>
      <c r="BU538" s="127"/>
      <c r="BV538" s="127"/>
      <c r="BW538" s="127"/>
      <c r="BX538" s="127"/>
      <c r="BY538" s="127"/>
      <c r="BZ538" s="127"/>
      <c r="CA538" s="127"/>
      <c r="CD538" s="127"/>
      <c r="CN538" s="127"/>
      <c r="CX538" s="127"/>
      <c r="DH538" s="127"/>
      <c r="DR538" s="127"/>
      <c r="EB538" s="127"/>
      <c r="EL538" s="127"/>
      <c r="EV538" s="127"/>
      <c r="FF538" s="127"/>
      <c r="FP538" s="127"/>
      <c r="FZ538" s="127"/>
      <c r="GJ538" s="127"/>
      <c r="GT538" s="127"/>
      <c r="HD538" s="127"/>
      <c r="HN538" s="127"/>
      <c r="HX538" s="127"/>
      <c r="IH538" s="127"/>
      <c r="IR538" s="127"/>
      <c r="JB538" s="127"/>
    </row>
    <row xmlns:x14ac="http://schemas.microsoft.com/office/spreadsheetml/2009/9/ac" r="539" s="3" customFormat="true" x14ac:dyDescent="0.25">
      <c r="A539" s="414"/>
      <c r="B539" s="127"/>
      <c r="L539" s="127"/>
      <c r="V539" s="127"/>
      <c r="AF539" s="127"/>
      <c r="AP539" s="127"/>
      <c r="AZ539" s="127"/>
      <c r="BJ539" s="127"/>
      <c r="BK539" s="127"/>
      <c r="BL539" s="127"/>
      <c r="BM539" s="127"/>
      <c r="BN539" s="127"/>
      <c r="BO539" s="127"/>
      <c r="BP539" s="127"/>
      <c r="BQ539" s="127"/>
      <c r="BT539" s="127"/>
      <c r="BU539" s="127"/>
      <c r="BV539" s="127"/>
      <c r="BW539" s="127"/>
      <c r="BX539" s="127"/>
      <c r="BY539" s="127"/>
      <c r="BZ539" s="127"/>
      <c r="CA539" s="127"/>
      <c r="CD539" s="127"/>
      <c r="CN539" s="127"/>
      <c r="CX539" s="127"/>
      <c r="DH539" s="127"/>
      <c r="DR539" s="127"/>
      <c r="EB539" s="127"/>
      <c r="EL539" s="127"/>
      <c r="EV539" s="127"/>
      <c r="FF539" s="127"/>
      <c r="FP539" s="127"/>
      <c r="FZ539" s="127"/>
      <c r="GJ539" s="127"/>
      <c r="GT539" s="127"/>
      <c r="HD539" s="127"/>
      <c r="HN539" s="127"/>
      <c r="HX539" s="127"/>
      <c r="IH539" s="127"/>
      <c r="IR539" s="127"/>
      <c r="JB539" s="127"/>
    </row>
    <row xmlns:x14ac="http://schemas.microsoft.com/office/spreadsheetml/2009/9/ac" r="540" s="3" customFormat="true" x14ac:dyDescent="0.25">
      <c r="A540" s="414"/>
      <c r="B540" s="127"/>
      <c r="L540" s="127"/>
      <c r="V540" s="127"/>
      <c r="AF540" s="127"/>
      <c r="AP540" s="127"/>
      <c r="AZ540" s="127"/>
      <c r="BJ540" s="127"/>
      <c r="BK540" s="127"/>
      <c r="BL540" s="127"/>
      <c r="BM540" s="127"/>
      <c r="BN540" s="127"/>
      <c r="BO540" s="127"/>
      <c r="BP540" s="127"/>
      <c r="BQ540" s="127"/>
      <c r="BT540" s="127"/>
      <c r="BU540" s="127"/>
      <c r="BV540" s="127"/>
      <c r="BW540" s="127"/>
      <c r="BX540" s="127"/>
      <c r="BY540" s="127"/>
      <c r="BZ540" s="127"/>
      <c r="CA540" s="127"/>
      <c r="CD540" s="127"/>
      <c r="CN540" s="127"/>
      <c r="CX540" s="127"/>
      <c r="DH540" s="127"/>
      <c r="DR540" s="127"/>
      <c r="EB540" s="127"/>
      <c r="EL540" s="127"/>
      <c r="EV540" s="127"/>
      <c r="FF540" s="127"/>
      <c r="FP540" s="127"/>
      <c r="FZ540" s="127"/>
      <c r="GJ540" s="127"/>
      <c r="GT540" s="127"/>
      <c r="HD540" s="127"/>
      <c r="HN540" s="127"/>
      <c r="HX540" s="127"/>
      <c r="IH540" s="127"/>
      <c r="IR540" s="127"/>
      <c r="JB540" s="127"/>
    </row>
    <row xmlns:x14ac="http://schemas.microsoft.com/office/spreadsheetml/2009/9/ac" r="541" s="3" customFormat="true" x14ac:dyDescent="0.25">
      <c r="A541" s="414"/>
      <c r="B541" s="127"/>
      <c r="L541" s="127"/>
      <c r="V541" s="127"/>
      <c r="AF541" s="127"/>
      <c r="AP541" s="127"/>
      <c r="AZ541" s="127"/>
      <c r="BJ541" s="127"/>
      <c r="BK541" s="127"/>
      <c r="BL541" s="127"/>
      <c r="BM541" s="127"/>
      <c r="BN541" s="127"/>
      <c r="BO541" s="127"/>
      <c r="BP541" s="127"/>
      <c r="BQ541" s="127"/>
      <c r="BT541" s="127"/>
      <c r="BU541" s="127"/>
      <c r="BV541" s="127"/>
      <c r="BW541" s="127"/>
      <c r="BX541" s="127"/>
      <c r="BY541" s="127"/>
      <c r="BZ541" s="127"/>
      <c r="CA541" s="127"/>
      <c r="CD541" s="127"/>
      <c r="CN541" s="127"/>
      <c r="CX541" s="127"/>
      <c r="DH541" s="127"/>
      <c r="DR541" s="127"/>
      <c r="EB541" s="127"/>
      <c r="EL541" s="127"/>
      <c r="EV541" s="127"/>
      <c r="FF541" s="127"/>
      <c r="FP541" s="127"/>
      <c r="FZ541" s="127"/>
      <c r="GJ541" s="127"/>
      <c r="GT541" s="127"/>
      <c r="HD541" s="127"/>
      <c r="HN541" s="127"/>
      <c r="HX541" s="127"/>
      <c r="IH541" s="127"/>
      <c r="IR541" s="127"/>
      <c r="JB541" s="127"/>
    </row>
    <row xmlns:x14ac="http://schemas.microsoft.com/office/spreadsheetml/2009/9/ac" r="542" s="3" customFormat="true" x14ac:dyDescent="0.25">
      <c r="A542" s="414"/>
      <c r="B542" s="127"/>
      <c r="L542" s="127"/>
      <c r="V542" s="127"/>
      <c r="AF542" s="127"/>
      <c r="AP542" s="127"/>
      <c r="AZ542" s="127"/>
      <c r="BJ542" s="127"/>
      <c r="BK542" s="127"/>
      <c r="BL542" s="127"/>
      <c r="BM542" s="127"/>
      <c r="BN542" s="127"/>
      <c r="BO542" s="127"/>
      <c r="BP542" s="127"/>
      <c r="BQ542" s="127"/>
      <c r="BT542" s="127"/>
      <c r="BU542" s="127"/>
      <c r="BV542" s="127"/>
      <c r="BW542" s="127"/>
      <c r="BX542" s="127"/>
      <c r="BY542" s="127"/>
      <c r="BZ542" s="127"/>
      <c r="CA542" s="127"/>
      <c r="CD542" s="127"/>
      <c r="CN542" s="127"/>
      <c r="CX542" s="127"/>
      <c r="DH542" s="127"/>
      <c r="DR542" s="127"/>
      <c r="EB542" s="127"/>
      <c r="EL542" s="127"/>
      <c r="EV542" s="127"/>
      <c r="FF542" s="127"/>
      <c r="FP542" s="127"/>
      <c r="FZ542" s="127"/>
      <c r="GJ542" s="127"/>
      <c r="GT542" s="127"/>
      <c r="HD542" s="127"/>
      <c r="HN542" s="127"/>
      <c r="HX542" s="127"/>
      <c r="IH542" s="127"/>
      <c r="IR542" s="127"/>
      <c r="JB542" s="127"/>
    </row>
    <row xmlns:x14ac="http://schemas.microsoft.com/office/spreadsheetml/2009/9/ac" r="543" s="3" customFormat="true" x14ac:dyDescent="0.25">
      <c r="A543" s="414"/>
      <c r="B543" s="127"/>
      <c r="L543" s="127"/>
      <c r="V543" s="127"/>
      <c r="AF543" s="127"/>
      <c r="AP543" s="127"/>
      <c r="AZ543" s="127"/>
      <c r="BJ543" s="127"/>
      <c r="BK543" s="127"/>
      <c r="BL543" s="127"/>
      <c r="BM543" s="127"/>
      <c r="BN543" s="127"/>
      <c r="BO543" s="127"/>
      <c r="BP543" s="127"/>
      <c r="BQ543" s="127"/>
      <c r="BT543" s="127"/>
      <c r="BU543" s="127"/>
      <c r="BV543" s="127"/>
      <c r="BW543" s="127"/>
      <c r="BX543" s="127"/>
      <c r="BY543" s="127"/>
      <c r="BZ543" s="127"/>
      <c r="CA543" s="127"/>
      <c r="CD543" s="127"/>
      <c r="CN543" s="127"/>
      <c r="CX543" s="127"/>
      <c r="DH543" s="127"/>
      <c r="DR543" s="127"/>
      <c r="EB543" s="127"/>
      <c r="EL543" s="127"/>
      <c r="EV543" s="127"/>
      <c r="FF543" s="127"/>
      <c r="FP543" s="127"/>
      <c r="FZ543" s="127"/>
      <c r="GJ543" s="127"/>
      <c r="GT543" s="127"/>
      <c r="HD543" s="127"/>
      <c r="HN543" s="127"/>
      <c r="HX543" s="127"/>
      <c r="IH543" s="127"/>
      <c r="IR543" s="127"/>
      <c r="JB543" s="127"/>
    </row>
    <row xmlns:x14ac="http://schemas.microsoft.com/office/spreadsheetml/2009/9/ac" r="544" s="3" customFormat="true" x14ac:dyDescent="0.25">
      <c r="A544" s="414"/>
      <c r="B544" s="127"/>
      <c r="L544" s="127"/>
      <c r="V544" s="127"/>
      <c r="AF544" s="127"/>
      <c r="AP544" s="127"/>
      <c r="AZ544" s="127"/>
      <c r="BJ544" s="127"/>
      <c r="BK544" s="127"/>
      <c r="BL544" s="127"/>
      <c r="BM544" s="127"/>
      <c r="BN544" s="127"/>
      <c r="BO544" s="127"/>
      <c r="BP544" s="127"/>
      <c r="BQ544" s="127"/>
      <c r="BT544" s="127"/>
      <c r="BU544" s="127"/>
      <c r="BV544" s="127"/>
      <c r="BW544" s="127"/>
      <c r="BX544" s="127"/>
      <c r="BY544" s="127"/>
      <c r="BZ544" s="127"/>
      <c r="CA544" s="127"/>
      <c r="CD544" s="127"/>
      <c r="CN544" s="127"/>
      <c r="CX544" s="127"/>
      <c r="DH544" s="127"/>
      <c r="DR544" s="127"/>
      <c r="EB544" s="127"/>
      <c r="EL544" s="127"/>
      <c r="EV544" s="127"/>
      <c r="FF544" s="127"/>
      <c r="FP544" s="127"/>
      <c r="FZ544" s="127"/>
      <c r="GJ544" s="127"/>
      <c r="GT544" s="127"/>
      <c r="HD544" s="127"/>
      <c r="HN544" s="127"/>
      <c r="HX544" s="127"/>
      <c r="IH544" s="127"/>
      <c r="IR544" s="127"/>
      <c r="JB544" s="127"/>
    </row>
    <row xmlns:x14ac="http://schemas.microsoft.com/office/spreadsheetml/2009/9/ac" r="545" s="3" customFormat="true" x14ac:dyDescent="0.25">
      <c r="A545" s="414"/>
      <c r="B545" s="127"/>
      <c r="L545" s="127"/>
      <c r="V545" s="127"/>
      <c r="AF545" s="127"/>
      <c r="AP545" s="127"/>
      <c r="AZ545" s="127"/>
      <c r="BJ545" s="127"/>
      <c r="BK545" s="127"/>
      <c r="BL545" s="127"/>
      <c r="BM545" s="127"/>
      <c r="BN545" s="127"/>
      <c r="BO545" s="127"/>
      <c r="BP545" s="127"/>
      <c r="BQ545" s="127"/>
      <c r="BT545" s="127"/>
      <c r="BU545" s="127"/>
      <c r="BV545" s="127"/>
      <c r="BW545" s="127"/>
      <c r="BX545" s="127"/>
      <c r="BY545" s="127"/>
      <c r="BZ545" s="127"/>
      <c r="CA545" s="127"/>
      <c r="CD545" s="127"/>
      <c r="CN545" s="127"/>
      <c r="CX545" s="127"/>
      <c r="DH545" s="127"/>
      <c r="DR545" s="127"/>
      <c r="EB545" s="127"/>
      <c r="EL545" s="127"/>
      <c r="EV545" s="127"/>
      <c r="FF545" s="127"/>
      <c r="FP545" s="127"/>
      <c r="FZ545" s="127"/>
      <c r="GJ545" s="127"/>
      <c r="GT545" s="127"/>
      <c r="HD545" s="127"/>
      <c r="HN545" s="127"/>
      <c r="HX545" s="127"/>
      <c r="IH545" s="127"/>
      <c r="IR545" s="127"/>
      <c r="JB545" s="127"/>
    </row>
    <row xmlns:x14ac="http://schemas.microsoft.com/office/spreadsheetml/2009/9/ac" r="546" s="3" customFormat="true" x14ac:dyDescent="0.25">
      <c r="A546" s="414"/>
      <c r="B546" s="127"/>
      <c r="L546" s="127"/>
      <c r="V546" s="127"/>
      <c r="AF546" s="127"/>
      <c r="AP546" s="127"/>
      <c r="AZ546" s="127"/>
      <c r="BJ546" s="127"/>
      <c r="BK546" s="127"/>
      <c r="BL546" s="127"/>
      <c r="BM546" s="127"/>
      <c r="BN546" s="127"/>
      <c r="BO546" s="127"/>
      <c r="BP546" s="127"/>
      <c r="BQ546" s="127"/>
      <c r="BT546" s="127"/>
      <c r="BU546" s="127"/>
      <c r="BV546" s="127"/>
      <c r="BW546" s="127"/>
      <c r="BX546" s="127"/>
      <c r="BY546" s="127"/>
      <c r="BZ546" s="127"/>
      <c r="CA546" s="127"/>
      <c r="CD546" s="127"/>
      <c r="CN546" s="127"/>
      <c r="CX546" s="127"/>
      <c r="DH546" s="127"/>
      <c r="DR546" s="127"/>
      <c r="EB546" s="127"/>
      <c r="EL546" s="127"/>
      <c r="EV546" s="127"/>
      <c r="FF546" s="127"/>
      <c r="FP546" s="127"/>
      <c r="FZ546" s="127"/>
      <c r="GJ546" s="127"/>
      <c r="GT546" s="127"/>
      <c r="HD546" s="127"/>
      <c r="HN546" s="127"/>
      <c r="HX546" s="127"/>
      <c r="IH546" s="127"/>
      <c r="IR546" s="127"/>
      <c r="JB546" s="127"/>
    </row>
    <row xmlns:x14ac="http://schemas.microsoft.com/office/spreadsheetml/2009/9/ac" r="547" s="3" customFormat="true" x14ac:dyDescent="0.25">
      <c r="A547" s="414"/>
      <c r="B547" s="127"/>
      <c r="L547" s="127"/>
      <c r="V547" s="127"/>
      <c r="AF547" s="127"/>
      <c r="AP547" s="127"/>
      <c r="AZ547" s="127"/>
      <c r="BJ547" s="127"/>
      <c r="BK547" s="127"/>
      <c r="BL547" s="127"/>
      <c r="BM547" s="127"/>
      <c r="BN547" s="127"/>
      <c r="BO547" s="127"/>
      <c r="BP547" s="127"/>
      <c r="BQ547" s="127"/>
      <c r="BT547" s="127"/>
      <c r="BU547" s="127"/>
      <c r="BV547" s="127"/>
      <c r="BW547" s="127"/>
      <c r="BX547" s="127"/>
      <c r="BY547" s="127"/>
      <c r="BZ547" s="127"/>
      <c r="CA547" s="127"/>
      <c r="CD547" s="127"/>
      <c r="CN547" s="127"/>
      <c r="CX547" s="127"/>
      <c r="DH547" s="127"/>
      <c r="DR547" s="127"/>
      <c r="EB547" s="127"/>
      <c r="EL547" s="127"/>
      <c r="EV547" s="127"/>
      <c r="FF547" s="127"/>
      <c r="FP547" s="127"/>
      <c r="FZ547" s="127"/>
      <c r="GJ547" s="127"/>
      <c r="GT547" s="127"/>
      <c r="HD547" s="127"/>
      <c r="HN547" s="127"/>
      <c r="HX547" s="127"/>
      <c r="IH547" s="127"/>
      <c r="IR547" s="127"/>
      <c r="JB547" s="127"/>
    </row>
    <row xmlns:x14ac="http://schemas.microsoft.com/office/spreadsheetml/2009/9/ac" r="548" s="3" customFormat="true" x14ac:dyDescent="0.25">
      <c r="A548" s="414"/>
      <c r="B548" s="127"/>
      <c r="L548" s="127"/>
      <c r="V548" s="127"/>
      <c r="AF548" s="127"/>
      <c r="AP548" s="127"/>
      <c r="AZ548" s="127"/>
      <c r="BJ548" s="127"/>
      <c r="BK548" s="127"/>
      <c r="BL548" s="127"/>
      <c r="BM548" s="127"/>
      <c r="BN548" s="127"/>
      <c r="BO548" s="127"/>
      <c r="BP548" s="127"/>
      <c r="BQ548" s="127"/>
      <c r="BT548" s="127"/>
      <c r="BU548" s="127"/>
      <c r="BV548" s="127"/>
      <c r="BW548" s="127"/>
      <c r="BX548" s="127"/>
      <c r="BY548" s="127"/>
      <c r="BZ548" s="127"/>
      <c r="CA548" s="127"/>
      <c r="CD548" s="127"/>
      <c r="CN548" s="127"/>
      <c r="CX548" s="127"/>
      <c r="DH548" s="127"/>
      <c r="DR548" s="127"/>
      <c r="EB548" s="127"/>
      <c r="EL548" s="127"/>
      <c r="EV548" s="127"/>
      <c r="FF548" s="127"/>
      <c r="FP548" s="127"/>
      <c r="FZ548" s="127"/>
      <c r="GJ548" s="127"/>
      <c r="GT548" s="127"/>
      <c r="HD548" s="127"/>
      <c r="HN548" s="127"/>
      <c r="HX548" s="127"/>
      <c r="IH548" s="127"/>
      <c r="IR548" s="127"/>
      <c r="JB548" s="127"/>
    </row>
    <row xmlns:x14ac="http://schemas.microsoft.com/office/spreadsheetml/2009/9/ac" r="549" s="3" customFormat="true" x14ac:dyDescent="0.25">
      <c r="A549" s="414"/>
      <c r="B549" s="127"/>
      <c r="L549" s="127"/>
      <c r="V549" s="127"/>
      <c r="AF549" s="127"/>
      <c r="AP549" s="127"/>
      <c r="AZ549" s="127"/>
      <c r="BJ549" s="127"/>
      <c r="BK549" s="127"/>
      <c r="BL549" s="127"/>
      <c r="BM549" s="127"/>
      <c r="BN549" s="127"/>
      <c r="BO549" s="127"/>
      <c r="BP549" s="127"/>
      <c r="BQ549" s="127"/>
      <c r="BT549" s="127"/>
      <c r="BU549" s="127"/>
      <c r="BV549" s="127"/>
      <c r="BW549" s="127"/>
      <c r="BX549" s="127"/>
      <c r="BY549" s="127"/>
      <c r="BZ549" s="127"/>
      <c r="CA549" s="127"/>
      <c r="CD549" s="127"/>
      <c r="CN549" s="127"/>
      <c r="CX549" s="127"/>
      <c r="DH549" s="127"/>
      <c r="DR549" s="127"/>
      <c r="EB549" s="127"/>
      <c r="EL549" s="127"/>
      <c r="EV549" s="127"/>
      <c r="FF549" s="127"/>
      <c r="FP549" s="127"/>
      <c r="FZ549" s="127"/>
      <c r="GJ549" s="127"/>
      <c r="GT549" s="127"/>
      <c r="HD549" s="127"/>
      <c r="HN549" s="127"/>
      <c r="HX549" s="127"/>
      <c r="IH549" s="127"/>
      <c r="IR549" s="127"/>
      <c r="JB549" s="127"/>
    </row>
    <row xmlns:x14ac="http://schemas.microsoft.com/office/spreadsheetml/2009/9/ac" r="550" s="3" customFormat="true" x14ac:dyDescent="0.25">
      <c r="A550" s="414"/>
      <c r="B550" s="127"/>
      <c r="L550" s="127"/>
      <c r="V550" s="127"/>
      <c r="AF550" s="127"/>
      <c r="AP550" s="127"/>
      <c r="AZ550" s="127"/>
      <c r="BJ550" s="127"/>
      <c r="BK550" s="127"/>
      <c r="BL550" s="127"/>
      <c r="BM550" s="127"/>
      <c r="BN550" s="127"/>
      <c r="BO550" s="127"/>
      <c r="BP550" s="127"/>
      <c r="BQ550" s="127"/>
      <c r="BT550" s="127"/>
      <c r="BU550" s="127"/>
      <c r="BV550" s="127"/>
      <c r="BW550" s="127"/>
      <c r="BX550" s="127"/>
      <c r="BY550" s="127"/>
      <c r="BZ550" s="127"/>
      <c r="CA550" s="127"/>
      <c r="CD550" s="127"/>
      <c r="CN550" s="127"/>
      <c r="CX550" s="127"/>
      <c r="DH550" s="127"/>
      <c r="DR550" s="127"/>
      <c r="EB550" s="127"/>
      <c r="EL550" s="127"/>
      <c r="EV550" s="127"/>
      <c r="FF550" s="127"/>
      <c r="FP550" s="127"/>
      <c r="FZ550" s="127"/>
      <c r="GJ550" s="127"/>
      <c r="GT550" s="127"/>
      <c r="HD550" s="127"/>
      <c r="HN550" s="127"/>
      <c r="HX550" s="127"/>
      <c r="IH550" s="127"/>
      <c r="IR550" s="127"/>
      <c r="JB550" s="127"/>
    </row>
    <row xmlns:x14ac="http://schemas.microsoft.com/office/spreadsheetml/2009/9/ac" r="551" s="3" customFormat="true" x14ac:dyDescent="0.25">
      <c r="A551" s="414"/>
      <c r="B551" s="127"/>
      <c r="L551" s="127"/>
      <c r="V551" s="127"/>
      <c r="AF551" s="127"/>
      <c r="AP551" s="127"/>
      <c r="AZ551" s="127"/>
      <c r="BJ551" s="127"/>
      <c r="BK551" s="127"/>
      <c r="BL551" s="127"/>
      <c r="BM551" s="127"/>
      <c r="BN551" s="127"/>
      <c r="BO551" s="127"/>
      <c r="BP551" s="127"/>
      <c r="BQ551" s="127"/>
      <c r="BT551" s="127"/>
      <c r="BU551" s="127"/>
      <c r="BV551" s="127"/>
      <c r="BW551" s="127"/>
      <c r="BX551" s="127"/>
      <c r="BY551" s="127"/>
      <c r="BZ551" s="127"/>
      <c r="CA551" s="127"/>
      <c r="CD551" s="127"/>
      <c r="CN551" s="127"/>
      <c r="CX551" s="127"/>
      <c r="DH551" s="127"/>
      <c r="DR551" s="127"/>
      <c r="EB551" s="127"/>
      <c r="EL551" s="127"/>
      <c r="EV551" s="127"/>
      <c r="FF551" s="127"/>
      <c r="FP551" s="127"/>
      <c r="FZ551" s="127"/>
      <c r="GJ551" s="127"/>
      <c r="GT551" s="127"/>
      <c r="HD551" s="127"/>
      <c r="HN551" s="127"/>
      <c r="HX551" s="127"/>
      <c r="IH551" s="127"/>
      <c r="IR551" s="127"/>
      <c r="JB551" s="127"/>
    </row>
    <row xmlns:x14ac="http://schemas.microsoft.com/office/spreadsheetml/2009/9/ac" r="552" s="3" customFormat="true" x14ac:dyDescent="0.25">
      <c r="A552" s="414"/>
      <c r="B552" s="127"/>
      <c r="L552" s="127"/>
      <c r="V552" s="127"/>
      <c r="AF552" s="127"/>
      <c r="AP552" s="127"/>
      <c r="AZ552" s="127"/>
      <c r="BJ552" s="127"/>
      <c r="BK552" s="127"/>
      <c r="BL552" s="127"/>
      <c r="BM552" s="127"/>
      <c r="BN552" s="127"/>
      <c r="BO552" s="127"/>
      <c r="BP552" s="127"/>
      <c r="BQ552" s="127"/>
      <c r="BT552" s="127"/>
      <c r="BU552" s="127"/>
      <c r="BV552" s="127"/>
      <c r="BW552" s="127"/>
      <c r="BX552" s="127"/>
      <c r="BY552" s="127"/>
      <c r="BZ552" s="127"/>
      <c r="CA552" s="127"/>
      <c r="CD552" s="127"/>
      <c r="CN552" s="127"/>
      <c r="CX552" s="127"/>
      <c r="DH552" s="127"/>
      <c r="DR552" s="127"/>
      <c r="EB552" s="127"/>
      <c r="EL552" s="127"/>
      <c r="EV552" s="127"/>
      <c r="FF552" s="127"/>
      <c r="FP552" s="127"/>
      <c r="FZ552" s="127"/>
      <c r="GJ552" s="127"/>
      <c r="GT552" s="127"/>
      <c r="HD552" s="127"/>
      <c r="HN552" s="127"/>
      <c r="HX552" s="127"/>
      <c r="IH552" s="127"/>
      <c r="IR552" s="127"/>
      <c r="JB552" s="127"/>
    </row>
    <row xmlns:x14ac="http://schemas.microsoft.com/office/spreadsheetml/2009/9/ac" r="553" s="3" customFormat="true" x14ac:dyDescent="0.25">
      <c r="A553" s="414"/>
      <c r="B553" s="127"/>
      <c r="L553" s="127"/>
      <c r="V553" s="127"/>
      <c r="AF553" s="127"/>
      <c r="AP553" s="127"/>
      <c r="AZ553" s="127"/>
      <c r="BJ553" s="127"/>
      <c r="BK553" s="127"/>
      <c r="BL553" s="127"/>
      <c r="BM553" s="127"/>
      <c r="BN553" s="127"/>
      <c r="BO553" s="127"/>
      <c r="BP553" s="127"/>
      <c r="BQ553" s="127"/>
      <c r="BT553" s="127"/>
      <c r="BU553" s="127"/>
      <c r="BV553" s="127"/>
      <c r="BW553" s="127"/>
      <c r="BX553" s="127"/>
      <c r="BY553" s="127"/>
      <c r="BZ553" s="127"/>
      <c r="CA553" s="127"/>
      <c r="CD553" s="127"/>
      <c r="CN553" s="127"/>
      <c r="CX553" s="127"/>
      <c r="DH553" s="127"/>
      <c r="DR553" s="127"/>
      <c r="EB553" s="127"/>
      <c r="EL553" s="127"/>
      <c r="EV553" s="127"/>
      <c r="FF553" s="127"/>
      <c r="FP553" s="127"/>
      <c r="FZ553" s="127"/>
      <c r="GJ553" s="127"/>
      <c r="GT553" s="127"/>
      <c r="HD553" s="127"/>
      <c r="HN553" s="127"/>
      <c r="HX553" s="127"/>
      <c r="IH553" s="127"/>
      <c r="IR553" s="127"/>
      <c r="JB553" s="127"/>
    </row>
    <row xmlns:x14ac="http://schemas.microsoft.com/office/spreadsheetml/2009/9/ac" r="554" s="3" customFormat="true" x14ac:dyDescent="0.25">
      <c r="A554" s="414"/>
      <c r="B554" s="127"/>
      <c r="L554" s="127"/>
      <c r="V554" s="127"/>
      <c r="AF554" s="127"/>
      <c r="AP554" s="127"/>
      <c r="AZ554" s="127"/>
      <c r="BJ554" s="127"/>
      <c r="BK554" s="127"/>
      <c r="BL554" s="127"/>
      <c r="BM554" s="127"/>
      <c r="BN554" s="127"/>
      <c r="BO554" s="127"/>
      <c r="BP554" s="127"/>
      <c r="BQ554" s="127"/>
      <c r="BT554" s="127"/>
      <c r="BU554" s="127"/>
      <c r="BV554" s="127"/>
      <c r="BW554" s="127"/>
      <c r="BX554" s="127"/>
      <c r="BY554" s="127"/>
      <c r="BZ554" s="127"/>
      <c r="CA554" s="127"/>
      <c r="CD554" s="127"/>
      <c r="CN554" s="127"/>
      <c r="CX554" s="127"/>
      <c r="DH554" s="127"/>
      <c r="DR554" s="127"/>
      <c r="EB554" s="127"/>
      <c r="EL554" s="127"/>
      <c r="EV554" s="127"/>
      <c r="FF554" s="127"/>
      <c r="FP554" s="127"/>
      <c r="FZ554" s="127"/>
      <c r="GJ554" s="127"/>
      <c r="GT554" s="127"/>
      <c r="HD554" s="127"/>
      <c r="HN554" s="127"/>
      <c r="HX554" s="127"/>
      <c r="IH554" s="127"/>
      <c r="IR554" s="127"/>
      <c r="JB554" s="127"/>
    </row>
    <row xmlns:x14ac="http://schemas.microsoft.com/office/spreadsheetml/2009/9/ac" r="555" s="3" customFormat="true" x14ac:dyDescent="0.25">
      <c r="A555" s="414"/>
      <c r="B555" s="127"/>
      <c r="L555" s="127"/>
      <c r="V555" s="127"/>
      <c r="AF555" s="127"/>
      <c r="AP555" s="127"/>
      <c r="AZ555" s="127"/>
      <c r="BJ555" s="127"/>
      <c r="BK555" s="127"/>
      <c r="BL555" s="127"/>
      <c r="BM555" s="127"/>
      <c r="BN555" s="127"/>
      <c r="BO555" s="127"/>
      <c r="BP555" s="127"/>
      <c r="BQ555" s="127"/>
      <c r="BT555" s="127"/>
      <c r="BU555" s="127"/>
      <c r="BV555" s="127"/>
      <c r="BW555" s="127"/>
      <c r="BX555" s="127"/>
      <c r="BY555" s="127"/>
      <c r="BZ555" s="127"/>
      <c r="CA555" s="127"/>
      <c r="CD555" s="127"/>
      <c r="CN555" s="127"/>
      <c r="CX555" s="127"/>
      <c r="DH555" s="127"/>
      <c r="DR555" s="127"/>
      <c r="EB555" s="127"/>
      <c r="EL555" s="127"/>
      <c r="EV555" s="127"/>
      <c r="FF555" s="127"/>
      <c r="FP555" s="127"/>
      <c r="FZ555" s="127"/>
      <c r="GJ555" s="127"/>
      <c r="GT555" s="127"/>
      <c r="HD555" s="127"/>
      <c r="HN555" s="127"/>
      <c r="HX555" s="127"/>
      <c r="IH555" s="127"/>
      <c r="IR555" s="127"/>
      <c r="JB555" s="127"/>
    </row>
    <row xmlns:x14ac="http://schemas.microsoft.com/office/spreadsheetml/2009/9/ac" r="556" s="3" customFormat="true" x14ac:dyDescent="0.25">
      <c r="A556" s="414"/>
      <c r="B556" s="127"/>
      <c r="L556" s="127"/>
      <c r="V556" s="127"/>
      <c r="AF556" s="127"/>
      <c r="AP556" s="127"/>
      <c r="AZ556" s="127"/>
      <c r="BJ556" s="127"/>
      <c r="BK556" s="127"/>
      <c r="BL556" s="127"/>
      <c r="BM556" s="127"/>
      <c r="BN556" s="127"/>
      <c r="BO556" s="127"/>
      <c r="BP556" s="127"/>
      <c r="BQ556" s="127"/>
      <c r="BT556" s="127"/>
      <c r="BU556" s="127"/>
      <c r="BV556" s="127"/>
      <c r="BW556" s="127"/>
      <c r="BX556" s="127"/>
      <c r="BY556" s="127"/>
      <c r="BZ556" s="127"/>
      <c r="CA556" s="127"/>
      <c r="CD556" s="127"/>
      <c r="CN556" s="127"/>
      <c r="CX556" s="127"/>
      <c r="DH556" s="127"/>
      <c r="DR556" s="127"/>
      <c r="EB556" s="127"/>
      <c r="EL556" s="127"/>
      <c r="EV556" s="127"/>
      <c r="FF556" s="127"/>
      <c r="FP556" s="127"/>
      <c r="FZ556" s="127"/>
      <c r="GJ556" s="127"/>
      <c r="GT556" s="127"/>
      <c r="HD556" s="127"/>
      <c r="HN556" s="127"/>
      <c r="HX556" s="127"/>
      <c r="IH556" s="127"/>
      <c r="IR556" s="127"/>
      <c r="JB556" s="127"/>
    </row>
    <row xmlns:x14ac="http://schemas.microsoft.com/office/spreadsheetml/2009/9/ac" r="557" s="3" customFormat="true" x14ac:dyDescent="0.25">
      <c r="A557" s="414"/>
      <c r="B557" s="127"/>
      <c r="L557" s="127"/>
      <c r="V557" s="127"/>
      <c r="AF557" s="127"/>
      <c r="AP557" s="127"/>
      <c r="AZ557" s="127"/>
      <c r="BJ557" s="127"/>
      <c r="BK557" s="127"/>
      <c r="BL557" s="127"/>
      <c r="BM557" s="127"/>
      <c r="BN557" s="127"/>
      <c r="BO557" s="127"/>
      <c r="BP557" s="127"/>
      <c r="BQ557" s="127"/>
      <c r="BT557" s="127"/>
      <c r="BU557" s="127"/>
      <c r="BV557" s="127"/>
      <c r="BW557" s="127"/>
      <c r="BX557" s="127"/>
      <c r="BY557" s="127"/>
      <c r="BZ557" s="127"/>
      <c r="CA557" s="127"/>
      <c r="CD557" s="127"/>
      <c r="CN557" s="127"/>
      <c r="CX557" s="127"/>
      <c r="DH557" s="127"/>
      <c r="DR557" s="127"/>
      <c r="EB557" s="127"/>
      <c r="EL557" s="127"/>
      <c r="EV557" s="127"/>
      <c r="FF557" s="127"/>
      <c r="FP557" s="127"/>
      <c r="FZ557" s="127"/>
      <c r="GJ557" s="127"/>
      <c r="GT557" s="127"/>
      <c r="HD557" s="127"/>
      <c r="HN557" s="127"/>
      <c r="HX557" s="127"/>
      <c r="IH557" s="127"/>
      <c r="IR557" s="127"/>
      <c r="JB557" s="127"/>
    </row>
    <row xmlns:x14ac="http://schemas.microsoft.com/office/spreadsheetml/2009/9/ac" r="558" s="3" customFormat="true" x14ac:dyDescent="0.25">
      <c r="A558" s="414"/>
      <c r="B558" s="127"/>
      <c r="L558" s="127"/>
      <c r="V558" s="127"/>
      <c r="AF558" s="127"/>
      <c r="AP558" s="127"/>
      <c r="AZ558" s="127"/>
      <c r="BJ558" s="127"/>
      <c r="BK558" s="127"/>
      <c r="BL558" s="127"/>
      <c r="BM558" s="127"/>
      <c r="BN558" s="127"/>
      <c r="BO558" s="127"/>
      <c r="BP558" s="127"/>
      <c r="BQ558" s="127"/>
      <c r="BT558" s="127"/>
      <c r="BU558" s="127"/>
      <c r="BV558" s="127"/>
      <c r="BW558" s="127"/>
      <c r="BX558" s="127"/>
      <c r="BY558" s="127"/>
      <c r="BZ558" s="127"/>
      <c r="CA558" s="127"/>
      <c r="CD558" s="127"/>
      <c r="CN558" s="127"/>
      <c r="CX558" s="127"/>
      <c r="DH558" s="127"/>
      <c r="DR558" s="127"/>
      <c r="EB558" s="127"/>
      <c r="EL558" s="127"/>
      <c r="EV558" s="127"/>
      <c r="FF558" s="127"/>
      <c r="FP558" s="127"/>
      <c r="FZ558" s="127"/>
      <c r="GJ558" s="127"/>
      <c r="GT558" s="127"/>
      <c r="HD558" s="127"/>
      <c r="HN558" s="127"/>
      <c r="HX558" s="127"/>
      <c r="IH558" s="127"/>
      <c r="IR558" s="127"/>
      <c r="JB558" s="127"/>
    </row>
    <row xmlns:x14ac="http://schemas.microsoft.com/office/spreadsheetml/2009/9/ac" r="559" s="3" customFormat="true" x14ac:dyDescent="0.25">
      <c r="A559" s="414"/>
      <c r="B559" s="127"/>
      <c r="L559" s="127"/>
      <c r="V559" s="127"/>
      <c r="AF559" s="127"/>
      <c r="AP559" s="127"/>
      <c r="AZ559" s="127"/>
      <c r="BJ559" s="127"/>
      <c r="BK559" s="127"/>
      <c r="BL559" s="127"/>
      <c r="BM559" s="127"/>
      <c r="BN559" s="127"/>
      <c r="BO559" s="127"/>
      <c r="BP559" s="127"/>
      <c r="BQ559" s="127"/>
      <c r="BT559" s="127"/>
      <c r="BU559" s="127"/>
      <c r="BV559" s="127"/>
      <c r="BW559" s="127"/>
      <c r="BX559" s="127"/>
      <c r="BY559" s="127"/>
      <c r="BZ559" s="127"/>
      <c r="CA559" s="127"/>
      <c r="CD559" s="127"/>
      <c r="CN559" s="127"/>
      <c r="CX559" s="127"/>
      <c r="DH559" s="127"/>
      <c r="DR559" s="127"/>
      <c r="EB559" s="127"/>
      <c r="EL559" s="127"/>
      <c r="EV559" s="127"/>
      <c r="FF559" s="127"/>
      <c r="FP559" s="127"/>
      <c r="FZ559" s="127"/>
      <c r="GJ559" s="127"/>
      <c r="GT559" s="127"/>
      <c r="HD559" s="127"/>
      <c r="HN559" s="127"/>
      <c r="HX559" s="127"/>
      <c r="IH559" s="127"/>
      <c r="IR559" s="127"/>
      <c r="JB559" s="127"/>
    </row>
    <row xmlns:x14ac="http://schemas.microsoft.com/office/spreadsheetml/2009/9/ac" r="560" s="3" customFormat="true" x14ac:dyDescent="0.25">
      <c r="A560" s="414"/>
      <c r="B560" s="127"/>
      <c r="L560" s="127"/>
      <c r="V560" s="127"/>
      <c r="AF560" s="127"/>
      <c r="AP560" s="127"/>
      <c r="AZ560" s="127"/>
      <c r="BJ560" s="127"/>
      <c r="BK560" s="127"/>
      <c r="BL560" s="127"/>
      <c r="BM560" s="127"/>
      <c r="BN560" s="127"/>
      <c r="BO560" s="127"/>
      <c r="BP560" s="127"/>
      <c r="BQ560" s="127"/>
      <c r="BT560" s="127"/>
      <c r="BU560" s="127"/>
      <c r="BV560" s="127"/>
      <c r="BW560" s="127"/>
      <c r="BX560" s="127"/>
      <c r="BY560" s="127"/>
      <c r="BZ560" s="127"/>
      <c r="CA560" s="127"/>
      <c r="CD560" s="127"/>
      <c r="CN560" s="127"/>
      <c r="CX560" s="127"/>
      <c r="DH560" s="127"/>
      <c r="DR560" s="127"/>
      <c r="EB560" s="127"/>
      <c r="EL560" s="127"/>
      <c r="EV560" s="127"/>
      <c r="FF560" s="127"/>
      <c r="FP560" s="127"/>
      <c r="FZ560" s="127"/>
      <c r="GJ560" s="127"/>
      <c r="GT560" s="127"/>
      <c r="HD560" s="127"/>
      <c r="HN560" s="127"/>
      <c r="HX560" s="127"/>
      <c r="IH560" s="127"/>
      <c r="IR560" s="127"/>
      <c r="JB560" s="127"/>
    </row>
    <row xmlns:x14ac="http://schemas.microsoft.com/office/spreadsheetml/2009/9/ac" r="561" s="3" customFormat="true" x14ac:dyDescent="0.25">
      <c r="A561" s="414"/>
      <c r="B561" s="127"/>
      <c r="L561" s="127"/>
      <c r="V561" s="127"/>
      <c r="AF561" s="127"/>
      <c r="AP561" s="127"/>
      <c r="AZ561" s="127"/>
      <c r="BJ561" s="127"/>
      <c r="BK561" s="127"/>
      <c r="BL561" s="127"/>
      <c r="BM561" s="127"/>
      <c r="BN561" s="127"/>
      <c r="BO561" s="127"/>
      <c r="BP561" s="127"/>
      <c r="BQ561" s="127"/>
      <c r="BT561" s="127"/>
      <c r="BU561" s="127"/>
      <c r="BV561" s="127"/>
      <c r="BW561" s="127"/>
      <c r="BX561" s="127"/>
      <c r="BY561" s="127"/>
      <c r="BZ561" s="127"/>
      <c r="CA561" s="127"/>
      <c r="CD561" s="127"/>
      <c r="CN561" s="127"/>
      <c r="CX561" s="127"/>
      <c r="DH561" s="127"/>
      <c r="DR561" s="127"/>
      <c r="EB561" s="127"/>
      <c r="EL561" s="127"/>
      <c r="EV561" s="127"/>
      <c r="FF561" s="127"/>
      <c r="FP561" s="127"/>
      <c r="FZ561" s="127"/>
      <c r="GJ561" s="127"/>
      <c r="GT561" s="127"/>
      <c r="HD561" s="127"/>
      <c r="HN561" s="127"/>
      <c r="HX561" s="127"/>
      <c r="IH561" s="127"/>
      <c r="IR561" s="127"/>
      <c r="JB561" s="127"/>
    </row>
    <row xmlns:x14ac="http://schemas.microsoft.com/office/spreadsheetml/2009/9/ac" r="562" s="3" customFormat="true" x14ac:dyDescent="0.25">
      <c r="A562" s="414"/>
      <c r="B562" s="127"/>
      <c r="L562" s="127"/>
      <c r="V562" s="127"/>
      <c r="AF562" s="127"/>
      <c r="AP562" s="127"/>
      <c r="AZ562" s="127"/>
      <c r="BJ562" s="127"/>
      <c r="BK562" s="127"/>
      <c r="BL562" s="127"/>
      <c r="BM562" s="127"/>
      <c r="BN562" s="127"/>
      <c r="BO562" s="127"/>
      <c r="BP562" s="127"/>
      <c r="BQ562" s="127"/>
      <c r="BT562" s="127"/>
      <c r="BU562" s="127"/>
      <c r="BV562" s="127"/>
      <c r="BW562" s="127"/>
      <c r="BX562" s="127"/>
      <c r="BY562" s="127"/>
      <c r="BZ562" s="127"/>
      <c r="CA562" s="127"/>
      <c r="CD562" s="127"/>
      <c r="CN562" s="127"/>
      <c r="CX562" s="127"/>
      <c r="DH562" s="127"/>
      <c r="DR562" s="127"/>
      <c r="EB562" s="127"/>
      <c r="EL562" s="127"/>
      <c r="EV562" s="127"/>
      <c r="FF562" s="127"/>
      <c r="FP562" s="127"/>
      <c r="FZ562" s="127"/>
      <c r="GJ562" s="127"/>
      <c r="GT562" s="127"/>
      <c r="HD562" s="127"/>
      <c r="HN562" s="127"/>
      <c r="HX562" s="127"/>
      <c r="IH562" s="127"/>
      <c r="IR562" s="127"/>
      <c r="JB562" s="127"/>
    </row>
    <row xmlns:x14ac="http://schemas.microsoft.com/office/spreadsheetml/2009/9/ac" r="563" s="3" customFormat="true" x14ac:dyDescent="0.25">
      <c r="A563" s="414"/>
      <c r="B563" s="127"/>
      <c r="L563" s="127"/>
      <c r="V563" s="127"/>
      <c r="AF563" s="127"/>
      <c r="AP563" s="127"/>
      <c r="AZ563" s="127"/>
      <c r="BJ563" s="127"/>
      <c r="BK563" s="127"/>
      <c r="BL563" s="127"/>
      <c r="BM563" s="127"/>
      <c r="BN563" s="127"/>
      <c r="BO563" s="127"/>
      <c r="BP563" s="127"/>
      <c r="BQ563" s="127"/>
      <c r="BT563" s="127"/>
      <c r="BU563" s="127"/>
      <c r="BV563" s="127"/>
      <c r="BW563" s="127"/>
      <c r="BX563" s="127"/>
      <c r="BY563" s="127"/>
      <c r="BZ563" s="127"/>
      <c r="CA563" s="127"/>
      <c r="CD563" s="127"/>
      <c r="CN563" s="127"/>
      <c r="CX563" s="127"/>
      <c r="DH563" s="127"/>
      <c r="DR563" s="127"/>
      <c r="EB563" s="127"/>
      <c r="EL563" s="127"/>
      <c r="EV563" s="127"/>
      <c r="FF563" s="127"/>
      <c r="FP563" s="127"/>
      <c r="FZ563" s="127"/>
      <c r="GJ563" s="127"/>
      <c r="GT563" s="127"/>
      <c r="HD563" s="127"/>
      <c r="HN563" s="127"/>
      <c r="HX563" s="127"/>
      <c r="IH563" s="127"/>
      <c r="IR563" s="127"/>
      <c r="JB563" s="127"/>
    </row>
    <row xmlns:x14ac="http://schemas.microsoft.com/office/spreadsheetml/2009/9/ac" r="564" s="3" customFormat="true" x14ac:dyDescent="0.25">
      <c r="A564" s="414"/>
      <c r="B564" s="127"/>
      <c r="L564" s="127"/>
      <c r="V564" s="127"/>
      <c r="AF564" s="127"/>
      <c r="AP564" s="127"/>
      <c r="AZ564" s="127"/>
      <c r="BJ564" s="127"/>
      <c r="BK564" s="127"/>
      <c r="BL564" s="127"/>
      <c r="BM564" s="127"/>
      <c r="BN564" s="127"/>
      <c r="BO564" s="127"/>
      <c r="BP564" s="127"/>
      <c r="BQ564" s="127"/>
      <c r="BT564" s="127"/>
      <c r="BU564" s="127"/>
      <c r="BV564" s="127"/>
      <c r="BW564" s="127"/>
      <c r="BX564" s="127"/>
      <c r="BY564" s="127"/>
      <c r="BZ564" s="127"/>
      <c r="CA564" s="127"/>
      <c r="CD564" s="127"/>
      <c r="CN564" s="127"/>
      <c r="CX564" s="127"/>
      <c r="DH564" s="127"/>
      <c r="DR564" s="127"/>
      <c r="EB564" s="127"/>
      <c r="EL564" s="127"/>
      <c r="EV564" s="127"/>
      <c r="FF564" s="127"/>
      <c r="FP564" s="127"/>
      <c r="FZ564" s="127"/>
      <c r="GJ564" s="127"/>
      <c r="GT564" s="127"/>
      <c r="HD564" s="127"/>
      <c r="HN564" s="127"/>
      <c r="HX564" s="127"/>
      <c r="IH564" s="127"/>
      <c r="IR564" s="127"/>
      <c r="JB564" s="127"/>
    </row>
    <row xmlns:x14ac="http://schemas.microsoft.com/office/spreadsheetml/2009/9/ac" r="565" s="3" customFormat="true" x14ac:dyDescent="0.25">
      <c r="A565" s="414"/>
      <c r="B565" s="127"/>
      <c r="L565" s="127"/>
      <c r="V565" s="127"/>
      <c r="AF565" s="127"/>
      <c r="AP565" s="127"/>
      <c r="AZ565" s="127"/>
      <c r="BJ565" s="127"/>
      <c r="BK565" s="127"/>
      <c r="BL565" s="127"/>
      <c r="BM565" s="127"/>
      <c r="BN565" s="127"/>
      <c r="BO565" s="127"/>
      <c r="BP565" s="127"/>
      <c r="BQ565" s="127"/>
      <c r="BT565" s="127"/>
      <c r="BU565" s="127"/>
      <c r="BV565" s="127"/>
      <c r="BW565" s="127"/>
      <c r="BX565" s="127"/>
      <c r="BY565" s="127"/>
      <c r="BZ565" s="127"/>
      <c r="CA565" s="127"/>
      <c r="CD565" s="127"/>
      <c r="CN565" s="127"/>
      <c r="CX565" s="127"/>
      <c r="DH565" s="127"/>
      <c r="DR565" s="127"/>
      <c r="EB565" s="127"/>
      <c r="EL565" s="127"/>
      <c r="EV565" s="127"/>
      <c r="FF565" s="127"/>
      <c r="FP565" s="127"/>
      <c r="FZ565" s="127"/>
      <c r="GJ565" s="127"/>
      <c r="GT565" s="127"/>
      <c r="HD565" s="127"/>
      <c r="HN565" s="127"/>
      <c r="HX565" s="127"/>
      <c r="IH565" s="127"/>
      <c r="IR565" s="127"/>
      <c r="JB565" s="127"/>
    </row>
    <row xmlns:x14ac="http://schemas.microsoft.com/office/spreadsheetml/2009/9/ac" r="566" s="3" customFormat="true" x14ac:dyDescent="0.25">
      <c r="A566" s="414"/>
      <c r="B566" s="127"/>
      <c r="L566" s="127"/>
      <c r="V566" s="127"/>
      <c r="AF566" s="127"/>
      <c r="AP566" s="127"/>
      <c r="AZ566" s="127"/>
      <c r="BJ566" s="127"/>
      <c r="BK566" s="127"/>
      <c r="BL566" s="127"/>
      <c r="BM566" s="127"/>
      <c r="BN566" s="127"/>
      <c r="BO566" s="127"/>
      <c r="BP566" s="127"/>
      <c r="BQ566" s="127"/>
      <c r="BT566" s="127"/>
      <c r="BU566" s="127"/>
      <c r="BV566" s="127"/>
      <c r="BW566" s="127"/>
      <c r="BX566" s="127"/>
      <c r="BY566" s="127"/>
      <c r="BZ566" s="127"/>
      <c r="CA566" s="127"/>
      <c r="CD566" s="127"/>
      <c r="CN566" s="127"/>
      <c r="CX566" s="127"/>
      <c r="DH566" s="127"/>
      <c r="DR566" s="127"/>
      <c r="EB566" s="127"/>
      <c r="EL566" s="127"/>
      <c r="EV566" s="127"/>
      <c r="FF566" s="127"/>
      <c r="FP566" s="127"/>
      <c r="FZ566" s="127"/>
      <c r="GJ566" s="127"/>
      <c r="GT566" s="127"/>
      <c r="HD566" s="127"/>
      <c r="HN566" s="127"/>
      <c r="HX566" s="127"/>
      <c r="IH566" s="127"/>
      <c r="IR566" s="127"/>
      <c r="JB566" s="127"/>
    </row>
    <row xmlns:x14ac="http://schemas.microsoft.com/office/spreadsheetml/2009/9/ac" r="567" s="3" customFormat="true" x14ac:dyDescent="0.25">
      <c r="A567" s="414"/>
      <c r="B567" s="127"/>
      <c r="L567" s="127"/>
      <c r="V567" s="127"/>
      <c r="AF567" s="127"/>
      <c r="AP567" s="127"/>
      <c r="AZ567" s="127"/>
      <c r="BJ567" s="127"/>
      <c r="BK567" s="127"/>
      <c r="BL567" s="127"/>
      <c r="BM567" s="127"/>
      <c r="BN567" s="127"/>
      <c r="BO567" s="127"/>
      <c r="BP567" s="127"/>
      <c r="BQ567" s="127"/>
      <c r="BT567" s="127"/>
      <c r="BU567" s="127"/>
      <c r="BV567" s="127"/>
      <c r="BW567" s="127"/>
      <c r="BX567" s="127"/>
      <c r="BY567" s="127"/>
      <c r="BZ567" s="127"/>
      <c r="CA567" s="127"/>
      <c r="CD567" s="127"/>
      <c r="CN567" s="127"/>
      <c r="CX567" s="127"/>
      <c r="DH567" s="127"/>
      <c r="DR567" s="127"/>
      <c r="EB567" s="127"/>
      <c r="EL567" s="127"/>
      <c r="EV567" s="127"/>
      <c r="FF567" s="127"/>
      <c r="FP567" s="127"/>
      <c r="FZ567" s="127"/>
      <c r="GJ567" s="127"/>
      <c r="GT567" s="127"/>
      <c r="HD567" s="127"/>
      <c r="HN567" s="127"/>
      <c r="HX567" s="127"/>
      <c r="IH567" s="127"/>
      <c r="IR567" s="127"/>
      <c r="JB567" s="127"/>
    </row>
    <row xmlns:x14ac="http://schemas.microsoft.com/office/spreadsheetml/2009/9/ac" r="568" s="3" customFormat="true" x14ac:dyDescent="0.25">
      <c r="A568" s="414"/>
      <c r="B568" s="127"/>
      <c r="L568" s="127"/>
      <c r="V568" s="127"/>
      <c r="AF568" s="127"/>
      <c r="AP568" s="127"/>
      <c r="AZ568" s="127"/>
      <c r="BJ568" s="127"/>
      <c r="BK568" s="127"/>
      <c r="BL568" s="127"/>
      <c r="BM568" s="127"/>
      <c r="BN568" s="127"/>
      <c r="BO568" s="127"/>
      <c r="BP568" s="127"/>
      <c r="BQ568" s="127"/>
      <c r="BT568" s="127"/>
      <c r="BU568" s="127"/>
      <c r="BV568" s="127"/>
      <c r="BW568" s="127"/>
      <c r="BX568" s="127"/>
      <c r="BY568" s="127"/>
      <c r="BZ568" s="127"/>
      <c r="CA568" s="127"/>
      <c r="CD568" s="127"/>
      <c r="CN568" s="127"/>
      <c r="CX568" s="127"/>
      <c r="DH568" s="127"/>
      <c r="DR568" s="127"/>
      <c r="EB568" s="127"/>
      <c r="EL568" s="127"/>
      <c r="EV568" s="127"/>
      <c r="FF568" s="127"/>
      <c r="FP568" s="127"/>
      <c r="FZ568" s="127"/>
      <c r="GJ568" s="127"/>
      <c r="GT568" s="127"/>
      <c r="HD568" s="127"/>
      <c r="HN568" s="127"/>
      <c r="HX568" s="127"/>
      <c r="IH568" s="127"/>
      <c r="IR568" s="127"/>
      <c r="JB568" s="127"/>
    </row>
    <row xmlns:x14ac="http://schemas.microsoft.com/office/spreadsheetml/2009/9/ac" r="569" s="3" customFormat="true" x14ac:dyDescent="0.25">
      <c r="A569" s="414"/>
      <c r="B569" s="127"/>
      <c r="L569" s="127"/>
      <c r="V569" s="127"/>
      <c r="AF569" s="127"/>
      <c r="AP569" s="127"/>
      <c r="AZ569" s="127"/>
      <c r="BJ569" s="127"/>
      <c r="BK569" s="127"/>
      <c r="BL569" s="127"/>
      <c r="BM569" s="127"/>
      <c r="BN569" s="127"/>
      <c r="BO569" s="127"/>
      <c r="BP569" s="127"/>
      <c r="BQ569" s="127"/>
      <c r="BT569" s="127"/>
      <c r="BU569" s="127"/>
      <c r="BV569" s="127"/>
      <c r="BW569" s="127"/>
      <c r="BX569" s="127"/>
      <c r="BY569" s="127"/>
      <c r="BZ569" s="127"/>
      <c r="CA569" s="127"/>
      <c r="CD569" s="127"/>
      <c r="CN569" s="127"/>
      <c r="CX569" s="127"/>
      <c r="DH569" s="127"/>
      <c r="DR569" s="127"/>
      <c r="EB569" s="127"/>
      <c r="EL569" s="127"/>
      <c r="EV569" s="127"/>
      <c r="FF569" s="127"/>
      <c r="FP569" s="127"/>
      <c r="FZ569" s="127"/>
      <c r="GJ569" s="127"/>
      <c r="GT569" s="127"/>
      <c r="HD569" s="127"/>
      <c r="HN569" s="127"/>
      <c r="HX569" s="127"/>
      <c r="IH569" s="127"/>
      <c r="IR569" s="127"/>
      <c r="JB569" s="127"/>
    </row>
    <row xmlns:x14ac="http://schemas.microsoft.com/office/spreadsheetml/2009/9/ac" r="570" s="3" customFormat="true" x14ac:dyDescent="0.25">
      <c r="A570" s="414"/>
      <c r="B570" s="127"/>
      <c r="L570" s="127"/>
      <c r="V570" s="127"/>
      <c r="AF570" s="127"/>
      <c r="AP570" s="127"/>
      <c r="AZ570" s="127"/>
      <c r="BJ570" s="127"/>
      <c r="BK570" s="127"/>
      <c r="BL570" s="127"/>
      <c r="BM570" s="127"/>
      <c r="BN570" s="127"/>
      <c r="BO570" s="127"/>
      <c r="BP570" s="127"/>
      <c r="BQ570" s="127"/>
      <c r="BT570" s="127"/>
      <c r="BU570" s="127"/>
      <c r="BV570" s="127"/>
      <c r="BW570" s="127"/>
      <c r="BX570" s="127"/>
      <c r="BY570" s="127"/>
      <c r="BZ570" s="127"/>
      <c r="CA570" s="127"/>
      <c r="CD570" s="127"/>
      <c r="CN570" s="127"/>
      <c r="CX570" s="127"/>
      <c r="DH570" s="127"/>
      <c r="DR570" s="127"/>
      <c r="EB570" s="127"/>
      <c r="EL570" s="127"/>
      <c r="EV570" s="127"/>
      <c r="FF570" s="127"/>
      <c r="FP570" s="127"/>
      <c r="FZ570" s="127"/>
      <c r="GJ570" s="127"/>
      <c r="GT570" s="127"/>
      <c r="HD570" s="127"/>
      <c r="HN570" s="127"/>
      <c r="HX570" s="127"/>
      <c r="IH570" s="127"/>
      <c r="IR570" s="127"/>
      <c r="JB570" s="127"/>
    </row>
    <row xmlns:x14ac="http://schemas.microsoft.com/office/spreadsheetml/2009/9/ac" r="571" s="3" customFormat="true" x14ac:dyDescent="0.25">
      <c r="A571" s="414"/>
      <c r="B571" s="127"/>
      <c r="L571" s="127"/>
      <c r="V571" s="127"/>
      <c r="AF571" s="127"/>
      <c r="AP571" s="127"/>
      <c r="AZ571" s="127"/>
      <c r="BJ571" s="127"/>
      <c r="BK571" s="127"/>
      <c r="BL571" s="127"/>
      <c r="BM571" s="127"/>
      <c r="BN571" s="127"/>
      <c r="BO571" s="127"/>
      <c r="BP571" s="127"/>
      <c r="BQ571" s="127"/>
      <c r="BT571" s="127"/>
      <c r="BU571" s="127"/>
      <c r="BV571" s="127"/>
      <c r="BW571" s="127"/>
      <c r="BX571" s="127"/>
      <c r="BY571" s="127"/>
      <c r="BZ571" s="127"/>
      <c r="CA571" s="127"/>
      <c r="CD571" s="127"/>
      <c r="CN571" s="127"/>
      <c r="CX571" s="127"/>
      <c r="DH571" s="127"/>
      <c r="DR571" s="127"/>
      <c r="EB571" s="127"/>
      <c r="EL571" s="127"/>
      <c r="EV571" s="127"/>
      <c r="FF571" s="127"/>
      <c r="FP571" s="127"/>
      <c r="FZ571" s="127"/>
      <c r="GJ571" s="127"/>
      <c r="GT571" s="127"/>
      <c r="HD571" s="127"/>
      <c r="HN571" s="127"/>
      <c r="HX571" s="127"/>
      <c r="IH571" s="127"/>
      <c r="IR571" s="127"/>
      <c r="JB571" s="127"/>
    </row>
    <row xmlns:x14ac="http://schemas.microsoft.com/office/spreadsheetml/2009/9/ac" r="572" s="3" customFormat="true" x14ac:dyDescent="0.25">
      <c r="A572" s="414"/>
      <c r="B572" s="127"/>
      <c r="L572" s="127"/>
      <c r="V572" s="127"/>
      <c r="AF572" s="127"/>
      <c r="AP572" s="127"/>
      <c r="AZ572" s="127"/>
      <c r="BJ572" s="127"/>
      <c r="BK572" s="127"/>
      <c r="BL572" s="127"/>
      <c r="BM572" s="127"/>
      <c r="BN572" s="127"/>
      <c r="BO572" s="127"/>
      <c r="BP572" s="127"/>
      <c r="BQ572" s="127"/>
      <c r="BT572" s="127"/>
      <c r="BU572" s="127"/>
      <c r="BV572" s="127"/>
      <c r="BW572" s="127"/>
      <c r="BX572" s="127"/>
      <c r="BY572" s="127"/>
      <c r="BZ572" s="127"/>
      <c r="CA572" s="127"/>
      <c r="CD572" s="127"/>
      <c r="CN572" s="127"/>
      <c r="CX572" s="127"/>
      <c r="DH572" s="127"/>
      <c r="DR572" s="127"/>
      <c r="EB572" s="127"/>
      <c r="EL572" s="127"/>
      <c r="EV572" s="127"/>
      <c r="FF572" s="127"/>
      <c r="FP572" s="127"/>
      <c r="FZ572" s="127"/>
      <c r="GJ572" s="127"/>
      <c r="GT572" s="127"/>
      <c r="HD572" s="127"/>
      <c r="HN572" s="127"/>
      <c r="HX572" s="127"/>
      <c r="IH572" s="127"/>
      <c r="IR572" s="127"/>
      <c r="JB572" s="127"/>
    </row>
    <row xmlns:x14ac="http://schemas.microsoft.com/office/spreadsheetml/2009/9/ac" r="573" s="3" customFormat="true" x14ac:dyDescent="0.25">
      <c r="A573" s="414"/>
      <c r="B573" s="127"/>
      <c r="L573" s="127"/>
      <c r="V573" s="127"/>
      <c r="AF573" s="127"/>
      <c r="AP573" s="127"/>
      <c r="AZ573" s="127"/>
      <c r="BJ573" s="127"/>
      <c r="BK573" s="127"/>
      <c r="BL573" s="127"/>
      <c r="BM573" s="127"/>
      <c r="BN573" s="127"/>
      <c r="BO573" s="127"/>
      <c r="BP573" s="127"/>
      <c r="BQ573" s="127"/>
      <c r="BT573" s="127"/>
      <c r="BU573" s="127"/>
      <c r="BV573" s="127"/>
      <c r="BW573" s="127"/>
      <c r="BX573" s="127"/>
      <c r="BY573" s="127"/>
      <c r="BZ573" s="127"/>
      <c r="CA573" s="127"/>
      <c r="CD573" s="127"/>
      <c r="CN573" s="127"/>
      <c r="CX573" s="127"/>
      <c r="DH573" s="127"/>
      <c r="DR573" s="127"/>
      <c r="EB573" s="127"/>
      <c r="EL573" s="127"/>
      <c r="EV573" s="127"/>
      <c r="FF573" s="127"/>
      <c r="FP573" s="127"/>
      <c r="FZ573" s="127"/>
      <c r="GJ573" s="127"/>
      <c r="GT573" s="127"/>
      <c r="HD573" s="127"/>
      <c r="HN573" s="127"/>
      <c r="HX573" s="127"/>
      <c r="IH573" s="127"/>
      <c r="IR573" s="127"/>
      <c r="JB573" s="127"/>
    </row>
    <row xmlns:x14ac="http://schemas.microsoft.com/office/spreadsheetml/2009/9/ac" r="574" s="3" customFormat="true" x14ac:dyDescent="0.25">
      <c r="A574" s="414"/>
      <c r="B574" s="127"/>
      <c r="L574" s="127"/>
      <c r="V574" s="127"/>
      <c r="AF574" s="127"/>
      <c r="AP574" s="127"/>
      <c r="AZ574" s="127"/>
      <c r="BJ574" s="127"/>
      <c r="BK574" s="127"/>
      <c r="BL574" s="127"/>
      <c r="BM574" s="127"/>
      <c r="BN574" s="127"/>
      <c r="BO574" s="127"/>
      <c r="BP574" s="127"/>
      <c r="BQ574" s="127"/>
      <c r="BT574" s="127"/>
      <c r="BU574" s="127"/>
      <c r="BV574" s="127"/>
      <c r="BW574" s="127"/>
      <c r="BX574" s="127"/>
      <c r="BY574" s="127"/>
      <c r="BZ574" s="127"/>
      <c r="CA574" s="127"/>
      <c r="CD574" s="127"/>
      <c r="CN574" s="127"/>
      <c r="CX574" s="127"/>
      <c r="DH574" s="127"/>
      <c r="DR574" s="127"/>
      <c r="EB574" s="127"/>
      <c r="EL574" s="127"/>
      <c r="EV574" s="127"/>
      <c r="FF574" s="127"/>
      <c r="FP574" s="127"/>
      <c r="FZ574" s="127"/>
      <c r="GJ574" s="127"/>
      <c r="GT574" s="127"/>
      <c r="HD574" s="127"/>
      <c r="HN574" s="127"/>
      <c r="HX574" s="127"/>
      <c r="IH574" s="127"/>
      <c r="IR574" s="127"/>
      <c r="JB574" s="127"/>
    </row>
    <row xmlns:x14ac="http://schemas.microsoft.com/office/spreadsheetml/2009/9/ac" r="575" s="3" customFormat="true" x14ac:dyDescent="0.25">
      <c r="A575" s="414"/>
      <c r="B575" s="127"/>
      <c r="L575" s="127"/>
      <c r="V575" s="127"/>
      <c r="AF575" s="127"/>
      <c r="AP575" s="127"/>
      <c r="AZ575" s="127"/>
      <c r="BJ575" s="127"/>
      <c r="BK575" s="127"/>
      <c r="BL575" s="127"/>
      <c r="BM575" s="127"/>
      <c r="BN575" s="127"/>
      <c r="BO575" s="127"/>
      <c r="BP575" s="127"/>
      <c r="BQ575" s="127"/>
      <c r="BT575" s="127"/>
      <c r="BU575" s="127"/>
      <c r="BV575" s="127"/>
      <c r="BW575" s="127"/>
      <c r="BX575" s="127"/>
      <c r="BY575" s="127"/>
      <c r="BZ575" s="127"/>
      <c r="CA575" s="127"/>
      <c r="CD575" s="127"/>
      <c r="CN575" s="127"/>
      <c r="CX575" s="127"/>
      <c r="DH575" s="127"/>
      <c r="DR575" s="127"/>
      <c r="EB575" s="127"/>
      <c r="EL575" s="127"/>
      <c r="EV575" s="127"/>
      <c r="FF575" s="127"/>
      <c r="FP575" s="127"/>
      <c r="FZ575" s="127"/>
      <c r="GJ575" s="127"/>
      <c r="GT575" s="127"/>
      <c r="HD575" s="127"/>
      <c r="HN575" s="127"/>
      <c r="HX575" s="127"/>
      <c r="IH575" s="127"/>
      <c r="IR575" s="127"/>
      <c r="JB575" s="127"/>
    </row>
    <row xmlns:x14ac="http://schemas.microsoft.com/office/spreadsheetml/2009/9/ac" r="576" s="3" customFormat="true" x14ac:dyDescent="0.25">
      <c r="A576" s="414"/>
      <c r="B576" s="127"/>
      <c r="L576" s="127"/>
      <c r="V576" s="127"/>
      <c r="AF576" s="127"/>
      <c r="AP576" s="127"/>
      <c r="AZ576" s="127"/>
      <c r="BJ576" s="127"/>
      <c r="BK576" s="127"/>
      <c r="BL576" s="127"/>
      <c r="BM576" s="127"/>
      <c r="BN576" s="127"/>
      <c r="BO576" s="127"/>
      <c r="BP576" s="127"/>
      <c r="BQ576" s="127"/>
      <c r="BT576" s="127"/>
      <c r="BU576" s="127"/>
      <c r="BV576" s="127"/>
      <c r="BW576" s="127"/>
      <c r="BX576" s="127"/>
      <c r="BY576" s="127"/>
      <c r="BZ576" s="127"/>
      <c r="CA576" s="127"/>
      <c r="CD576" s="127"/>
      <c r="CN576" s="127"/>
      <c r="CX576" s="127"/>
      <c r="DH576" s="127"/>
      <c r="DR576" s="127"/>
      <c r="EB576" s="127"/>
      <c r="EL576" s="127"/>
      <c r="EV576" s="127"/>
      <c r="FF576" s="127"/>
      <c r="FP576" s="127"/>
      <c r="FZ576" s="127"/>
      <c r="GJ576" s="127"/>
      <c r="GT576" s="127"/>
      <c r="HD576" s="127"/>
      <c r="HN576" s="127"/>
      <c r="HX576" s="127"/>
      <c r="IH576" s="127"/>
      <c r="IR576" s="127"/>
      <c r="JB576" s="127"/>
    </row>
    <row xmlns:x14ac="http://schemas.microsoft.com/office/spreadsheetml/2009/9/ac" r="577" s="3" customFormat="true" x14ac:dyDescent="0.25">
      <c r="A577" s="414"/>
      <c r="B577" s="127"/>
      <c r="L577" s="127"/>
      <c r="V577" s="127"/>
      <c r="AF577" s="127"/>
      <c r="AP577" s="127"/>
      <c r="AZ577" s="127"/>
      <c r="BJ577" s="127"/>
      <c r="BK577" s="127"/>
      <c r="BL577" s="127"/>
      <c r="BM577" s="127"/>
      <c r="BN577" s="127"/>
      <c r="BO577" s="127"/>
      <c r="BP577" s="127"/>
      <c r="BQ577" s="127"/>
      <c r="BT577" s="127"/>
      <c r="BU577" s="127"/>
      <c r="BV577" s="127"/>
      <c r="BW577" s="127"/>
      <c r="BX577" s="127"/>
      <c r="BY577" s="127"/>
      <c r="BZ577" s="127"/>
      <c r="CA577" s="127"/>
      <c r="CD577" s="127"/>
      <c r="CN577" s="127"/>
      <c r="CX577" s="127"/>
      <c r="DH577" s="127"/>
      <c r="DR577" s="127"/>
      <c r="EB577" s="127"/>
      <c r="EL577" s="127"/>
      <c r="EV577" s="127"/>
      <c r="FF577" s="127"/>
      <c r="FP577" s="127"/>
      <c r="FZ577" s="127"/>
      <c r="GJ577" s="127"/>
      <c r="GT577" s="127"/>
      <c r="HD577" s="127"/>
      <c r="HN577" s="127"/>
      <c r="HX577" s="127"/>
      <c r="IH577" s="127"/>
      <c r="IR577" s="127"/>
      <c r="JB577" s="127"/>
    </row>
    <row xmlns:x14ac="http://schemas.microsoft.com/office/spreadsheetml/2009/9/ac" r="578" s="3" customFormat="true" x14ac:dyDescent="0.25">
      <c r="A578" s="414"/>
      <c r="B578" s="127"/>
      <c r="L578" s="127"/>
      <c r="V578" s="127"/>
      <c r="AF578" s="127"/>
      <c r="AP578" s="127"/>
      <c r="AZ578" s="127"/>
      <c r="BJ578" s="127"/>
      <c r="BK578" s="127"/>
      <c r="BL578" s="127"/>
      <c r="BM578" s="127"/>
      <c r="BN578" s="127"/>
      <c r="BO578" s="127"/>
      <c r="BP578" s="127"/>
      <c r="BQ578" s="127"/>
      <c r="BT578" s="127"/>
      <c r="BU578" s="127"/>
      <c r="BV578" s="127"/>
      <c r="BW578" s="127"/>
      <c r="BX578" s="127"/>
      <c r="BY578" s="127"/>
      <c r="BZ578" s="127"/>
      <c r="CA578" s="127"/>
      <c r="CD578" s="127"/>
      <c r="CN578" s="127"/>
      <c r="CX578" s="127"/>
      <c r="DH578" s="127"/>
      <c r="DR578" s="127"/>
      <c r="EB578" s="127"/>
      <c r="EL578" s="127"/>
      <c r="EV578" s="127"/>
      <c r="FF578" s="127"/>
      <c r="FP578" s="127"/>
      <c r="FZ578" s="127"/>
      <c r="GJ578" s="127"/>
      <c r="GT578" s="127"/>
      <c r="HD578" s="127"/>
      <c r="HN578" s="127"/>
      <c r="HX578" s="127"/>
      <c r="IH578" s="127"/>
      <c r="IR578" s="127"/>
      <c r="JB578" s="127"/>
    </row>
    <row xmlns:x14ac="http://schemas.microsoft.com/office/spreadsheetml/2009/9/ac" r="579" s="3" customFormat="true" x14ac:dyDescent="0.25">
      <c r="A579" s="414"/>
      <c r="B579" s="127"/>
      <c r="L579" s="127"/>
      <c r="V579" s="127"/>
      <c r="AF579" s="127"/>
      <c r="AP579" s="127"/>
      <c r="AZ579" s="127"/>
      <c r="BJ579" s="127"/>
      <c r="BK579" s="127"/>
      <c r="BL579" s="127"/>
      <c r="BM579" s="127"/>
      <c r="BN579" s="127"/>
      <c r="BO579" s="127"/>
      <c r="BP579" s="127"/>
      <c r="BQ579" s="127"/>
      <c r="BT579" s="127"/>
      <c r="BU579" s="127"/>
      <c r="BV579" s="127"/>
      <c r="BW579" s="127"/>
      <c r="BX579" s="127"/>
      <c r="BY579" s="127"/>
      <c r="BZ579" s="127"/>
      <c r="CA579" s="127"/>
      <c r="CD579" s="127"/>
      <c r="CN579" s="127"/>
      <c r="CX579" s="127"/>
      <c r="DH579" s="127"/>
      <c r="DR579" s="127"/>
      <c r="EB579" s="127"/>
      <c r="EL579" s="127"/>
      <c r="EV579" s="127"/>
      <c r="FF579" s="127"/>
      <c r="FP579" s="127"/>
      <c r="FZ579" s="127"/>
      <c r="GJ579" s="127"/>
      <c r="GT579" s="127"/>
      <c r="HD579" s="127"/>
      <c r="HN579" s="127"/>
      <c r="HX579" s="127"/>
      <c r="IH579" s="127"/>
      <c r="IR579" s="127"/>
      <c r="JB579" s="127"/>
    </row>
    <row xmlns:x14ac="http://schemas.microsoft.com/office/spreadsheetml/2009/9/ac" r="580" s="3" customFormat="true" x14ac:dyDescent="0.25">
      <c r="A580" s="414"/>
      <c r="B580" s="127"/>
      <c r="L580" s="127"/>
      <c r="V580" s="127"/>
      <c r="AF580" s="127"/>
      <c r="AP580" s="127"/>
      <c r="AZ580" s="127"/>
      <c r="BJ580" s="127"/>
      <c r="BK580" s="127"/>
      <c r="BL580" s="127"/>
      <c r="BM580" s="127"/>
      <c r="BN580" s="127"/>
      <c r="BO580" s="127"/>
      <c r="BP580" s="127"/>
      <c r="BQ580" s="127"/>
      <c r="BT580" s="127"/>
      <c r="BU580" s="127"/>
      <c r="BV580" s="127"/>
      <c r="BW580" s="127"/>
      <c r="BX580" s="127"/>
      <c r="BY580" s="127"/>
      <c r="BZ580" s="127"/>
      <c r="CA580" s="127"/>
      <c r="CD580" s="127"/>
      <c r="CN580" s="127"/>
      <c r="CX580" s="127"/>
      <c r="DH580" s="127"/>
      <c r="DR580" s="127"/>
      <c r="EB580" s="127"/>
      <c r="EL580" s="127"/>
      <c r="EV580" s="127"/>
      <c r="FF580" s="127"/>
      <c r="FP580" s="127"/>
      <c r="FZ580" s="127"/>
      <c r="GJ580" s="127"/>
      <c r="GT580" s="127"/>
      <c r="HD580" s="127"/>
      <c r="HN580" s="127"/>
      <c r="HX580" s="127"/>
      <c r="IH580" s="127"/>
      <c r="IR580" s="127"/>
      <c r="JB580" s="127"/>
    </row>
    <row xmlns:x14ac="http://schemas.microsoft.com/office/spreadsheetml/2009/9/ac" r="581" s="3" customFormat="true" x14ac:dyDescent="0.25">
      <c r="A581" s="414"/>
      <c r="B581" s="127"/>
      <c r="L581" s="127"/>
      <c r="V581" s="127"/>
      <c r="AF581" s="127"/>
      <c r="AP581" s="127"/>
      <c r="AZ581" s="127"/>
      <c r="BJ581" s="127"/>
      <c r="BK581" s="127"/>
      <c r="BL581" s="127"/>
      <c r="BM581" s="127"/>
      <c r="BN581" s="127"/>
      <c r="BO581" s="127"/>
      <c r="BP581" s="127"/>
      <c r="BQ581" s="127"/>
      <c r="BT581" s="127"/>
      <c r="BU581" s="127"/>
      <c r="BV581" s="127"/>
      <c r="BW581" s="127"/>
      <c r="BX581" s="127"/>
      <c r="BY581" s="127"/>
      <c r="BZ581" s="127"/>
      <c r="CA581" s="127"/>
      <c r="CD581" s="127"/>
      <c r="CN581" s="127"/>
      <c r="CX581" s="127"/>
      <c r="DH581" s="127"/>
      <c r="DR581" s="127"/>
      <c r="EB581" s="127"/>
      <c r="EL581" s="127"/>
      <c r="EV581" s="127"/>
      <c r="FF581" s="127"/>
      <c r="FP581" s="127"/>
      <c r="FZ581" s="127"/>
      <c r="GJ581" s="127"/>
      <c r="GT581" s="127"/>
      <c r="HD581" s="127"/>
      <c r="HN581" s="127"/>
      <c r="HX581" s="127"/>
      <c r="IH581" s="127"/>
      <c r="IR581" s="127"/>
      <c r="JB581" s="127"/>
    </row>
    <row xmlns:x14ac="http://schemas.microsoft.com/office/spreadsheetml/2009/9/ac" r="582" s="3" customFormat="true" x14ac:dyDescent="0.25">
      <c r="A582" s="414"/>
      <c r="B582" s="127"/>
      <c r="L582" s="127"/>
      <c r="V582" s="127"/>
      <c r="AF582" s="127"/>
      <c r="AP582" s="127"/>
      <c r="AZ582" s="127"/>
      <c r="BJ582" s="127"/>
      <c r="BK582" s="127"/>
      <c r="BL582" s="127"/>
      <c r="BM582" s="127"/>
      <c r="BN582" s="127"/>
      <c r="BO582" s="127"/>
      <c r="BP582" s="127"/>
      <c r="BQ582" s="127"/>
      <c r="BT582" s="127"/>
      <c r="BU582" s="127"/>
      <c r="BV582" s="127"/>
      <c r="BW582" s="127"/>
      <c r="BX582" s="127"/>
      <c r="BY582" s="127"/>
      <c r="BZ582" s="127"/>
      <c r="CA582" s="127"/>
      <c r="CD582" s="127"/>
      <c r="CN582" s="127"/>
      <c r="CX582" s="127"/>
      <c r="DH582" s="127"/>
      <c r="DR582" s="127"/>
      <c r="EB582" s="127"/>
      <c r="EL582" s="127"/>
      <c r="EV582" s="127"/>
      <c r="FF582" s="127"/>
      <c r="FP582" s="127"/>
      <c r="FZ582" s="127"/>
      <c r="GJ582" s="127"/>
      <c r="GT582" s="127"/>
      <c r="HD582" s="127"/>
      <c r="HN582" s="127"/>
      <c r="HX582" s="127"/>
      <c r="IH582" s="127"/>
      <c r="IR582" s="127"/>
      <c r="JB582" s="127"/>
    </row>
    <row xmlns:x14ac="http://schemas.microsoft.com/office/spreadsheetml/2009/9/ac" r="583" s="3" customFormat="true" x14ac:dyDescent="0.25">
      <c r="A583" s="414"/>
      <c r="B583" s="127"/>
      <c r="L583" s="127"/>
      <c r="V583" s="127"/>
      <c r="AF583" s="127"/>
      <c r="AP583" s="127"/>
      <c r="AZ583" s="127"/>
      <c r="BJ583" s="127"/>
      <c r="BK583" s="127"/>
      <c r="BL583" s="127"/>
      <c r="BM583" s="127"/>
      <c r="BN583" s="127"/>
      <c r="BO583" s="127"/>
      <c r="BP583" s="127"/>
      <c r="BQ583" s="127"/>
      <c r="BT583" s="127"/>
      <c r="BU583" s="127"/>
      <c r="BV583" s="127"/>
      <c r="BW583" s="127"/>
      <c r="BX583" s="127"/>
      <c r="BY583" s="127"/>
      <c r="BZ583" s="127"/>
      <c r="CA583" s="127"/>
      <c r="CD583" s="127"/>
      <c r="CN583" s="127"/>
      <c r="CX583" s="127"/>
      <c r="DH583" s="127"/>
      <c r="DR583" s="127"/>
      <c r="EB583" s="127"/>
      <c r="EL583" s="127"/>
      <c r="EV583" s="127"/>
      <c r="FF583" s="127"/>
      <c r="FP583" s="127"/>
      <c r="FZ583" s="127"/>
      <c r="GJ583" s="127"/>
      <c r="GT583" s="127"/>
      <c r="HD583" s="127"/>
      <c r="HN583" s="127"/>
      <c r="HX583" s="127"/>
      <c r="IH583" s="127"/>
      <c r="IR583" s="127"/>
      <c r="JB583" s="127"/>
    </row>
    <row xmlns:x14ac="http://schemas.microsoft.com/office/spreadsheetml/2009/9/ac" r="584" s="3" customFormat="true" x14ac:dyDescent="0.25">
      <c r="A584" s="414"/>
      <c r="B584" s="127"/>
      <c r="L584" s="127"/>
      <c r="V584" s="127"/>
      <c r="AF584" s="127"/>
      <c r="AP584" s="127"/>
      <c r="AZ584" s="127"/>
      <c r="BJ584" s="127"/>
      <c r="BK584" s="127"/>
      <c r="BL584" s="127"/>
      <c r="BM584" s="127"/>
      <c r="BN584" s="127"/>
      <c r="BO584" s="127"/>
      <c r="BP584" s="127"/>
      <c r="BQ584" s="127"/>
      <c r="BT584" s="127"/>
      <c r="BU584" s="127"/>
      <c r="BV584" s="127"/>
      <c r="BW584" s="127"/>
      <c r="BX584" s="127"/>
      <c r="BY584" s="127"/>
      <c r="BZ584" s="127"/>
      <c r="CA584" s="127"/>
      <c r="CD584" s="127"/>
      <c r="CN584" s="127"/>
      <c r="CX584" s="127"/>
      <c r="DH584" s="127"/>
      <c r="DR584" s="127"/>
      <c r="EB584" s="127"/>
      <c r="EL584" s="127"/>
      <c r="EV584" s="127"/>
      <c r="FF584" s="127"/>
      <c r="FP584" s="127"/>
      <c r="FZ584" s="127"/>
      <c r="GJ584" s="127"/>
      <c r="GT584" s="127"/>
      <c r="HD584" s="127"/>
      <c r="HN584" s="127"/>
      <c r="HX584" s="127"/>
      <c r="IH584" s="127"/>
      <c r="IR584" s="127"/>
      <c r="JB584" s="127"/>
    </row>
    <row xmlns:x14ac="http://schemas.microsoft.com/office/spreadsheetml/2009/9/ac" r="585" s="3" customFormat="true" x14ac:dyDescent="0.25">
      <c r="A585" s="414"/>
      <c r="B585" s="127"/>
      <c r="L585" s="127"/>
      <c r="V585" s="127"/>
      <c r="AF585" s="127"/>
      <c r="AP585" s="127"/>
      <c r="AZ585" s="127"/>
      <c r="BJ585" s="127"/>
      <c r="BK585" s="127"/>
      <c r="BL585" s="127"/>
      <c r="BM585" s="127"/>
      <c r="BN585" s="127"/>
      <c r="BO585" s="127"/>
      <c r="BP585" s="127"/>
      <c r="BQ585" s="127"/>
      <c r="BT585" s="127"/>
      <c r="BU585" s="127"/>
      <c r="BV585" s="127"/>
      <c r="BW585" s="127"/>
      <c r="BX585" s="127"/>
      <c r="BY585" s="127"/>
      <c r="BZ585" s="127"/>
      <c r="CA585" s="127"/>
      <c r="CD585" s="127"/>
      <c r="CN585" s="127"/>
      <c r="CX585" s="127"/>
      <c r="DH585" s="127"/>
      <c r="DR585" s="127"/>
      <c r="EB585" s="127"/>
      <c r="EL585" s="127"/>
      <c r="EV585" s="127"/>
      <c r="FF585" s="127"/>
      <c r="FP585" s="127"/>
      <c r="FZ585" s="127"/>
      <c r="GJ585" s="127"/>
      <c r="GT585" s="127"/>
      <c r="HD585" s="127"/>
      <c r="HN585" s="127"/>
      <c r="HX585" s="127"/>
      <c r="IH585" s="127"/>
      <c r="IR585" s="127"/>
      <c r="JB585" s="127"/>
    </row>
    <row xmlns:x14ac="http://schemas.microsoft.com/office/spreadsheetml/2009/9/ac" r="586" s="3" customFormat="true" x14ac:dyDescent="0.25">
      <c r="A586" s="414"/>
      <c r="B586" s="127"/>
      <c r="L586" s="127"/>
      <c r="V586" s="127"/>
      <c r="AF586" s="127"/>
      <c r="AP586" s="127"/>
      <c r="AZ586" s="127"/>
      <c r="BJ586" s="127"/>
      <c r="BK586" s="127"/>
      <c r="BL586" s="127"/>
      <c r="BM586" s="127"/>
      <c r="BN586" s="127"/>
      <c r="BO586" s="127"/>
      <c r="BP586" s="127"/>
      <c r="BQ586" s="127"/>
      <c r="BT586" s="127"/>
      <c r="BU586" s="127"/>
      <c r="BV586" s="127"/>
      <c r="BW586" s="127"/>
      <c r="BX586" s="127"/>
      <c r="BY586" s="127"/>
      <c r="BZ586" s="127"/>
      <c r="CA586" s="127"/>
      <c r="CD586" s="127"/>
      <c r="CN586" s="127"/>
      <c r="CX586" s="127"/>
      <c r="DH586" s="127"/>
      <c r="DR586" s="127"/>
      <c r="EB586" s="127"/>
      <c r="EL586" s="127"/>
      <c r="EV586" s="127"/>
      <c r="FF586" s="127"/>
      <c r="FP586" s="127"/>
      <c r="FZ586" s="127"/>
      <c r="GJ586" s="127"/>
      <c r="GT586" s="127"/>
      <c r="HD586" s="127"/>
      <c r="HN586" s="127"/>
      <c r="HX586" s="127"/>
      <c r="IH586" s="127"/>
      <c r="IR586" s="127"/>
      <c r="JB586" s="127"/>
    </row>
    <row xmlns:x14ac="http://schemas.microsoft.com/office/spreadsheetml/2009/9/ac" r="587" s="3" customFormat="true" x14ac:dyDescent="0.25">
      <c r="A587" s="414"/>
      <c r="B587" s="127"/>
      <c r="L587" s="127"/>
      <c r="V587" s="127"/>
      <c r="AF587" s="127"/>
      <c r="AP587" s="127"/>
      <c r="AZ587" s="127"/>
      <c r="BJ587" s="127"/>
      <c r="BK587" s="127"/>
      <c r="BL587" s="127"/>
      <c r="BM587" s="127"/>
      <c r="BN587" s="127"/>
      <c r="BO587" s="127"/>
      <c r="BP587" s="127"/>
      <c r="BQ587" s="127"/>
      <c r="BT587" s="127"/>
      <c r="BU587" s="127"/>
      <c r="BV587" s="127"/>
      <c r="BW587" s="127"/>
      <c r="BX587" s="127"/>
      <c r="BY587" s="127"/>
      <c r="BZ587" s="127"/>
      <c r="CA587" s="127"/>
      <c r="CD587" s="127"/>
      <c r="CN587" s="127"/>
      <c r="CX587" s="127"/>
      <c r="DH587" s="127"/>
      <c r="DR587" s="127"/>
      <c r="EB587" s="127"/>
      <c r="EL587" s="127"/>
      <c r="EV587" s="127"/>
      <c r="FF587" s="127"/>
      <c r="FP587" s="127"/>
      <c r="FZ587" s="127"/>
      <c r="GJ587" s="127"/>
      <c r="GT587" s="127"/>
      <c r="HD587" s="127"/>
      <c r="HN587" s="127"/>
      <c r="HX587" s="127"/>
      <c r="IH587" s="127"/>
      <c r="IR587" s="127"/>
      <c r="JB587" s="127"/>
    </row>
    <row xmlns:x14ac="http://schemas.microsoft.com/office/spreadsheetml/2009/9/ac" r="588" s="3" customFormat="true" x14ac:dyDescent="0.25">
      <c r="A588" s="414"/>
      <c r="B588" s="127"/>
      <c r="L588" s="127"/>
      <c r="V588" s="127"/>
      <c r="AF588" s="127"/>
      <c r="AP588" s="127"/>
      <c r="AZ588" s="127"/>
      <c r="BJ588" s="127"/>
      <c r="BK588" s="127"/>
      <c r="BL588" s="127"/>
      <c r="BM588" s="127"/>
      <c r="BN588" s="127"/>
      <c r="BO588" s="127"/>
      <c r="BP588" s="127"/>
      <c r="BQ588" s="127"/>
      <c r="BT588" s="127"/>
      <c r="BU588" s="127"/>
      <c r="BV588" s="127"/>
      <c r="BW588" s="127"/>
      <c r="BX588" s="127"/>
      <c r="BY588" s="127"/>
      <c r="BZ588" s="127"/>
      <c r="CA588" s="127"/>
      <c r="CD588" s="127"/>
      <c r="CN588" s="127"/>
      <c r="CX588" s="127"/>
      <c r="DH588" s="127"/>
      <c r="DR588" s="127"/>
      <c r="EB588" s="127"/>
      <c r="EL588" s="127"/>
      <c r="EV588" s="127"/>
      <c r="FF588" s="127"/>
      <c r="FP588" s="127"/>
      <c r="FZ588" s="127"/>
      <c r="GJ588" s="127"/>
      <c r="GT588" s="127"/>
      <c r="HD588" s="127"/>
      <c r="HN588" s="127"/>
      <c r="HX588" s="127"/>
      <c r="IH588" s="127"/>
      <c r="IR588" s="127"/>
      <c r="JB588" s="127"/>
    </row>
    <row xmlns:x14ac="http://schemas.microsoft.com/office/spreadsheetml/2009/9/ac" r="589" s="3" customFormat="true" x14ac:dyDescent="0.25">
      <c r="A589" s="414"/>
      <c r="B589" s="127"/>
      <c r="L589" s="127"/>
      <c r="V589" s="127"/>
      <c r="AF589" s="127"/>
      <c r="AP589" s="127"/>
      <c r="AZ589" s="127"/>
      <c r="BJ589" s="127"/>
      <c r="BK589" s="127"/>
      <c r="BL589" s="127"/>
      <c r="BM589" s="127"/>
      <c r="BN589" s="127"/>
      <c r="BO589" s="127"/>
      <c r="BP589" s="127"/>
      <c r="BQ589" s="127"/>
      <c r="BT589" s="127"/>
      <c r="BU589" s="127"/>
      <c r="BV589" s="127"/>
      <c r="BW589" s="127"/>
      <c r="BX589" s="127"/>
      <c r="BY589" s="127"/>
      <c r="BZ589" s="127"/>
      <c r="CA589" s="127"/>
      <c r="CD589" s="127"/>
      <c r="CN589" s="127"/>
      <c r="CX589" s="127"/>
      <c r="DH589" s="127"/>
      <c r="DR589" s="127"/>
      <c r="EB589" s="127"/>
      <c r="EL589" s="127"/>
      <c r="EV589" s="127"/>
      <c r="FF589" s="127"/>
      <c r="FP589" s="127"/>
      <c r="FZ589" s="127"/>
      <c r="GJ589" s="127"/>
      <c r="GT589" s="127"/>
      <c r="HD589" s="127"/>
      <c r="HN589" s="127"/>
      <c r="HX589" s="127"/>
      <c r="IH589" s="127"/>
      <c r="IR589" s="127"/>
      <c r="JB589" s="127"/>
    </row>
    <row xmlns:x14ac="http://schemas.microsoft.com/office/spreadsheetml/2009/9/ac" r="590" s="3" customFormat="true" x14ac:dyDescent="0.25">
      <c r="A590" s="414"/>
      <c r="B590" s="127"/>
      <c r="L590" s="127"/>
      <c r="V590" s="127"/>
      <c r="AF590" s="127"/>
      <c r="AP590" s="127"/>
      <c r="AZ590" s="127"/>
      <c r="BJ590" s="127"/>
      <c r="BK590" s="127"/>
      <c r="BL590" s="127"/>
      <c r="BM590" s="127"/>
      <c r="BN590" s="127"/>
      <c r="BO590" s="127"/>
      <c r="BP590" s="127"/>
      <c r="BQ590" s="127"/>
      <c r="BT590" s="127"/>
      <c r="BU590" s="127"/>
      <c r="BV590" s="127"/>
      <c r="BW590" s="127"/>
      <c r="BX590" s="127"/>
      <c r="BY590" s="127"/>
      <c r="BZ590" s="127"/>
      <c r="CA590" s="127"/>
      <c r="CD590" s="127"/>
      <c r="CN590" s="127"/>
      <c r="CX590" s="127"/>
      <c r="DH590" s="127"/>
      <c r="DR590" s="127"/>
      <c r="EB590" s="127"/>
      <c r="EL590" s="127"/>
      <c r="EV590" s="127"/>
      <c r="FF590" s="127"/>
      <c r="FP590" s="127"/>
      <c r="FZ590" s="127"/>
      <c r="GJ590" s="127"/>
      <c r="GT590" s="127"/>
      <c r="HD590" s="127"/>
      <c r="HN590" s="127"/>
      <c r="HX590" s="127"/>
      <c r="IH590" s="127"/>
      <c r="IR590" s="127"/>
      <c r="JB590" s="127"/>
    </row>
    <row xmlns:x14ac="http://schemas.microsoft.com/office/spreadsheetml/2009/9/ac" r="591" s="3" customFormat="true" x14ac:dyDescent="0.25">
      <c r="A591" s="414"/>
      <c r="B591" s="127"/>
      <c r="L591" s="127"/>
      <c r="V591" s="127"/>
      <c r="AF591" s="127"/>
      <c r="AP591" s="127"/>
      <c r="AZ591" s="127"/>
      <c r="BJ591" s="127"/>
      <c r="BK591" s="127"/>
      <c r="BL591" s="127"/>
      <c r="BM591" s="127"/>
      <c r="BN591" s="127"/>
      <c r="BO591" s="127"/>
      <c r="BP591" s="127"/>
      <c r="BQ591" s="127"/>
      <c r="BT591" s="127"/>
      <c r="BU591" s="127"/>
      <c r="BV591" s="127"/>
      <c r="BW591" s="127"/>
      <c r="BX591" s="127"/>
      <c r="BY591" s="127"/>
      <c r="BZ591" s="127"/>
      <c r="CA591" s="127"/>
      <c r="CD591" s="127"/>
      <c r="CN591" s="127"/>
      <c r="CX591" s="127"/>
      <c r="DH591" s="127"/>
      <c r="DR591" s="127"/>
      <c r="EB591" s="127"/>
      <c r="EL591" s="127"/>
      <c r="EV591" s="127"/>
      <c r="FF591" s="127"/>
      <c r="FP591" s="127"/>
      <c r="FZ591" s="127"/>
      <c r="GJ591" s="127"/>
      <c r="GT591" s="127"/>
      <c r="HD591" s="127"/>
      <c r="HN591" s="127"/>
      <c r="HX591" s="127"/>
      <c r="IH591" s="127"/>
      <c r="IR591" s="127"/>
      <c r="JB591" s="127"/>
    </row>
    <row xmlns:x14ac="http://schemas.microsoft.com/office/spreadsheetml/2009/9/ac" r="592" s="3" customFormat="true" x14ac:dyDescent="0.25">
      <c r="A592" s="414"/>
      <c r="B592" s="127"/>
      <c r="L592" s="127"/>
      <c r="V592" s="127"/>
      <c r="AF592" s="127"/>
      <c r="AP592" s="127"/>
      <c r="AZ592" s="127"/>
      <c r="BJ592" s="127"/>
      <c r="BK592" s="127"/>
      <c r="BL592" s="127"/>
      <c r="BM592" s="127"/>
      <c r="BN592" s="127"/>
      <c r="BO592" s="127"/>
      <c r="BP592" s="127"/>
      <c r="BQ592" s="127"/>
      <c r="BT592" s="127"/>
      <c r="BU592" s="127"/>
      <c r="BV592" s="127"/>
      <c r="BW592" s="127"/>
      <c r="BX592" s="127"/>
      <c r="BY592" s="127"/>
      <c r="BZ592" s="127"/>
      <c r="CA592" s="127"/>
      <c r="CD592" s="127"/>
      <c r="CN592" s="127"/>
      <c r="CX592" s="127"/>
      <c r="DH592" s="127"/>
      <c r="DR592" s="127"/>
      <c r="EB592" s="127"/>
      <c r="EL592" s="127"/>
      <c r="EV592" s="127"/>
      <c r="FF592" s="127"/>
      <c r="FP592" s="127"/>
      <c r="FZ592" s="127"/>
      <c r="GJ592" s="127"/>
      <c r="GT592" s="127"/>
      <c r="HD592" s="127"/>
      <c r="HN592" s="127"/>
      <c r="HX592" s="127"/>
      <c r="IH592" s="127"/>
      <c r="IR592" s="127"/>
      <c r="JB592" s="127"/>
    </row>
    <row xmlns:x14ac="http://schemas.microsoft.com/office/spreadsheetml/2009/9/ac" r="593" s="3" customFormat="true" x14ac:dyDescent="0.25">
      <c r="A593" s="414"/>
      <c r="B593" s="127"/>
      <c r="L593" s="127"/>
      <c r="V593" s="127"/>
      <c r="AF593" s="127"/>
      <c r="AP593" s="127"/>
      <c r="AZ593" s="127"/>
      <c r="BJ593" s="127"/>
      <c r="BK593" s="127"/>
      <c r="BL593" s="127"/>
      <c r="BM593" s="127"/>
      <c r="BN593" s="127"/>
      <c r="BO593" s="127"/>
      <c r="BP593" s="127"/>
      <c r="BQ593" s="127"/>
      <c r="BT593" s="127"/>
      <c r="BU593" s="127"/>
      <c r="BV593" s="127"/>
      <c r="BW593" s="127"/>
      <c r="BX593" s="127"/>
      <c r="BY593" s="127"/>
      <c r="BZ593" s="127"/>
      <c r="CA593" s="127"/>
      <c r="CD593" s="127"/>
      <c r="CN593" s="127"/>
      <c r="CX593" s="127"/>
      <c r="DH593" s="127"/>
      <c r="DR593" s="127"/>
      <c r="EB593" s="127"/>
      <c r="EL593" s="127"/>
      <c r="EV593" s="127"/>
      <c r="FF593" s="127"/>
      <c r="FP593" s="127"/>
      <c r="FZ593" s="127"/>
      <c r="GJ593" s="127"/>
      <c r="GT593" s="127"/>
      <c r="HD593" s="127"/>
      <c r="HN593" s="127"/>
      <c r="HX593" s="127"/>
      <c r="IH593" s="127"/>
      <c r="IR593" s="127"/>
      <c r="JB593" s="127"/>
    </row>
    <row xmlns:x14ac="http://schemas.microsoft.com/office/spreadsheetml/2009/9/ac" r="594" s="3" customFormat="true" x14ac:dyDescent="0.25">
      <c r="A594" s="414"/>
      <c r="B594" s="127"/>
      <c r="L594" s="127"/>
      <c r="V594" s="127"/>
      <c r="AF594" s="127"/>
      <c r="AP594" s="127"/>
      <c r="AZ594" s="127"/>
      <c r="BJ594" s="127"/>
      <c r="BK594" s="127"/>
      <c r="BL594" s="127"/>
      <c r="BM594" s="127"/>
      <c r="BN594" s="127"/>
      <c r="BO594" s="127"/>
      <c r="BP594" s="127"/>
      <c r="BQ594" s="127"/>
      <c r="BT594" s="127"/>
      <c r="BU594" s="127"/>
      <c r="BV594" s="127"/>
      <c r="BW594" s="127"/>
      <c r="BX594" s="127"/>
      <c r="BY594" s="127"/>
      <c r="BZ594" s="127"/>
      <c r="CA594" s="127"/>
      <c r="CD594" s="127"/>
      <c r="CN594" s="127"/>
      <c r="CX594" s="127"/>
      <c r="DH594" s="127"/>
      <c r="DR594" s="127"/>
      <c r="EB594" s="127"/>
      <c r="EL594" s="127"/>
      <c r="EV594" s="127"/>
      <c r="FF594" s="127"/>
      <c r="FP594" s="127"/>
      <c r="FZ594" s="127"/>
      <c r="GJ594" s="127"/>
      <c r="GT594" s="127"/>
      <c r="HD594" s="127"/>
      <c r="HN594" s="127"/>
      <c r="HX594" s="127"/>
      <c r="IH594" s="127"/>
      <c r="IR594" s="127"/>
      <c r="JB594" s="127"/>
    </row>
    <row xmlns:x14ac="http://schemas.microsoft.com/office/spreadsheetml/2009/9/ac" r="595" s="3" customFormat="true" x14ac:dyDescent="0.25">
      <c r="A595" s="414"/>
      <c r="B595" s="127"/>
      <c r="L595" s="127"/>
      <c r="V595" s="127"/>
      <c r="AF595" s="127"/>
      <c r="AP595" s="127"/>
      <c r="AZ595" s="127"/>
      <c r="BJ595" s="127"/>
      <c r="BK595" s="127"/>
      <c r="BL595" s="127"/>
      <c r="BM595" s="127"/>
      <c r="BN595" s="127"/>
      <c r="BO595" s="127"/>
      <c r="BP595" s="127"/>
      <c r="BQ595" s="127"/>
      <c r="BT595" s="127"/>
      <c r="BU595" s="127"/>
      <c r="BV595" s="127"/>
      <c r="BW595" s="127"/>
      <c r="BX595" s="127"/>
      <c r="BY595" s="127"/>
      <c r="BZ595" s="127"/>
      <c r="CA595" s="127"/>
      <c r="CD595" s="127"/>
      <c r="CN595" s="127"/>
      <c r="CX595" s="127"/>
      <c r="DH595" s="127"/>
      <c r="DR595" s="127"/>
      <c r="EB595" s="127"/>
      <c r="EL595" s="127"/>
      <c r="EV595" s="127"/>
      <c r="FF595" s="127"/>
      <c r="FP595" s="127"/>
      <c r="FZ595" s="127"/>
      <c r="GJ595" s="127"/>
      <c r="GT595" s="127"/>
      <c r="HD595" s="127"/>
      <c r="HN595" s="127"/>
      <c r="HX595" s="127"/>
      <c r="IH595" s="127"/>
      <c r="IR595" s="127"/>
      <c r="JB595" s="127"/>
    </row>
    <row xmlns:x14ac="http://schemas.microsoft.com/office/spreadsheetml/2009/9/ac" r="596" s="3" customFormat="true" x14ac:dyDescent="0.25">
      <c r="A596" s="414"/>
      <c r="B596" s="127"/>
      <c r="L596" s="127"/>
      <c r="V596" s="127"/>
      <c r="AF596" s="127"/>
      <c r="AP596" s="127"/>
      <c r="AZ596" s="127"/>
      <c r="BJ596" s="127"/>
      <c r="BK596" s="127"/>
      <c r="BL596" s="127"/>
      <c r="BM596" s="127"/>
      <c r="BN596" s="127"/>
      <c r="BO596" s="127"/>
      <c r="BP596" s="127"/>
      <c r="BQ596" s="127"/>
      <c r="BT596" s="127"/>
      <c r="BU596" s="127"/>
      <c r="BV596" s="127"/>
      <c r="BW596" s="127"/>
      <c r="BX596" s="127"/>
      <c r="BY596" s="127"/>
      <c r="BZ596" s="127"/>
      <c r="CA596" s="127"/>
      <c r="CD596" s="127"/>
      <c r="CN596" s="127"/>
      <c r="CX596" s="127"/>
      <c r="DH596" s="127"/>
      <c r="DR596" s="127"/>
      <c r="EB596" s="127"/>
      <c r="EL596" s="127"/>
      <c r="EV596" s="127"/>
      <c r="FF596" s="127"/>
      <c r="FP596" s="127"/>
      <c r="FZ596" s="127"/>
      <c r="GJ596" s="127"/>
      <c r="GT596" s="127"/>
      <c r="HD596" s="127"/>
      <c r="HN596" s="127"/>
      <c r="HX596" s="127"/>
      <c r="IH596" s="127"/>
      <c r="IR596" s="127"/>
      <c r="JB596" s="127"/>
    </row>
    <row xmlns:x14ac="http://schemas.microsoft.com/office/spreadsheetml/2009/9/ac" r="597" s="3" customFormat="true" x14ac:dyDescent="0.25">
      <c r="A597" s="414"/>
      <c r="B597" s="127"/>
      <c r="L597" s="127"/>
      <c r="V597" s="127"/>
      <c r="AF597" s="127"/>
      <c r="AP597" s="127"/>
      <c r="AZ597" s="127"/>
      <c r="BJ597" s="127"/>
      <c r="BK597" s="127"/>
      <c r="BL597" s="127"/>
      <c r="BM597" s="127"/>
      <c r="BN597" s="127"/>
      <c r="BO597" s="127"/>
      <c r="BP597" s="127"/>
      <c r="BQ597" s="127"/>
      <c r="BT597" s="127"/>
      <c r="BU597" s="127"/>
      <c r="BV597" s="127"/>
      <c r="BW597" s="127"/>
      <c r="BX597" s="127"/>
      <c r="BY597" s="127"/>
      <c r="BZ597" s="127"/>
      <c r="CA597" s="127"/>
      <c r="CD597" s="127"/>
      <c r="CN597" s="127"/>
      <c r="CX597" s="127"/>
      <c r="DH597" s="127"/>
      <c r="DR597" s="127"/>
      <c r="EB597" s="127"/>
      <c r="EL597" s="127"/>
      <c r="EV597" s="127"/>
      <c r="FF597" s="127"/>
      <c r="FP597" s="127"/>
      <c r="FZ597" s="127"/>
      <c r="GJ597" s="127"/>
      <c r="GT597" s="127"/>
      <c r="HD597" s="127"/>
      <c r="HN597" s="127"/>
      <c r="HX597" s="127"/>
      <c r="IH597" s="127"/>
      <c r="IR597" s="127"/>
      <c r="JB597" s="127"/>
    </row>
    <row xmlns:x14ac="http://schemas.microsoft.com/office/spreadsheetml/2009/9/ac" r="598" s="3" customFormat="true" x14ac:dyDescent="0.25">
      <c r="A598" s="414"/>
      <c r="B598" s="127"/>
      <c r="L598" s="127"/>
      <c r="V598" s="127"/>
      <c r="AF598" s="127"/>
      <c r="AP598" s="127"/>
      <c r="AZ598" s="127"/>
      <c r="BJ598" s="127"/>
      <c r="BK598" s="127"/>
      <c r="BL598" s="127"/>
      <c r="BM598" s="127"/>
      <c r="BN598" s="127"/>
      <c r="BO598" s="127"/>
      <c r="BP598" s="127"/>
      <c r="BQ598" s="127"/>
      <c r="BT598" s="127"/>
      <c r="BU598" s="127"/>
      <c r="BV598" s="127"/>
      <c r="BW598" s="127"/>
      <c r="BX598" s="127"/>
      <c r="BY598" s="127"/>
      <c r="BZ598" s="127"/>
      <c r="CA598" s="127"/>
      <c r="CD598" s="127"/>
      <c r="CN598" s="127"/>
      <c r="CX598" s="127"/>
      <c r="DH598" s="127"/>
      <c r="DR598" s="127"/>
      <c r="EB598" s="127"/>
      <c r="EL598" s="127"/>
      <c r="EV598" s="127"/>
      <c r="FF598" s="127"/>
      <c r="FP598" s="127"/>
      <c r="FZ598" s="127"/>
      <c r="GJ598" s="127"/>
      <c r="GT598" s="127"/>
      <c r="HD598" s="127"/>
      <c r="HN598" s="127"/>
      <c r="HX598" s="127"/>
      <c r="IH598" s="127"/>
      <c r="IR598" s="127"/>
      <c r="JB598" s="127"/>
    </row>
    <row xmlns:x14ac="http://schemas.microsoft.com/office/spreadsheetml/2009/9/ac" r="599" s="3" customFormat="true" x14ac:dyDescent="0.25">
      <c r="A599" s="414"/>
      <c r="B599" s="127"/>
      <c r="L599" s="127"/>
      <c r="V599" s="127"/>
      <c r="AF599" s="127"/>
      <c r="AP599" s="127"/>
      <c r="AZ599" s="127"/>
      <c r="BJ599" s="127"/>
      <c r="BK599" s="127"/>
      <c r="BL599" s="127"/>
      <c r="BM599" s="127"/>
      <c r="BN599" s="127"/>
      <c r="BO599" s="127"/>
      <c r="BP599" s="127"/>
      <c r="BQ599" s="127"/>
      <c r="BT599" s="127"/>
      <c r="BU599" s="127"/>
      <c r="BV599" s="127"/>
      <c r="BW599" s="127"/>
      <c r="BX599" s="127"/>
      <c r="BY599" s="127"/>
      <c r="BZ599" s="127"/>
      <c r="CA599" s="127"/>
      <c r="CD599" s="127"/>
      <c r="CN599" s="127"/>
      <c r="CX599" s="127"/>
      <c r="DH599" s="127"/>
      <c r="DR599" s="127"/>
      <c r="EB599" s="127"/>
      <c r="EL599" s="127"/>
      <c r="EV599" s="127"/>
      <c r="FF599" s="127"/>
      <c r="FP599" s="127"/>
      <c r="FZ599" s="127"/>
      <c r="GJ599" s="127"/>
      <c r="GT599" s="127"/>
      <c r="HD599" s="127"/>
      <c r="HN599" s="127"/>
      <c r="HX599" s="127"/>
      <c r="IH599" s="127"/>
      <c r="IR599" s="127"/>
      <c r="JB599" s="127"/>
    </row>
    <row xmlns:x14ac="http://schemas.microsoft.com/office/spreadsheetml/2009/9/ac" r="600" s="3" customFormat="true" x14ac:dyDescent="0.25">
      <c r="A600" s="414"/>
      <c r="B600" s="127"/>
      <c r="L600" s="127"/>
      <c r="V600" s="127"/>
      <c r="AF600" s="127"/>
      <c r="AP600" s="127"/>
      <c r="AZ600" s="127"/>
      <c r="BJ600" s="127"/>
      <c r="BK600" s="127"/>
      <c r="BL600" s="127"/>
      <c r="BM600" s="127"/>
      <c r="BN600" s="127"/>
      <c r="BO600" s="127"/>
      <c r="BP600" s="127"/>
      <c r="BQ600" s="127"/>
      <c r="BT600" s="127"/>
      <c r="BU600" s="127"/>
      <c r="BV600" s="127"/>
      <c r="BW600" s="127"/>
      <c r="BX600" s="127"/>
      <c r="BY600" s="127"/>
      <c r="BZ600" s="127"/>
      <c r="CA600" s="127"/>
      <c r="CD600" s="127"/>
      <c r="CN600" s="127"/>
      <c r="CX600" s="127"/>
      <c r="DH600" s="127"/>
      <c r="DR600" s="127"/>
      <c r="EB600" s="127"/>
      <c r="EL600" s="127"/>
      <c r="EV600" s="127"/>
      <c r="FF600" s="127"/>
      <c r="FP600" s="127"/>
      <c r="FZ600" s="127"/>
      <c r="GJ600" s="127"/>
      <c r="GT600" s="127"/>
      <c r="HD600" s="127"/>
      <c r="HN600" s="127"/>
      <c r="HX600" s="127"/>
      <c r="IH600" s="127"/>
      <c r="IR600" s="127"/>
      <c r="JB600" s="127"/>
    </row>
    <row xmlns:x14ac="http://schemas.microsoft.com/office/spreadsheetml/2009/9/ac" r="601" s="3" customFormat="true" x14ac:dyDescent="0.25">
      <c r="A601" s="414"/>
      <c r="B601" s="127"/>
      <c r="L601" s="127"/>
      <c r="V601" s="127"/>
      <c r="AF601" s="127"/>
      <c r="AP601" s="127"/>
      <c r="AZ601" s="127"/>
      <c r="BJ601" s="127"/>
      <c r="BK601" s="127"/>
      <c r="BL601" s="127"/>
      <c r="BM601" s="127"/>
      <c r="BN601" s="127"/>
      <c r="BO601" s="127"/>
      <c r="BP601" s="127"/>
      <c r="BQ601" s="127"/>
      <c r="BT601" s="127"/>
      <c r="BU601" s="127"/>
      <c r="BV601" s="127"/>
      <c r="BW601" s="127"/>
      <c r="BX601" s="127"/>
      <c r="BY601" s="127"/>
      <c r="BZ601" s="127"/>
      <c r="CA601" s="127"/>
      <c r="CD601" s="127"/>
      <c r="CN601" s="127"/>
      <c r="CX601" s="127"/>
      <c r="DH601" s="127"/>
      <c r="DR601" s="127"/>
      <c r="EB601" s="127"/>
      <c r="EL601" s="127"/>
      <c r="EV601" s="127"/>
      <c r="FF601" s="127"/>
      <c r="FP601" s="127"/>
      <c r="FZ601" s="127"/>
      <c r="GJ601" s="127"/>
      <c r="GT601" s="127"/>
      <c r="HD601" s="127"/>
      <c r="HN601" s="127"/>
      <c r="HX601" s="127"/>
      <c r="IH601" s="127"/>
      <c r="IR601" s="127"/>
      <c r="JB601" s="127"/>
    </row>
    <row xmlns:x14ac="http://schemas.microsoft.com/office/spreadsheetml/2009/9/ac" r="602" s="3" customFormat="true" x14ac:dyDescent="0.25">
      <c r="A602" s="414"/>
      <c r="B602" s="127"/>
      <c r="L602" s="127"/>
      <c r="V602" s="127"/>
      <c r="AF602" s="127"/>
      <c r="AP602" s="127"/>
      <c r="AZ602" s="127"/>
      <c r="BJ602" s="127"/>
      <c r="BK602" s="127"/>
      <c r="BL602" s="127"/>
      <c r="BM602" s="127"/>
      <c r="BN602" s="127"/>
      <c r="BO602" s="127"/>
      <c r="BP602" s="127"/>
      <c r="BQ602" s="127"/>
      <c r="BT602" s="127"/>
      <c r="BU602" s="127"/>
      <c r="BV602" s="127"/>
      <c r="BW602" s="127"/>
      <c r="BX602" s="127"/>
      <c r="BY602" s="127"/>
      <c r="BZ602" s="127"/>
      <c r="CA602" s="127"/>
      <c r="CD602" s="127"/>
      <c r="CN602" s="127"/>
      <c r="CX602" s="127"/>
      <c r="DH602" s="127"/>
      <c r="DR602" s="127"/>
      <c r="EB602" s="127"/>
      <c r="EL602" s="127"/>
      <c r="EV602" s="127"/>
      <c r="FF602" s="127"/>
      <c r="FP602" s="127"/>
      <c r="FZ602" s="127"/>
      <c r="GJ602" s="127"/>
      <c r="GT602" s="127"/>
      <c r="HD602" s="127"/>
      <c r="HN602" s="127"/>
      <c r="HX602" s="127"/>
      <c r="IH602" s="127"/>
      <c r="IR602" s="127"/>
      <c r="JB602" s="127"/>
    </row>
    <row xmlns:x14ac="http://schemas.microsoft.com/office/spreadsheetml/2009/9/ac" r="603" s="3" customFormat="true" x14ac:dyDescent="0.25">
      <c r="A603" s="414"/>
      <c r="B603" s="127"/>
      <c r="L603" s="127"/>
      <c r="V603" s="127"/>
      <c r="AF603" s="127"/>
      <c r="AP603" s="127"/>
      <c r="AZ603" s="127"/>
      <c r="BJ603" s="127"/>
      <c r="BK603" s="127"/>
      <c r="BL603" s="127"/>
      <c r="BM603" s="127"/>
      <c r="BN603" s="127"/>
      <c r="BO603" s="127"/>
      <c r="BP603" s="127"/>
      <c r="BQ603" s="127"/>
      <c r="BT603" s="127"/>
      <c r="BU603" s="127"/>
      <c r="BV603" s="127"/>
      <c r="BW603" s="127"/>
      <c r="BX603" s="127"/>
      <c r="BY603" s="127"/>
      <c r="BZ603" s="127"/>
      <c r="CA603" s="127"/>
      <c r="CD603" s="127"/>
      <c r="CN603" s="127"/>
      <c r="CX603" s="127"/>
      <c r="DH603" s="127"/>
      <c r="DR603" s="127"/>
      <c r="EB603" s="127"/>
      <c r="EL603" s="127"/>
      <c r="EV603" s="127"/>
      <c r="FF603" s="127"/>
      <c r="FP603" s="127"/>
      <c r="FZ603" s="127"/>
      <c r="GJ603" s="127"/>
      <c r="GT603" s="127"/>
      <c r="HD603" s="127"/>
      <c r="HN603" s="127"/>
      <c r="HX603" s="127"/>
      <c r="IH603" s="127"/>
      <c r="IR603" s="127"/>
      <c r="JB603" s="127"/>
    </row>
    <row xmlns:x14ac="http://schemas.microsoft.com/office/spreadsheetml/2009/9/ac" r="604" s="3" customFormat="true" x14ac:dyDescent="0.25">
      <c r="A604" s="414"/>
      <c r="B604" s="127"/>
      <c r="L604" s="127"/>
      <c r="V604" s="127"/>
      <c r="AF604" s="127"/>
      <c r="AP604" s="127"/>
      <c r="AZ604" s="127"/>
      <c r="BJ604" s="127"/>
      <c r="BK604" s="127"/>
      <c r="BL604" s="127"/>
      <c r="BM604" s="127"/>
      <c r="BN604" s="127"/>
      <c r="BO604" s="127"/>
      <c r="BP604" s="127"/>
      <c r="BQ604" s="127"/>
      <c r="BT604" s="127"/>
      <c r="BU604" s="127"/>
      <c r="BV604" s="127"/>
      <c r="BW604" s="127"/>
      <c r="BX604" s="127"/>
      <c r="BY604" s="127"/>
      <c r="BZ604" s="127"/>
      <c r="CA604" s="127"/>
      <c r="CD604" s="127"/>
      <c r="CN604" s="127"/>
      <c r="CX604" s="127"/>
      <c r="DH604" s="127"/>
      <c r="DR604" s="127"/>
      <c r="EB604" s="127"/>
      <c r="EL604" s="127"/>
      <c r="EV604" s="127"/>
      <c r="FF604" s="127"/>
      <c r="FP604" s="127"/>
      <c r="FZ604" s="127"/>
      <c r="GJ604" s="127"/>
      <c r="GT604" s="127"/>
      <c r="HD604" s="127"/>
      <c r="HN604" s="127"/>
      <c r="HX604" s="127"/>
      <c r="IH604" s="127"/>
      <c r="IR604" s="127"/>
      <c r="JB604" s="127"/>
    </row>
    <row xmlns:x14ac="http://schemas.microsoft.com/office/spreadsheetml/2009/9/ac" r="605" s="3" customFormat="true" x14ac:dyDescent="0.25">
      <c r="A605" s="414"/>
      <c r="B605" s="127"/>
      <c r="L605" s="127"/>
      <c r="V605" s="127"/>
      <c r="AF605" s="127"/>
      <c r="AP605" s="127"/>
      <c r="AZ605" s="127"/>
      <c r="BJ605" s="127"/>
      <c r="BK605" s="127"/>
      <c r="BL605" s="127"/>
      <c r="BM605" s="127"/>
      <c r="BN605" s="127"/>
      <c r="BO605" s="127"/>
      <c r="BP605" s="127"/>
      <c r="BQ605" s="127"/>
      <c r="BT605" s="127"/>
      <c r="BU605" s="127"/>
      <c r="BV605" s="127"/>
      <c r="BW605" s="127"/>
      <c r="BX605" s="127"/>
      <c r="BY605" s="127"/>
      <c r="BZ605" s="127"/>
      <c r="CA605" s="127"/>
      <c r="CD605" s="127"/>
      <c r="CN605" s="127"/>
      <c r="CX605" s="127"/>
      <c r="DH605" s="127"/>
      <c r="DR605" s="127"/>
      <c r="EB605" s="127"/>
      <c r="EL605" s="127"/>
      <c r="EV605" s="127"/>
      <c r="FF605" s="127"/>
      <c r="FP605" s="127"/>
      <c r="FZ605" s="127"/>
      <c r="GJ605" s="127"/>
      <c r="GT605" s="127"/>
      <c r="HD605" s="127"/>
      <c r="HN605" s="127"/>
      <c r="HX605" s="127"/>
      <c r="IH605" s="127"/>
      <c r="IR605" s="127"/>
      <c r="JB605" s="127"/>
    </row>
    <row xmlns:x14ac="http://schemas.microsoft.com/office/spreadsheetml/2009/9/ac" r="606" s="3" customFormat="true" x14ac:dyDescent="0.25">
      <c r="A606" s="414"/>
      <c r="B606" s="127"/>
      <c r="L606" s="127"/>
      <c r="V606" s="127"/>
      <c r="AF606" s="127"/>
      <c r="AP606" s="127"/>
      <c r="AZ606" s="127"/>
      <c r="BJ606" s="127"/>
      <c r="BK606" s="127"/>
      <c r="BL606" s="127"/>
      <c r="BM606" s="127"/>
      <c r="BN606" s="127"/>
      <c r="BO606" s="127"/>
      <c r="BP606" s="127"/>
      <c r="BQ606" s="127"/>
      <c r="BT606" s="127"/>
      <c r="BU606" s="127"/>
      <c r="BV606" s="127"/>
      <c r="BW606" s="127"/>
      <c r="BX606" s="127"/>
      <c r="BY606" s="127"/>
      <c r="BZ606" s="127"/>
      <c r="CA606" s="127"/>
      <c r="CD606" s="127"/>
      <c r="CN606" s="127"/>
      <c r="CX606" s="127"/>
      <c r="DH606" s="127"/>
      <c r="DR606" s="127"/>
      <c r="EB606" s="127"/>
      <c r="EL606" s="127"/>
      <c r="EV606" s="127"/>
      <c r="FF606" s="127"/>
      <c r="FP606" s="127"/>
      <c r="FZ606" s="127"/>
      <c r="GJ606" s="127"/>
      <c r="GT606" s="127"/>
      <c r="HD606" s="127"/>
      <c r="HN606" s="127"/>
      <c r="HX606" s="127"/>
      <c r="IH606" s="127"/>
      <c r="IR606" s="127"/>
      <c r="JB606" s="127"/>
    </row>
    <row xmlns:x14ac="http://schemas.microsoft.com/office/spreadsheetml/2009/9/ac" r="607" s="3" customFormat="true" x14ac:dyDescent="0.25">
      <c r="A607" s="414"/>
      <c r="B607" s="127"/>
      <c r="L607" s="127"/>
      <c r="V607" s="127"/>
      <c r="AF607" s="127"/>
      <c r="AP607" s="127"/>
      <c r="AZ607" s="127"/>
      <c r="BJ607" s="127"/>
      <c r="BK607" s="127"/>
      <c r="BL607" s="127"/>
      <c r="BM607" s="127"/>
      <c r="BN607" s="127"/>
      <c r="BO607" s="127"/>
      <c r="BP607" s="127"/>
      <c r="BQ607" s="127"/>
      <c r="BT607" s="127"/>
      <c r="BU607" s="127"/>
      <c r="BV607" s="127"/>
      <c r="BW607" s="127"/>
      <c r="BX607" s="127"/>
      <c r="BY607" s="127"/>
      <c r="BZ607" s="127"/>
      <c r="CA607" s="127"/>
      <c r="CD607" s="127"/>
      <c r="CN607" s="127"/>
      <c r="CX607" s="127"/>
      <c r="DH607" s="127"/>
      <c r="DR607" s="127"/>
      <c r="EB607" s="127"/>
      <c r="EL607" s="127"/>
      <c r="EV607" s="127"/>
      <c r="FF607" s="127"/>
      <c r="FP607" s="127"/>
      <c r="FZ607" s="127"/>
      <c r="GJ607" s="127"/>
      <c r="GT607" s="127"/>
      <c r="HD607" s="127"/>
      <c r="HN607" s="127"/>
      <c r="HX607" s="127"/>
      <c r="IH607" s="127"/>
      <c r="IR607" s="127"/>
      <c r="JB607" s="127"/>
    </row>
    <row xmlns:x14ac="http://schemas.microsoft.com/office/spreadsheetml/2009/9/ac" r="608" s="3" customFormat="true" x14ac:dyDescent="0.25">
      <c r="A608" s="414"/>
      <c r="B608" s="127"/>
      <c r="L608" s="127"/>
      <c r="V608" s="127"/>
      <c r="AF608" s="127"/>
      <c r="AP608" s="127"/>
      <c r="AZ608" s="127"/>
      <c r="BJ608" s="127"/>
      <c r="BK608" s="127"/>
      <c r="BL608" s="127"/>
      <c r="BM608" s="127"/>
      <c r="BN608" s="127"/>
      <c r="BO608" s="127"/>
      <c r="BP608" s="127"/>
      <c r="BQ608" s="127"/>
      <c r="BT608" s="127"/>
      <c r="BU608" s="127"/>
      <c r="BV608" s="127"/>
      <c r="BW608" s="127"/>
      <c r="BX608" s="127"/>
      <c r="BY608" s="127"/>
      <c r="BZ608" s="127"/>
      <c r="CA608" s="127"/>
      <c r="CD608" s="127"/>
      <c r="CN608" s="127"/>
      <c r="CX608" s="127"/>
      <c r="DH608" s="127"/>
      <c r="DR608" s="127"/>
      <c r="EB608" s="127"/>
      <c r="EL608" s="127"/>
      <c r="EV608" s="127"/>
      <c r="FF608" s="127"/>
      <c r="FP608" s="127"/>
      <c r="FZ608" s="127"/>
      <c r="GJ608" s="127"/>
      <c r="GT608" s="127"/>
      <c r="HD608" s="127"/>
      <c r="HN608" s="127"/>
      <c r="HX608" s="127"/>
      <c r="IH608" s="127"/>
      <c r="IR608" s="127"/>
      <c r="JB608" s="127"/>
    </row>
    <row xmlns:x14ac="http://schemas.microsoft.com/office/spreadsheetml/2009/9/ac" r="609" s="3" customFormat="true" x14ac:dyDescent="0.25">
      <c r="A609" s="414"/>
      <c r="B609" s="127"/>
      <c r="L609" s="127"/>
      <c r="V609" s="127"/>
      <c r="AF609" s="127"/>
      <c r="AP609" s="127"/>
      <c r="AZ609" s="127"/>
      <c r="BJ609" s="127"/>
      <c r="BK609" s="127"/>
      <c r="BL609" s="127"/>
      <c r="BM609" s="127"/>
      <c r="BN609" s="127"/>
      <c r="BO609" s="127"/>
      <c r="BP609" s="127"/>
      <c r="BQ609" s="127"/>
      <c r="BT609" s="127"/>
      <c r="BU609" s="127"/>
      <c r="BV609" s="127"/>
      <c r="BW609" s="127"/>
      <c r="BX609" s="127"/>
      <c r="BY609" s="127"/>
      <c r="BZ609" s="127"/>
      <c r="CA609" s="127"/>
      <c r="CD609" s="127"/>
      <c r="CN609" s="127"/>
      <c r="CX609" s="127"/>
      <c r="DH609" s="127"/>
      <c r="DR609" s="127"/>
      <c r="EB609" s="127"/>
      <c r="EL609" s="127"/>
      <c r="EV609" s="127"/>
      <c r="FF609" s="127"/>
      <c r="FP609" s="127"/>
      <c r="FZ609" s="127"/>
      <c r="GJ609" s="127"/>
      <c r="GT609" s="127"/>
      <c r="HD609" s="127"/>
      <c r="HN609" s="127"/>
      <c r="HX609" s="127"/>
      <c r="IH609" s="127"/>
      <c r="IR609" s="127"/>
      <c r="JB609" s="127"/>
    </row>
    <row xmlns:x14ac="http://schemas.microsoft.com/office/spreadsheetml/2009/9/ac" r="610" s="3" customFormat="true" x14ac:dyDescent="0.25">
      <c r="A610" s="414"/>
      <c r="B610" s="127"/>
      <c r="L610" s="127"/>
      <c r="V610" s="127"/>
      <c r="AF610" s="127"/>
      <c r="AP610" s="127"/>
      <c r="AZ610" s="127"/>
      <c r="BJ610" s="127"/>
      <c r="BK610" s="127"/>
      <c r="BL610" s="127"/>
      <c r="BM610" s="127"/>
      <c r="BN610" s="127"/>
      <c r="BO610" s="127"/>
      <c r="BP610" s="127"/>
      <c r="BQ610" s="127"/>
      <c r="BT610" s="127"/>
      <c r="BU610" s="127"/>
      <c r="BV610" s="127"/>
      <c r="BW610" s="127"/>
      <c r="BX610" s="127"/>
      <c r="BY610" s="127"/>
      <c r="BZ610" s="127"/>
      <c r="CA610" s="127"/>
      <c r="CD610" s="127"/>
      <c r="CN610" s="127"/>
      <c r="CX610" s="127"/>
      <c r="DH610" s="127"/>
      <c r="DR610" s="127"/>
      <c r="EB610" s="127"/>
      <c r="EL610" s="127"/>
      <c r="EV610" s="127"/>
      <c r="FF610" s="127"/>
      <c r="FP610" s="127"/>
      <c r="FZ610" s="127"/>
      <c r="GJ610" s="127"/>
      <c r="GT610" s="127"/>
      <c r="HD610" s="127"/>
      <c r="HN610" s="127"/>
      <c r="HX610" s="127"/>
      <c r="IH610" s="127"/>
      <c r="IR610" s="127"/>
      <c r="JB610" s="127"/>
    </row>
    <row xmlns:x14ac="http://schemas.microsoft.com/office/spreadsheetml/2009/9/ac" r="611" s="3" customFormat="true" x14ac:dyDescent="0.25">
      <c r="A611" s="414"/>
      <c r="B611" s="127"/>
      <c r="L611" s="127"/>
      <c r="V611" s="127"/>
      <c r="AF611" s="127"/>
      <c r="AP611" s="127"/>
      <c r="AZ611" s="127"/>
      <c r="BJ611" s="127"/>
      <c r="BK611" s="127"/>
      <c r="BL611" s="127"/>
      <c r="BM611" s="127"/>
      <c r="BN611" s="127"/>
      <c r="BO611" s="127"/>
      <c r="BP611" s="127"/>
      <c r="BQ611" s="127"/>
      <c r="BT611" s="127"/>
      <c r="BU611" s="127"/>
      <c r="BV611" s="127"/>
      <c r="BW611" s="127"/>
      <c r="BX611" s="127"/>
      <c r="BY611" s="127"/>
      <c r="BZ611" s="127"/>
      <c r="CA611" s="127"/>
      <c r="CD611" s="127"/>
      <c r="CN611" s="127"/>
      <c r="CX611" s="127"/>
      <c r="DH611" s="127"/>
      <c r="DR611" s="127"/>
      <c r="EB611" s="127"/>
      <c r="EL611" s="127"/>
      <c r="EV611" s="127"/>
      <c r="FF611" s="127"/>
      <c r="FP611" s="127"/>
      <c r="FZ611" s="127"/>
      <c r="GJ611" s="127"/>
      <c r="GT611" s="127"/>
      <c r="HD611" s="127"/>
      <c r="HN611" s="127"/>
      <c r="HX611" s="127"/>
      <c r="IH611" s="127"/>
      <c r="IR611" s="127"/>
      <c r="JB611" s="127"/>
    </row>
    <row xmlns:x14ac="http://schemas.microsoft.com/office/spreadsheetml/2009/9/ac" r="612" s="3" customFormat="true" x14ac:dyDescent="0.25">
      <c r="A612" s="414"/>
      <c r="B612" s="127"/>
      <c r="L612" s="127"/>
      <c r="V612" s="127"/>
      <c r="AF612" s="127"/>
      <c r="AP612" s="127"/>
      <c r="AZ612" s="127"/>
      <c r="BJ612" s="127"/>
      <c r="BK612" s="127"/>
      <c r="BL612" s="127"/>
      <c r="BM612" s="127"/>
      <c r="BN612" s="127"/>
      <c r="BO612" s="127"/>
      <c r="BP612" s="127"/>
      <c r="BQ612" s="127"/>
      <c r="BT612" s="127"/>
      <c r="BU612" s="127"/>
      <c r="BV612" s="127"/>
      <c r="BW612" s="127"/>
      <c r="BX612" s="127"/>
      <c r="BY612" s="127"/>
      <c r="BZ612" s="127"/>
      <c r="CA612" s="127"/>
      <c r="CD612" s="127"/>
      <c r="CN612" s="127"/>
      <c r="CX612" s="127"/>
      <c r="DH612" s="127"/>
      <c r="DR612" s="127"/>
      <c r="EB612" s="127"/>
      <c r="EL612" s="127"/>
      <c r="EV612" s="127"/>
      <c r="FF612" s="127"/>
      <c r="FP612" s="127"/>
      <c r="FZ612" s="127"/>
      <c r="GJ612" s="127"/>
      <c r="GT612" s="127"/>
      <c r="HD612" s="127"/>
      <c r="HN612" s="127"/>
      <c r="HX612" s="127"/>
      <c r="IH612" s="127"/>
      <c r="IR612" s="127"/>
      <c r="JB612" s="127"/>
    </row>
    <row xmlns:x14ac="http://schemas.microsoft.com/office/spreadsheetml/2009/9/ac" r="613" s="3" customFormat="true" x14ac:dyDescent="0.25">
      <c r="A613" s="414"/>
      <c r="B613" s="127"/>
      <c r="L613" s="127"/>
      <c r="V613" s="127"/>
      <c r="AF613" s="127"/>
      <c r="AP613" s="127"/>
      <c r="AZ613" s="127"/>
      <c r="BJ613" s="127"/>
      <c r="BK613" s="127"/>
      <c r="BL613" s="127"/>
      <c r="BM613" s="127"/>
      <c r="BN613" s="127"/>
      <c r="BO613" s="127"/>
      <c r="BP613" s="127"/>
      <c r="BQ613" s="127"/>
      <c r="BT613" s="127"/>
      <c r="BU613" s="127"/>
      <c r="BV613" s="127"/>
      <c r="BW613" s="127"/>
      <c r="BX613" s="127"/>
      <c r="BY613" s="127"/>
      <c r="BZ613" s="127"/>
      <c r="CA613" s="127"/>
      <c r="CD613" s="127"/>
      <c r="CN613" s="127"/>
      <c r="CX613" s="127"/>
      <c r="DH613" s="127"/>
      <c r="DR613" s="127"/>
      <c r="EB613" s="127"/>
      <c r="EL613" s="127"/>
      <c r="EV613" s="127"/>
      <c r="FF613" s="127"/>
      <c r="FP613" s="127"/>
      <c r="FZ613" s="127"/>
      <c r="GJ613" s="127"/>
      <c r="GT613" s="127"/>
      <c r="HD613" s="127"/>
      <c r="HN613" s="127"/>
      <c r="HX613" s="127"/>
      <c r="IH613" s="127"/>
      <c r="IR613" s="127"/>
      <c r="JB613" s="127"/>
    </row>
    <row xmlns:x14ac="http://schemas.microsoft.com/office/spreadsheetml/2009/9/ac" r="614" s="3" customFormat="true" x14ac:dyDescent="0.25">
      <c r="A614" s="414"/>
      <c r="B614" s="127"/>
      <c r="L614" s="127"/>
      <c r="V614" s="127"/>
      <c r="AF614" s="127"/>
      <c r="AP614" s="127"/>
      <c r="AZ614" s="127"/>
      <c r="BJ614" s="127"/>
      <c r="BK614" s="127"/>
      <c r="BL614" s="127"/>
      <c r="BM614" s="127"/>
      <c r="BN614" s="127"/>
      <c r="BO614" s="127"/>
      <c r="BP614" s="127"/>
      <c r="BQ614" s="127"/>
      <c r="BT614" s="127"/>
      <c r="BU614" s="127"/>
      <c r="BV614" s="127"/>
      <c r="BW614" s="127"/>
      <c r="BX614" s="127"/>
      <c r="BY614" s="127"/>
      <c r="BZ614" s="127"/>
      <c r="CA614" s="127"/>
      <c r="CD614" s="127"/>
      <c r="CN614" s="127"/>
      <c r="CX614" s="127"/>
      <c r="DH614" s="127"/>
      <c r="DR614" s="127"/>
      <c r="EB614" s="127"/>
      <c r="EL614" s="127"/>
      <c r="EV614" s="127"/>
      <c r="FF614" s="127"/>
      <c r="FP614" s="127"/>
      <c r="FZ614" s="127"/>
      <c r="GJ614" s="127"/>
      <c r="GT614" s="127"/>
      <c r="HD614" s="127"/>
      <c r="HN614" s="127"/>
      <c r="HX614" s="127"/>
      <c r="IH614" s="127"/>
      <c r="IR614" s="127"/>
      <c r="JB614" s="127"/>
    </row>
    <row xmlns:x14ac="http://schemas.microsoft.com/office/spreadsheetml/2009/9/ac" r="615" s="3" customFormat="true" x14ac:dyDescent="0.25">
      <c r="A615" s="414"/>
      <c r="B615" s="127"/>
      <c r="L615" s="127"/>
      <c r="V615" s="127"/>
      <c r="AF615" s="127"/>
      <c r="AP615" s="127"/>
      <c r="AZ615" s="127"/>
      <c r="BJ615" s="127"/>
      <c r="BK615" s="127"/>
      <c r="BL615" s="127"/>
      <c r="BM615" s="127"/>
      <c r="BN615" s="127"/>
      <c r="BO615" s="127"/>
      <c r="BP615" s="127"/>
      <c r="BQ615" s="127"/>
      <c r="BT615" s="127"/>
      <c r="BU615" s="127"/>
      <c r="BV615" s="127"/>
      <c r="BW615" s="127"/>
      <c r="BX615" s="127"/>
      <c r="BY615" s="127"/>
      <c r="BZ615" s="127"/>
      <c r="CA615" s="127"/>
      <c r="CD615" s="127"/>
      <c r="CN615" s="127"/>
      <c r="CX615" s="127"/>
      <c r="DH615" s="127"/>
      <c r="DR615" s="127"/>
      <c r="EB615" s="127"/>
      <c r="EL615" s="127"/>
      <c r="EV615" s="127"/>
      <c r="FF615" s="127"/>
      <c r="FP615" s="127"/>
      <c r="FZ615" s="127"/>
      <c r="GJ615" s="127"/>
      <c r="GT615" s="127"/>
      <c r="HD615" s="127"/>
      <c r="HN615" s="127"/>
      <c r="HX615" s="127"/>
      <c r="IH615" s="127"/>
      <c r="IR615" s="127"/>
      <c r="JB615" s="127"/>
    </row>
    <row xmlns:x14ac="http://schemas.microsoft.com/office/spreadsheetml/2009/9/ac" r="616" s="3" customFormat="true" x14ac:dyDescent="0.25">
      <c r="A616" s="414"/>
      <c r="B616" s="127"/>
      <c r="L616" s="127"/>
      <c r="V616" s="127"/>
      <c r="AF616" s="127"/>
      <c r="AP616" s="127"/>
      <c r="AZ616" s="127"/>
      <c r="BJ616" s="127"/>
      <c r="BK616" s="127"/>
      <c r="BL616" s="127"/>
      <c r="BM616" s="127"/>
      <c r="BN616" s="127"/>
      <c r="BO616" s="127"/>
      <c r="BP616" s="127"/>
      <c r="BQ616" s="127"/>
      <c r="BT616" s="127"/>
      <c r="BU616" s="127"/>
      <c r="BV616" s="127"/>
      <c r="BW616" s="127"/>
      <c r="BX616" s="127"/>
      <c r="BY616" s="127"/>
      <c r="BZ616" s="127"/>
      <c r="CA616" s="127"/>
      <c r="CD616" s="127"/>
      <c r="CN616" s="127"/>
      <c r="CX616" s="127"/>
      <c r="DH616" s="127"/>
      <c r="DR616" s="127"/>
      <c r="EB616" s="127"/>
      <c r="EL616" s="127"/>
      <c r="EV616" s="127"/>
      <c r="FF616" s="127"/>
      <c r="FP616" s="127"/>
      <c r="FZ616" s="127"/>
      <c r="GJ616" s="127"/>
      <c r="GT616" s="127"/>
      <c r="HD616" s="127"/>
      <c r="HN616" s="127"/>
      <c r="HX616" s="127"/>
      <c r="IH616" s="127"/>
      <c r="IR616" s="127"/>
      <c r="JB616" s="127"/>
    </row>
    <row xmlns:x14ac="http://schemas.microsoft.com/office/spreadsheetml/2009/9/ac" r="617" s="3" customFormat="true" x14ac:dyDescent="0.25">
      <c r="A617" s="414"/>
      <c r="B617" s="127"/>
      <c r="L617" s="127"/>
      <c r="V617" s="127"/>
      <c r="AF617" s="127"/>
      <c r="AP617" s="127"/>
      <c r="AZ617" s="127"/>
      <c r="BJ617" s="127"/>
      <c r="BK617" s="127"/>
      <c r="BL617" s="127"/>
      <c r="BM617" s="127"/>
      <c r="BN617" s="127"/>
      <c r="BO617" s="127"/>
      <c r="BP617" s="127"/>
      <c r="BQ617" s="127"/>
      <c r="BT617" s="127"/>
      <c r="BU617" s="127"/>
      <c r="BV617" s="127"/>
      <c r="BW617" s="127"/>
      <c r="BX617" s="127"/>
      <c r="BY617" s="127"/>
      <c r="BZ617" s="127"/>
      <c r="CA617" s="127"/>
      <c r="CD617" s="127"/>
      <c r="CN617" s="127"/>
      <c r="CX617" s="127"/>
      <c r="DH617" s="127"/>
      <c r="DR617" s="127"/>
      <c r="EB617" s="127"/>
      <c r="EL617" s="127"/>
      <c r="EV617" s="127"/>
      <c r="FF617" s="127"/>
      <c r="FP617" s="127"/>
      <c r="FZ617" s="127"/>
      <c r="GJ617" s="127"/>
      <c r="GT617" s="127"/>
      <c r="HD617" s="127"/>
      <c r="HN617" s="127"/>
      <c r="HX617" s="127"/>
      <c r="IH617" s="127"/>
      <c r="IR617" s="127"/>
      <c r="JB617" s="127"/>
    </row>
    <row xmlns:x14ac="http://schemas.microsoft.com/office/spreadsheetml/2009/9/ac" r="618" s="3" customFormat="true" x14ac:dyDescent="0.25">
      <c r="A618" s="414"/>
      <c r="B618" s="127"/>
      <c r="L618" s="127"/>
      <c r="V618" s="127"/>
      <c r="AF618" s="127"/>
      <c r="AP618" s="127"/>
      <c r="AZ618" s="127"/>
      <c r="BJ618" s="127"/>
      <c r="BK618" s="127"/>
      <c r="BL618" s="127"/>
      <c r="BM618" s="127"/>
      <c r="BN618" s="127"/>
      <c r="BO618" s="127"/>
      <c r="BP618" s="127"/>
      <c r="BQ618" s="127"/>
      <c r="BT618" s="127"/>
      <c r="BU618" s="127"/>
      <c r="BV618" s="127"/>
      <c r="BW618" s="127"/>
      <c r="BX618" s="127"/>
      <c r="BY618" s="127"/>
      <c r="BZ618" s="127"/>
      <c r="CA618" s="127"/>
      <c r="CD618" s="127"/>
      <c r="CN618" s="127"/>
      <c r="CX618" s="127"/>
      <c r="DH618" s="127"/>
      <c r="DR618" s="127"/>
      <c r="EB618" s="127"/>
      <c r="EL618" s="127"/>
      <c r="EV618" s="127"/>
      <c r="FF618" s="127"/>
      <c r="FP618" s="127"/>
      <c r="FZ618" s="127"/>
      <c r="GJ618" s="127"/>
      <c r="GT618" s="127"/>
      <c r="HD618" s="127"/>
      <c r="HN618" s="127"/>
      <c r="HX618" s="127"/>
      <c r="IH618" s="127"/>
      <c r="IR618" s="127"/>
      <c r="JB618" s="127"/>
    </row>
    <row xmlns:x14ac="http://schemas.microsoft.com/office/spreadsheetml/2009/9/ac" r="619" s="3" customFormat="true" x14ac:dyDescent="0.25">
      <c r="A619" s="414"/>
      <c r="B619" s="127"/>
      <c r="L619" s="127"/>
      <c r="V619" s="127"/>
      <c r="AF619" s="127"/>
      <c r="AP619" s="127"/>
      <c r="AZ619" s="127"/>
      <c r="BJ619" s="127"/>
      <c r="BK619" s="127"/>
      <c r="BL619" s="127"/>
      <c r="BM619" s="127"/>
      <c r="BN619" s="127"/>
      <c r="BO619" s="127"/>
      <c r="BP619" s="127"/>
      <c r="BQ619" s="127"/>
      <c r="BT619" s="127"/>
      <c r="BU619" s="127"/>
      <c r="BV619" s="127"/>
      <c r="BW619" s="127"/>
      <c r="BX619" s="127"/>
      <c r="BY619" s="127"/>
      <c r="BZ619" s="127"/>
      <c r="CA619" s="127"/>
      <c r="CD619" s="127"/>
      <c r="CN619" s="127"/>
      <c r="CX619" s="127"/>
      <c r="DH619" s="127"/>
      <c r="DR619" s="127"/>
      <c r="EB619" s="127"/>
      <c r="EL619" s="127"/>
      <c r="EV619" s="127"/>
      <c r="FF619" s="127"/>
      <c r="FP619" s="127"/>
      <c r="FZ619" s="127"/>
      <c r="GJ619" s="127"/>
      <c r="GT619" s="127"/>
      <c r="HD619" s="127"/>
      <c r="HN619" s="127"/>
      <c r="HX619" s="127"/>
      <c r="IH619" s="127"/>
      <c r="IR619" s="127"/>
      <c r="JB619" s="127"/>
    </row>
    <row xmlns:x14ac="http://schemas.microsoft.com/office/spreadsheetml/2009/9/ac" r="620" s="3" customFormat="true" x14ac:dyDescent="0.25">
      <c r="A620" s="414"/>
      <c r="B620" s="127"/>
      <c r="L620" s="127"/>
      <c r="V620" s="127"/>
      <c r="AF620" s="127"/>
      <c r="AP620" s="127"/>
      <c r="AZ620" s="127"/>
      <c r="BJ620" s="127"/>
      <c r="BK620" s="127"/>
      <c r="BL620" s="127"/>
      <c r="BM620" s="127"/>
      <c r="BN620" s="127"/>
      <c r="BO620" s="127"/>
      <c r="BP620" s="127"/>
      <c r="BQ620" s="127"/>
      <c r="BT620" s="127"/>
      <c r="BU620" s="127"/>
      <c r="BV620" s="127"/>
      <c r="BW620" s="127"/>
      <c r="BX620" s="127"/>
      <c r="BY620" s="127"/>
      <c r="BZ620" s="127"/>
      <c r="CA620" s="127"/>
      <c r="CD620" s="127"/>
      <c r="CN620" s="127"/>
      <c r="CX620" s="127"/>
      <c r="DH620" s="127"/>
      <c r="DR620" s="127"/>
      <c r="EB620" s="127"/>
      <c r="EL620" s="127"/>
      <c r="EV620" s="127"/>
      <c r="FF620" s="127"/>
      <c r="FP620" s="127"/>
      <c r="FZ620" s="127"/>
      <c r="GJ620" s="127"/>
      <c r="GT620" s="127"/>
      <c r="HD620" s="127"/>
      <c r="HN620" s="127"/>
      <c r="HX620" s="127"/>
      <c r="IH620" s="127"/>
      <c r="IR620" s="127"/>
      <c r="JB620" s="127"/>
    </row>
    <row xmlns:x14ac="http://schemas.microsoft.com/office/spreadsheetml/2009/9/ac" r="621" s="3" customFormat="true" x14ac:dyDescent="0.25">
      <c r="A621" s="414"/>
      <c r="B621" s="127"/>
      <c r="L621" s="127"/>
      <c r="V621" s="127"/>
      <c r="AF621" s="127"/>
      <c r="AP621" s="127"/>
      <c r="AZ621" s="127"/>
      <c r="BJ621" s="127"/>
      <c r="BK621" s="127"/>
      <c r="BL621" s="127"/>
      <c r="BM621" s="127"/>
      <c r="BN621" s="127"/>
      <c r="BO621" s="127"/>
      <c r="BP621" s="127"/>
      <c r="BQ621" s="127"/>
      <c r="BT621" s="127"/>
      <c r="BU621" s="127"/>
      <c r="BV621" s="127"/>
      <c r="BW621" s="127"/>
      <c r="BX621" s="127"/>
      <c r="BY621" s="127"/>
      <c r="BZ621" s="127"/>
      <c r="CA621" s="127"/>
      <c r="CD621" s="127"/>
      <c r="CN621" s="127"/>
      <c r="CX621" s="127"/>
      <c r="DH621" s="127"/>
      <c r="DR621" s="127"/>
      <c r="EB621" s="127"/>
      <c r="EL621" s="127"/>
      <c r="EV621" s="127"/>
      <c r="FF621" s="127"/>
      <c r="FP621" s="127"/>
      <c r="FZ621" s="127"/>
      <c r="GJ621" s="127"/>
      <c r="GT621" s="127"/>
      <c r="HD621" s="127"/>
      <c r="HN621" s="127"/>
      <c r="HX621" s="127"/>
      <c r="IH621" s="127"/>
      <c r="IR621" s="127"/>
      <c r="JB621" s="127"/>
    </row>
    <row xmlns:x14ac="http://schemas.microsoft.com/office/spreadsheetml/2009/9/ac" r="622" s="3" customFormat="true" x14ac:dyDescent="0.25">
      <c r="A622" s="414"/>
      <c r="B622" s="127"/>
      <c r="L622" s="127"/>
      <c r="V622" s="127"/>
      <c r="AF622" s="127"/>
      <c r="AP622" s="127"/>
      <c r="AZ622" s="127"/>
      <c r="BJ622" s="127"/>
      <c r="BK622" s="127"/>
      <c r="BL622" s="127"/>
      <c r="BM622" s="127"/>
      <c r="BN622" s="127"/>
      <c r="BO622" s="127"/>
      <c r="BP622" s="127"/>
      <c r="BQ622" s="127"/>
      <c r="BT622" s="127"/>
      <c r="BU622" s="127"/>
      <c r="BV622" s="127"/>
      <c r="BW622" s="127"/>
      <c r="BX622" s="127"/>
      <c r="BY622" s="127"/>
      <c r="BZ622" s="127"/>
      <c r="CA622" s="127"/>
      <c r="CD622" s="127"/>
      <c r="CN622" s="127"/>
      <c r="CX622" s="127"/>
      <c r="DH622" s="127"/>
      <c r="DR622" s="127"/>
      <c r="EB622" s="127"/>
      <c r="EL622" s="127"/>
      <c r="EV622" s="127"/>
      <c r="FF622" s="127"/>
      <c r="FP622" s="127"/>
      <c r="FZ622" s="127"/>
      <c r="GJ622" s="127"/>
      <c r="GT622" s="127"/>
      <c r="HD622" s="127"/>
      <c r="HN622" s="127"/>
      <c r="HX622" s="127"/>
      <c r="IH622" s="127"/>
      <c r="IR622" s="127"/>
      <c r="JB622" s="127"/>
    </row>
  </sheetData>
  <mergeCells count="26">
    <mergeCell ref="HY10:IE10"/>
    <mergeCell ref="II10:IO10"/>
    <mergeCell ref="HO10:HU10"/>
    <mergeCell ref="GU10:HA10"/>
    <mergeCell ref="HE10:HK10"/>
    <mergeCell ref="FG10:FM10"/>
    <mergeCell ref="GK10:GQ10"/>
    <mergeCell ref="GA10:GG10"/>
    <mergeCell ref="FQ10:FW10"/>
    <mergeCell ref="DS10:DY10"/>
    <mergeCell ref="EC10:EI10"/>
    <mergeCell ref="EW10:FC10"/>
    <mergeCell ref="CY10:DE10"/>
    <mergeCell ref="DI10:DO10"/>
    <mergeCell ref="EM10:ES10"/>
    <mergeCell ref="A2:A3"/>
    <mergeCell ref="CO10:CU10"/>
    <mergeCell ref="BK10:BQ10"/>
    <mergeCell ref="CE10:CK10"/>
    <mergeCell ref="C10:I10"/>
    <mergeCell ref="W10:AC10"/>
    <mergeCell ref="AG10:AM10"/>
    <mergeCell ref="AQ10:AW10"/>
    <mergeCell ref="BA10:BG10"/>
    <mergeCell ref="M10:S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5"/>
    <col min="3" max="7" width="11.75" style="115" customWidth="true"/>
    <col min="8" max="16384" width="9" style="115"/>
  </cols>
  <sheetData>
    <row xmlns:x14ac="http://schemas.microsoft.com/office/spreadsheetml/2009/9/ac" r="2" ht="20.25" x14ac:dyDescent="0.2">
      <c r="B2" s="111" t="str">
        <f>+Introduction!C7</f>
        <v>Rwanda</v>
      </c>
      <c r="C2" s="112"/>
      <c r="D2" s="113"/>
      <c r="E2" s="113"/>
      <c r="F2" s="113"/>
      <c r="G2" s="114"/>
    </row>
    <row xmlns:x14ac="http://schemas.microsoft.com/office/spreadsheetml/2009/9/ac" r="3" x14ac:dyDescent="0.2">
      <c r="B3" s="605" t="s">
        <v>196</v>
      </c>
      <c r="C3" s="605"/>
      <c r="D3" s="605"/>
      <c r="E3" s="605"/>
      <c r="F3" s="605"/>
      <c r="G3" s="606"/>
    </row>
    <row xmlns:x14ac="http://schemas.microsoft.com/office/spreadsheetml/2009/9/ac" r="4" ht="13.5" x14ac:dyDescent="0.2">
      <c r="B4" s="116" t="s">
        <v>4</v>
      </c>
      <c r="C4" s="116" t="s">
        <v>60</v>
      </c>
      <c r="D4" s="116" t="s">
        <v>64</v>
      </c>
      <c r="E4" s="116" t="s">
        <v>61</v>
      </c>
      <c r="F4" s="116" t="s">
        <v>62</v>
      </c>
      <c r="G4" s="116" t="s">
        <v>63</v>
      </c>
    </row>
    <row xmlns:x14ac="http://schemas.microsoft.com/office/spreadsheetml/2009/9/ac" r="5" x14ac:dyDescent="0.2">
      <c r="B5" s="812">
        <v>2000</v>
      </c>
      <c r="C5" s="956">
        <v>3543895</v>
      </c>
      <c r="D5" s="957">
        <v>14.925999641418457</v>
      </c>
      <c r="E5" s="958">
        <v>711549</v>
      </c>
      <c r="F5" s="959">
        <v>1469875</v>
      </c>
      <c r="G5" s="960">
        <v>1362471</v>
      </c>
    </row>
    <row xmlns:x14ac="http://schemas.microsoft.com/office/spreadsheetml/2009/9/ac" r="6" x14ac:dyDescent="0.2">
      <c r="B6" s="818">
        <v>2001</v>
      </c>
      <c r="C6" s="961">
        <v>3501384</v>
      </c>
      <c r="D6" s="962">
        <v>15.828999519348145</v>
      </c>
      <c r="E6" s="963">
        <v>716115</v>
      </c>
      <c r="F6" s="964">
        <v>1410637</v>
      </c>
      <c r="G6" s="965">
        <v>1374632</v>
      </c>
    </row>
    <row xmlns:x14ac="http://schemas.microsoft.com/office/spreadsheetml/2009/9/ac" r="7" x14ac:dyDescent="0.2">
      <c r="B7" s="824">
        <v>2002</v>
      </c>
      <c r="C7" s="966">
        <v>3466178</v>
      </c>
      <c r="D7" s="967">
        <v>16.777000427246094</v>
      </c>
      <c r="E7" s="968">
        <v>732921</v>
      </c>
      <c r="F7" s="969">
        <v>1356364</v>
      </c>
      <c r="G7" s="970">
        <v>1376893</v>
      </c>
    </row>
    <row xmlns:x14ac="http://schemas.microsoft.com/office/spreadsheetml/2009/9/ac" r="8" x14ac:dyDescent="0.2">
      <c r="B8" s="830">
        <v>2003</v>
      </c>
      <c r="C8" s="971">
        <v>3455296</v>
      </c>
      <c r="D8" s="972">
        <v>16.903999328613281</v>
      </c>
      <c r="E8" s="973">
        <v>744871</v>
      </c>
      <c r="F8" s="974">
        <v>1339474</v>
      </c>
      <c r="G8" s="975">
        <v>1370951</v>
      </c>
    </row>
    <row xmlns:x14ac="http://schemas.microsoft.com/office/spreadsheetml/2009/9/ac" r="9" x14ac:dyDescent="0.2">
      <c r="B9" s="836">
        <v>2004</v>
      </c>
      <c r="C9" s="976">
        <v>3474097</v>
      </c>
      <c r="D9" s="977">
        <v>16.908000946044922</v>
      </c>
      <c r="E9" s="978">
        <v>754681</v>
      </c>
      <c r="F9" s="979">
        <v>1358058</v>
      </c>
      <c r="G9" s="980">
        <v>1361358</v>
      </c>
    </row>
    <row xmlns:x14ac="http://schemas.microsoft.com/office/spreadsheetml/2009/9/ac" r="10" x14ac:dyDescent="0.2">
      <c r="B10" s="842">
        <v>2005</v>
      </c>
      <c r="C10" s="981">
        <v>3503842</v>
      </c>
      <c r="D10" s="982">
        <v>16.91200065612793</v>
      </c>
      <c r="E10" s="983">
        <v>774337</v>
      </c>
      <c r="F10" s="984">
        <v>1384071</v>
      </c>
      <c r="G10" s="985">
        <v>1345434</v>
      </c>
    </row>
    <row xmlns:x14ac="http://schemas.microsoft.com/office/spreadsheetml/2009/9/ac" r="11" x14ac:dyDescent="0.2">
      <c r="B11" s="848">
        <v>2006</v>
      </c>
      <c r="C11" s="986">
        <v>3551847</v>
      </c>
      <c r="D11" s="987">
        <v>16.916999816894531</v>
      </c>
      <c r="E11" s="988">
        <v>808568</v>
      </c>
      <c r="F11" s="989">
        <v>1415698</v>
      </c>
      <c r="G11" s="990">
        <v>1327581</v>
      </c>
    </row>
    <row xmlns:x14ac="http://schemas.microsoft.com/office/spreadsheetml/2009/9/ac" r="12" x14ac:dyDescent="0.2">
      <c r="B12" s="854">
        <v>2007</v>
      </c>
      <c r="C12" s="991">
        <v>3613811</v>
      </c>
      <c r="D12" s="992">
        <v>16.920999526977539</v>
      </c>
      <c r="E12" s="993">
        <v>846988</v>
      </c>
      <c r="F12" s="994">
        <v>1449600</v>
      </c>
      <c r="G12" s="995">
        <v>1317223</v>
      </c>
    </row>
    <row xmlns:x14ac="http://schemas.microsoft.com/office/spreadsheetml/2009/9/ac" r="13" x14ac:dyDescent="0.2">
      <c r="B13" s="860">
        <v>2008</v>
      </c>
      <c r="C13" s="996">
        <v>3683019</v>
      </c>
      <c r="D13" s="997">
        <v>16.924999237060547</v>
      </c>
      <c r="E13" s="998">
        <v>876534</v>
      </c>
      <c r="F13" s="999">
        <v>1486274</v>
      </c>
      <c r="G13" s="1000">
        <v>1320211</v>
      </c>
    </row>
    <row xmlns:x14ac="http://schemas.microsoft.com/office/spreadsheetml/2009/9/ac" r="14" x14ac:dyDescent="0.2">
      <c r="B14" s="866">
        <v>2009</v>
      </c>
      <c r="C14" s="1001">
        <v>3766765</v>
      </c>
      <c r="D14" s="1002">
        <v>16.930000305175781</v>
      </c>
      <c r="E14" s="1003">
        <v>899956</v>
      </c>
      <c r="F14" s="1004">
        <v>1530795</v>
      </c>
      <c r="G14" s="1005">
        <v>1336014</v>
      </c>
    </row>
    <row xmlns:x14ac="http://schemas.microsoft.com/office/spreadsheetml/2009/9/ac" r="15" x14ac:dyDescent="0.2">
      <c r="B15" s="872">
        <v>2010</v>
      </c>
      <c r="C15" s="1006">
        <v>3862325</v>
      </c>
      <c r="D15" s="1007">
        <v>16.934000015258789</v>
      </c>
      <c r="E15" s="1008">
        <v>923762</v>
      </c>
      <c r="F15" s="1009">
        <v>1580107</v>
      </c>
      <c r="G15" s="1010">
        <v>1358456</v>
      </c>
    </row>
    <row xmlns:x14ac="http://schemas.microsoft.com/office/spreadsheetml/2009/9/ac" r="16" x14ac:dyDescent="0.2">
      <c r="B16" s="878">
        <v>2011</v>
      </c>
      <c r="C16" s="1011">
        <v>3965723</v>
      </c>
      <c r="D16" s="1012">
        <v>16.937999725341797</v>
      </c>
      <c r="E16" s="1013">
        <v>949251</v>
      </c>
      <c r="F16" s="1014">
        <v>1634461</v>
      </c>
      <c r="G16" s="1015">
        <v>1382011</v>
      </c>
    </row>
    <row xmlns:x14ac="http://schemas.microsoft.com/office/spreadsheetml/2009/9/ac" r="17" x14ac:dyDescent="0.2">
      <c r="B17" s="884">
        <v>2012</v>
      </c>
      <c r="C17" s="1016">
        <v>4071089</v>
      </c>
      <c r="D17" s="1017">
        <v>16.943000793457031</v>
      </c>
      <c r="E17" s="1018">
        <v>967697</v>
      </c>
      <c r="F17" s="1019">
        <v>1694741</v>
      </c>
      <c r="G17" s="1020">
        <v>1408651</v>
      </c>
    </row>
    <row xmlns:x14ac="http://schemas.microsoft.com/office/spreadsheetml/2009/9/ac" r="18" x14ac:dyDescent="0.2">
      <c r="B18" s="890">
        <v>2013</v>
      </c>
      <c r="C18" s="1021">
        <v>4168564</v>
      </c>
      <c r="D18" s="1022">
        <v>16.947000503540039</v>
      </c>
      <c r="E18" s="1023">
        <v>976524</v>
      </c>
      <c r="F18" s="1024">
        <v>1754349</v>
      </c>
      <c r="G18" s="1025">
        <v>1437691</v>
      </c>
    </row>
    <row xmlns:x14ac="http://schemas.microsoft.com/office/spreadsheetml/2009/9/ac" r="19" x14ac:dyDescent="0.2">
      <c r="B19" s="896">
        <v>2014</v>
      </c>
      <c r="C19" s="1026">
        <v>4261682</v>
      </c>
      <c r="D19" s="1027">
        <v>16.967000961303711</v>
      </c>
      <c r="E19" s="1028">
        <v>979647</v>
      </c>
      <c r="F19" s="1029">
        <v>1809107</v>
      </c>
      <c r="G19" s="1030">
        <v>1472928</v>
      </c>
    </row>
    <row xmlns:x14ac="http://schemas.microsoft.com/office/spreadsheetml/2009/9/ac" r="20" x14ac:dyDescent="0.2">
      <c r="B20" s="902">
        <v>2015</v>
      </c>
      <c r="C20" s="1031">
        <v>4351870</v>
      </c>
      <c r="D20" s="1032">
        <v>17.003999710083008</v>
      </c>
      <c r="E20" s="1033">
        <v>981989</v>
      </c>
      <c r="F20" s="1034">
        <v>1853421</v>
      </c>
      <c r="G20" s="1035">
        <v>1516460</v>
      </c>
    </row>
    <row xmlns:x14ac="http://schemas.microsoft.com/office/spreadsheetml/2009/9/ac" r="21" x14ac:dyDescent="0.2">
      <c r="B21" s="908">
        <v>2016</v>
      </c>
      <c r="C21" s="1036">
        <v>4442884</v>
      </c>
      <c r="D21" s="1037">
        <v>17.055999755859375</v>
      </c>
      <c r="E21" s="1038">
        <v>987609</v>
      </c>
      <c r="F21" s="1039">
        <v>1890795</v>
      </c>
      <c r="G21" s="1040">
        <v>1564480</v>
      </c>
    </row>
    <row xmlns:x14ac="http://schemas.microsoft.com/office/spreadsheetml/2009/9/ac" r="22" x14ac:dyDescent="0.2">
      <c r="B22" s="914">
        <v>2017</v>
      </c>
      <c r="C22" s="1041">
        <v>4538847</v>
      </c>
      <c r="D22" s="1042">
        <v>17.125</v>
      </c>
      <c r="E22" s="1043">
        <v>997606</v>
      </c>
      <c r="F22" s="1044">
        <v>1920066</v>
      </c>
      <c r="G22" s="1045">
        <v>1621175</v>
      </c>
    </row>
    <row xmlns:x14ac="http://schemas.microsoft.com/office/spreadsheetml/2009/9/ac" r="23" x14ac:dyDescent="0.2">
      <c r="B23" s="920">
        <v>2018</v>
      </c>
      <c r="C23" s="1046">
        <v>4632600</v>
      </c>
      <c r="D23" s="1047">
        <v>17.211000442504883</v>
      </c>
      <c r="E23" s="1048">
        <v>1010268</v>
      </c>
      <c r="F23" s="1049">
        <v>1939687</v>
      </c>
      <c r="G23" s="1050">
        <v>1682645</v>
      </c>
    </row>
    <row xmlns:x14ac="http://schemas.microsoft.com/office/spreadsheetml/2009/9/ac" r="24" x14ac:dyDescent="0.2">
      <c r="B24" s="926">
        <v>2019</v>
      </c>
      <c r="C24" s="1051">
        <v>4722167</v>
      </c>
      <c r="D24" s="1052">
        <v>17.312999725341797</v>
      </c>
      <c r="E24" s="1053">
        <v>1025409</v>
      </c>
      <c r="F24" s="1054">
        <v>1954571</v>
      </c>
      <c r="G24" s="1055">
        <v>1742187</v>
      </c>
    </row>
    <row xmlns:x14ac="http://schemas.microsoft.com/office/spreadsheetml/2009/9/ac" r="25" x14ac:dyDescent="0.2">
      <c r="B25" s="932">
        <v>2020</v>
      </c>
      <c r="C25" s="1056">
        <v>4806420</v>
      </c>
      <c r="D25" s="1057">
        <v>17.431999206542969</v>
      </c>
      <c r="E25" s="1058">
        <v>1041798</v>
      </c>
      <c r="F25" s="1059">
        <v>1967838</v>
      </c>
      <c r="G25" s="1060">
        <v>1796784</v>
      </c>
    </row>
    <row xmlns:x14ac="http://schemas.microsoft.com/office/spreadsheetml/2009/9/ac" r="26" x14ac:dyDescent="0.2">
      <c r="B26" s="938">
        <v>2021</v>
      </c>
      <c r="C26" s="1061">
        <v>4886221</v>
      </c>
      <c r="D26" s="1062">
        <v>17.567998886108399</v>
      </c>
      <c r="E26" s="1063">
        <v>1060919</v>
      </c>
      <c r="F26" s="1064">
        <v>1983280</v>
      </c>
      <c r="G26" s="1065">
        <v>1842022</v>
      </c>
    </row>
    <row xmlns:x14ac="http://schemas.microsoft.com/office/spreadsheetml/2009/9/ac" r="27" x14ac:dyDescent="0.2">
      <c r="B27" s="944">
        <v>2022</v>
      </c>
      <c r="C27" s="945">
        <v>5046769</v>
      </c>
      <c r="D27" s="946">
        <v>17.721000671386719</v>
      </c>
      <c r="E27" s="947">
        <v>1102823</v>
      </c>
      <c r="F27" s="948">
        <v>2032568</v>
      </c>
      <c r="G27" s="949">
        <v>1911378</v>
      </c>
    </row>
    <row xmlns:x14ac="http://schemas.microsoft.com/office/spreadsheetml/2009/9/ac" r="28" x14ac:dyDescent="0.2">
      <c r="B28" s="950">
        <v>2023</v>
      </c>
      <c r="C28" s="1066">
        <v>4970939</v>
      </c>
      <c r="D28" s="952">
        <v>17.892000198364258</v>
      </c>
      <c r="E28" s="1067">
        <v>1119090</v>
      </c>
      <c r="F28" s="1068">
        <v>2078339</v>
      </c>
      <c r="G28" s="1069">
        <v>1773511</v>
      </c>
    </row>
    <row xmlns:x14ac="http://schemas.microsoft.com/office/spreadsheetml/2009/9/ac" r="29" x14ac:dyDescent="0.2">
      <c r="B29" s="213">
        <v>2024</v>
      </c>
      <c r="C29" s="384"/>
      <c r="D29" s="385"/>
      <c r="E29" s="386"/>
      <c r="F29" s="387"/>
      <c r="G29" s="388"/>
    </row>
    <row xmlns:x14ac="http://schemas.microsoft.com/office/spreadsheetml/2009/9/ac" r="30" x14ac:dyDescent="0.2">
      <c r="B30" s="212">
        <v>2025</v>
      </c>
      <c r="C30" s="384"/>
      <c r="D30" s="385"/>
      <c r="E30" s="386"/>
      <c r="F30" s="387"/>
      <c r="G30" s="388"/>
    </row>
    <row xmlns:x14ac="http://schemas.microsoft.com/office/spreadsheetml/2009/9/ac" r="31" x14ac:dyDescent="0.2">
      <c r="B31" s="213">
        <v>2026</v>
      </c>
      <c r="C31" s="384"/>
      <c r="D31" s="385"/>
      <c r="E31" s="386"/>
      <c r="F31" s="387"/>
      <c r="G31" s="388"/>
    </row>
    <row xmlns:x14ac="http://schemas.microsoft.com/office/spreadsheetml/2009/9/ac" r="32" x14ac:dyDescent="0.2">
      <c r="B32" s="212">
        <v>2027</v>
      </c>
      <c r="C32" s="384"/>
      <c r="D32" s="385"/>
      <c r="E32" s="386"/>
      <c r="F32" s="387"/>
      <c r="G32" s="388"/>
    </row>
    <row xmlns:x14ac="http://schemas.microsoft.com/office/spreadsheetml/2009/9/ac" r="33" x14ac:dyDescent="0.2">
      <c r="B33" s="213">
        <v>2028</v>
      </c>
      <c r="C33" s="384"/>
      <c r="D33" s="385"/>
      <c r="E33" s="386"/>
      <c r="F33" s="387"/>
      <c r="G33" s="388"/>
    </row>
    <row xmlns:x14ac="http://schemas.microsoft.com/office/spreadsheetml/2009/9/ac" r="34" x14ac:dyDescent="0.2">
      <c r="B34" s="212">
        <v>2029</v>
      </c>
      <c r="C34" s="384"/>
      <c r="D34" s="385"/>
      <c r="E34" s="386"/>
      <c r="F34" s="387"/>
      <c r="G34" s="388"/>
    </row>
    <row xmlns:x14ac="http://schemas.microsoft.com/office/spreadsheetml/2009/9/ac" r="35" x14ac:dyDescent="0.2">
      <c r="B35" s="213">
        <v>2030</v>
      </c>
      <c r="C35" s="217"/>
      <c r="D35" s="214"/>
      <c r="E35" s="218"/>
      <c r="F35" s="215"/>
      <c r="G35" s="216"/>
    </row>
    <row xmlns:x14ac="http://schemas.microsoft.com/office/spreadsheetml/2009/9/ac" r="36" ht="14.25" x14ac:dyDescent="0.2">
      <c r="B36" s="119" t="s">
        <v>201</v>
      </c>
      <c r="G36" s="117"/>
    </row>
    <row xmlns:x14ac="http://schemas.microsoft.com/office/spreadsheetml/2009/9/ac" r="37" ht="14.25" x14ac:dyDescent="0.2">
      <c r="B37" s="119" t="s">
        <v>226</v>
      </c>
    </row>
    <row xmlns:x14ac="http://schemas.microsoft.com/office/spreadsheetml/2009/9/ac" r="38" ht="14.25" x14ac:dyDescent="0.2">
      <c r="B38" s="119" t="s">
        <v>335</v>
      </c>
    </row>
    <row xmlns:x14ac="http://schemas.microsoft.com/office/spreadsheetml/2009/9/ac" r="39" x14ac:dyDescent="0.2">
      <c r="B39" s="1071" t="s">
        <v>234</v>
      </c>
    </row>
    <row xmlns:x14ac="http://schemas.microsoft.com/office/spreadsheetml/2009/9/ac" r="41" x14ac:dyDescent="0.2">
      <c r="B41" s="11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1E6F-36AA-4568-A958-7997ED46379D}">
  <sheetPr codeName="Sheet1">
    <tabColor rgb="FFEAEAEA"/>
  </sheetPr>
  <dimension ref="B2:C15"/>
  <sheetViews>
    <sheetView showGridLines="false" workbookViewId="0">
      <selection activeCell="C7" sqref="C7"/>
    </sheetView>
  </sheetViews>
  <sheetFormatPr xmlns:x14ac="http://schemas.microsoft.com/office/spreadsheetml/2009/9/ac" defaultRowHeight="15.75" x14ac:dyDescent="0.25"/>
  <cols>
    <col min="1" max="1" width="1.625" customWidth="true"/>
    <col min="2" max="2" width="15.625" customWidth="true"/>
    <col min="3" max="3" width="90.75" style="400" customWidth="true"/>
  </cols>
  <sheetData>
    <row xmlns:x14ac="http://schemas.microsoft.com/office/spreadsheetml/2009/9/ac" r="2" ht="33" customHeight="true" x14ac:dyDescent="0.25">
      <c r="B2" s="607" t="s">
        <v>306</v>
      </c>
      <c r="C2" s="607"/>
    </row>
    <row xmlns:x14ac="http://schemas.microsoft.com/office/spreadsheetml/2009/9/ac" r="3" ht="6" customHeight="true" x14ac:dyDescent="0.25">
      <c r="B3" s="399"/>
    </row>
    <row xmlns:x14ac="http://schemas.microsoft.com/office/spreadsheetml/2009/9/ac" r="4" ht="30" customHeight="true" x14ac:dyDescent="0.25">
      <c r="B4" s="401" t="s">
        <v>307</v>
      </c>
      <c r="C4" s="402" t="s">
        <v>308</v>
      </c>
    </row>
    <row xmlns:x14ac="http://schemas.microsoft.com/office/spreadsheetml/2009/9/ac" r="5" ht="30" customHeight="true" x14ac:dyDescent="0.25">
      <c r="B5" s="401" t="s">
        <v>48</v>
      </c>
      <c r="C5" s="402" t="s">
        <v>309</v>
      </c>
    </row>
    <row xmlns:x14ac="http://schemas.microsoft.com/office/spreadsheetml/2009/9/ac" r="6" ht="30" customHeight="true" x14ac:dyDescent="0.25">
      <c r="B6" s="401" t="s">
        <v>310</v>
      </c>
      <c r="C6" s="402" t="s">
        <v>311</v>
      </c>
    </row>
    <row xmlns:x14ac="http://schemas.microsoft.com/office/spreadsheetml/2009/9/ac" r="7" ht="30" customHeight="true" x14ac:dyDescent="0.25">
      <c r="B7" s="401" t="s">
        <v>312</v>
      </c>
      <c r="C7" s="402" t="s">
        <v>313</v>
      </c>
    </row>
    <row xmlns:x14ac="http://schemas.microsoft.com/office/spreadsheetml/2009/9/ac" r="8" ht="30" customHeight="true" x14ac:dyDescent="0.25">
      <c r="B8" s="401" t="s">
        <v>146</v>
      </c>
      <c r="C8" s="402" t="s">
        <v>314</v>
      </c>
    </row>
    <row xmlns:x14ac="http://schemas.microsoft.com/office/spreadsheetml/2009/9/ac" r="9" ht="30" customHeight="true" x14ac:dyDescent="0.25">
      <c r="B9" s="401" t="s">
        <v>315</v>
      </c>
      <c r="C9" s="402" t="s">
        <v>316</v>
      </c>
    </row>
    <row xmlns:x14ac="http://schemas.microsoft.com/office/spreadsheetml/2009/9/ac" r="10" ht="30" customHeight="true" x14ac:dyDescent="0.25">
      <c r="B10" s="401" t="s">
        <v>150</v>
      </c>
      <c r="C10" s="402" t="s">
        <v>317</v>
      </c>
    </row>
    <row xmlns:x14ac="http://schemas.microsoft.com/office/spreadsheetml/2009/9/ac" r="11" s="405" customFormat="true" ht="6.75" customHeight="true" x14ac:dyDescent="0.25">
      <c r="B11" s="403"/>
      <c r="C11" s="404"/>
    </row>
    <row xmlns:x14ac="http://schemas.microsoft.com/office/spreadsheetml/2009/9/ac" r="12" s="407" customFormat="true" ht="11.25" x14ac:dyDescent="0.2">
      <c r="B12" s="406" t="s">
        <v>318</v>
      </c>
    </row>
    <row xmlns:x14ac="http://schemas.microsoft.com/office/spreadsheetml/2009/9/ac" r="13" x14ac:dyDescent="0.25">
      <c r="B13" s="406" t="s">
        <v>330</v>
      </c>
    </row>
    <row xmlns:x14ac="http://schemas.microsoft.com/office/spreadsheetml/2009/9/ac" r="14" x14ac:dyDescent="0.25">
      <c r="B14" s="408" t="s">
        <v>319</v>
      </c>
    </row>
    <row xmlns:x14ac="http://schemas.microsoft.com/office/spreadsheetml/2009/9/ac" r="15" ht="76.5" customHeight="true" x14ac:dyDescent="0.25">
      <c r="B15" s="608" t="s">
        <v>320</v>
      </c>
      <c r="C15" s="60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A15A6-D693-4FB8-AD3D-DF5C27B51EC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0" customWidth="true"/>
    <col min="2" max="2" width="12.375" style="610" customWidth="true"/>
    <col min="3" max="8" width="9" style="610" customWidth="true"/>
    <col min="9" max="9" width="12.375" style="610" customWidth="true"/>
    <col min="10" max="15" width="9" style="610" customWidth="true"/>
    <col min="16" max="16" width="12.375" style="610" customWidth="true"/>
    <col min="17" max="22" width="9" style="610" customWidth="true"/>
    <col min="23" max="38" width="9" style="610"/>
    <col min="39" max="16384" width="9" style="618"/>
  </cols>
  <sheetData>
    <row xmlns:x14ac="http://schemas.microsoft.com/office/spreadsheetml/2009/9/ac" r="1" s="610" customFormat="true" x14ac:dyDescent="0.2">
      <c r="A1" s="609" t="s">
        <v>152</v>
      </c>
      <c r="B1" s="609"/>
      <c r="C1" s="609"/>
      <c r="D1" s="609"/>
      <c r="E1" s="609"/>
      <c r="F1" s="609"/>
      <c r="G1" s="609"/>
      <c r="H1" s="609"/>
      <c r="I1" s="609"/>
      <c r="J1" s="609"/>
      <c r="K1" s="609"/>
      <c r="L1" s="609"/>
      <c r="M1" s="609"/>
      <c r="N1" s="609"/>
      <c r="O1" s="609"/>
      <c r="P1" s="609"/>
      <c r="Q1" s="609"/>
      <c r="R1" s="609"/>
      <c r="S1" s="609"/>
      <c r="T1" s="609"/>
      <c r="U1" s="609"/>
      <c r="V1" s="609"/>
    </row>
    <row xmlns:x14ac="http://schemas.microsoft.com/office/spreadsheetml/2009/9/ac" r="2" s="610" customFormat="true" x14ac:dyDescent="0.2">
      <c r="A2" s="609"/>
      <c r="B2" s="609"/>
      <c r="C2" s="609"/>
      <c r="D2" s="609"/>
      <c r="E2" s="609"/>
      <c r="F2" s="609"/>
      <c r="G2" s="609"/>
      <c r="H2" s="609"/>
      <c r="I2" s="609"/>
      <c r="J2" s="609"/>
      <c r="K2" s="609"/>
      <c r="L2" s="609"/>
      <c r="M2" s="609"/>
      <c r="N2" s="609"/>
      <c r="O2" s="609"/>
      <c r="P2" s="609"/>
      <c r="Q2" s="609"/>
      <c r="R2" s="609"/>
      <c r="S2" s="609"/>
      <c r="T2" s="609"/>
      <c r="U2" s="609"/>
      <c r="V2" s="609"/>
    </row>
    <row xmlns:x14ac="http://schemas.microsoft.com/office/spreadsheetml/2009/9/ac" r="3" s="610" customFormat="true" ht="18" x14ac:dyDescent="0.2">
      <c r="A3" s="611"/>
      <c r="B3" s="611"/>
      <c r="C3" s="611"/>
      <c r="D3" s="611"/>
      <c r="E3" s="611"/>
      <c r="F3" s="611"/>
      <c r="G3" s="611"/>
      <c r="H3" s="611"/>
      <c r="I3" s="611"/>
      <c r="J3" s="611"/>
      <c r="K3" s="611"/>
      <c r="L3" s="611"/>
      <c r="M3" s="611"/>
      <c r="N3" s="611"/>
      <c r="O3" s="611"/>
      <c r="P3" s="611"/>
      <c r="Q3" s="611"/>
      <c r="R3" s="611"/>
      <c r="S3" s="611"/>
      <c r="T3" s="611"/>
      <c r="U3" s="611"/>
      <c r="V3" s="611"/>
    </row>
    <row xmlns:x14ac="http://schemas.microsoft.com/office/spreadsheetml/2009/9/ac" r="4" ht="15.75" x14ac:dyDescent="0.25">
      <c r="B4" s="612" t="s">
        <v>13</v>
      </c>
      <c r="E4" s="613"/>
      <c r="I4" s="614" t="s">
        <v>14</v>
      </c>
      <c r="P4" s="615" t="s">
        <v>15</v>
      </c>
    </row>
    <row xmlns:x14ac="http://schemas.microsoft.com/office/spreadsheetml/2009/9/ac" r="6" x14ac:dyDescent="0.2">
      <c r="G6" s="616"/>
      <c r="H6" s="616"/>
      <c r="I6" s="616"/>
      <c r="K6" s="616"/>
      <c r="L6" s="616"/>
    </row>
    <row xmlns:x14ac="http://schemas.microsoft.com/office/spreadsheetml/2009/9/ac" r="7" ht="15.75" x14ac:dyDescent="0.2">
      <c r="G7" s="616"/>
      <c r="H7" s="616"/>
      <c r="I7" s="616"/>
      <c r="K7" s="617"/>
      <c r="L7" s="616"/>
    </row>
    <row xmlns:x14ac="http://schemas.microsoft.com/office/spreadsheetml/2009/9/ac" r="8" x14ac:dyDescent="0.2">
      <c r="G8" s="616"/>
      <c r="H8" s="616"/>
      <c r="I8" s="616"/>
      <c r="K8" s="616"/>
      <c r="L8" s="616"/>
    </row>
    <row xmlns:x14ac="http://schemas.microsoft.com/office/spreadsheetml/2009/9/ac" r="9" x14ac:dyDescent="0.2">
      <c r="G9" s="616"/>
      <c r="H9" s="616"/>
      <c r="I9" s="616"/>
      <c r="K9" s="616"/>
      <c r="L9" s="616"/>
    </row>
    <row xmlns:x14ac="http://schemas.microsoft.com/office/spreadsheetml/2009/9/ac" r="10" x14ac:dyDescent="0.2">
      <c r="G10" s="616"/>
      <c r="H10" s="616"/>
      <c r="I10" s="616"/>
      <c r="K10" s="616"/>
      <c r="L10" s="616"/>
    </row>
    <row xmlns:x14ac="http://schemas.microsoft.com/office/spreadsheetml/2009/9/ac" r="11" x14ac:dyDescent="0.2">
      <c r="G11" s="616"/>
      <c r="H11" s="616"/>
      <c r="I11" s="616"/>
      <c r="K11" s="616"/>
      <c r="L11" s="616"/>
    </row>
    <row xmlns:x14ac="http://schemas.microsoft.com/office/spreadsheetml/2009/9/ac" r="12" x14ac:dyDescent="0.2">
      <c r="G12" s="616"/>
      <c r="H12" s="616"/>
      <c r="I12" s="616"/>
      <c r="K12" s="616"/>
      <c r="L12" s="616"/>
    </row>
    <row xmlns:x14ac="http://schemas.microsoft.com/office/spreadsheetml/2009/9/ac" r="13" x14ac:dyDescent="0.2">
      <c r="G13" s="616"/>
      <c r="H13" s="616"/>
      <c r="I13" s="616"/>
      <c r="K13" s="616"/>
      <c r="L13" s="616"/>
    </row>
    <row xmlns:x14ac="http://schemas.microsoft.com/office/spreadsheetml/2009/9/ac" r="14" x14ac:dyDescent="0.2">
      <c r="G14" s="616"/>
      <c r="H14" s="616"/>
      <c r="I14" s="616"/>
      <c r="K14" s="616"/>
      <c r="L14" s="616"/>
    </row>
    <row xmlns:x14ac="http://schemas.microsoft.com/office/spreadsheetml/2009/9/ac" r="15" x14ac:dyDescent="0.2">
      <c r="G15" s="616"/>
      <c r="H15" s="616"/>
      <c r="I15" s="616"/>
      <c r="K15" s="616"/>
      <c r="L15" s="616"/>
    </row>
    <row xmlns:x14ac="http://schemas.microsoft.com/office/spreadsheetml/2009/9/ac" r="16" x14ac:dyDescent="0.2">
      <c r="G16" s="616"/>
      <c r="H16" s="616"/>
      <c r="I16" s="616"/>
      <c r="K16" s="616"/>
      <c r="L16" s="616"/>
    </row>
    <row xmlns:x14ac="http://schemas.microsoft.com/office/spreadsheetml/2009/9/ac" r="17" x14ac:dyDescent="0.2">
      <c r="G17" s="616"/>
      <c r="H17" s="616"/>
      <c r="I17" s="616"/>
      <c r="K17" s="616"/>
      <c r="L17" s="616"/>
    </row>
    <row xmlns:x14ac="http://schemas.microsoft.com/office/spreadsheetml/2009/9/ac" r="18" x14ac:dyDescent="0.2">
      <c r="G18" s="616"/>
      <c r="H18" s="616"/>
      <c r="I18" s="616"/>
      <c r="K18" s="616"/>
      <c r="L18" s="616"/>
    </row>
    <row xmlns:x14ac="http://schemas.microsoft.com/office/spreadsheetml/2009/9/ac" r="19" x14ac:dyDescent="0.2">
      <c r="G19" s="616"/>
      <c r="H19" s="616"/>
      <c r="I19" s="616"/>
      <c r="K19" s="616"/>
      <c r="L19" s="616"/>
    </row>
    <row xmlns:x14ac="http://schemas.microsoft.com/office/spreadsheetml/2009/9/ac" r="20" x14ac:dyDescent="0.2">
      <c r="G20" s="616"/>
      <c r="H20" s="616"/>
      <c r="I20" s="616"/>
      <c r="K20" s="616"/>
      <c r="L20" s="616"/>
    </row>
    <row xmlns:x14ac="http://schemas.microsoft.com/office/spreadsheetml/2009/9/ac" r="21" x14ac:dyDescent="0.2">
      <c r="G21" s="616"/>
      <c r="H21" s="616"/>
      <c r="I21" s="616"/>
      <c r="K21" s="616"/>
      <c r="L21" s="616"/>
    </row>
    <row xmlns:x14ac="http://schemas.microsoft.com/office/spreadsheetml/2009/9/ac" r="23" x14ac:dyDescent="0.2">
      <c r="B23" s="619"/>
    </row>
    <row xmlns:x14ac="http://schemas.microsoft.com/office/spreadsheetml/2009/9/ac" r="25" x14ac:dyDescent="0.2">
      <c r="B25" s="620"/>
      <c r="C25" s="620" t="str">
        <f>+IF(OR((C28="National*"),(D28="Urban*"),(E28="Rural*"),(F28="Pre-primary*"),(G28="Primary*"),(H28="Secondary^"),(C28="National*^"),(D28="Urban*^"),(E28="Rural*^"),(F28="Pre-primary*^"),(G28="Primary*^"),(H28="Secondary*^")),"*No basic service estimate available","")</f>
        <v>*No basic service estimate available</v>
      </c>
      <c r="J25" s="620" t="str">
        <f>+IF(OR((J28="National*"),(K28="Urban*"),(L28="Rural*"),(M28="Pre-primary*"),(N28="Primary*"),(O28="Secondary^"),(J28="National*^"),(K28="Urban*^"),(L28="Rural*^"),(M28="Pre-primary*^"),(N28="Primary*^"),(O28="Secondary*^")),"*No basic service estimate available","")</f>
        <v>*No basic service estimate available</v>
      </c>
      <c r="Q25" s="62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9"/>
      <c r="C26" s="620" t="str">
        <f>+IF(OR((C28="National*^"),(D28="Urban*^"),(E28="Rural*^"),(F28="Pre-primary*^"),(G28="Primary*^"),(H28="Secondary*^")),"^Facilities that cannot be classified as improved or unimproved are treated as limited","")</f>
        <v/>
      </c>
      <c r="J26" s="620" t="str">
        <f>+IF(OR((J28="National*^"),(K28="Urban*^"),(L28="Rural*^"),(M28="Pre-primary*^"),(N28="Primary*^"),(O28="Secondary*^")),"^Facilities that cannot be classified as improved or unimproved are treated as limited","")</f>
        <v/>
      </c>
      <c r="Q26" s="620" t="str">
        <f>+IF(OR((Q28="National*^"),(R28="Urban*^"),(S28="Rural*^"),(T28="Pre-primary*^"),(U28="Primary*^"),(V28="Secondary*^")),"^Facilities that cannot be classified as having water or not are treated as limited","")</f>
        <v/>
      </c>
    </row>
    <row xmlns:x14ac="http://schemas.microsoft.com/office/spreadsheetml/2009/9/ac" r="27" x14ac:dyDescent="0.2">
      <c r="B27" s="621" t="str">
        <f>+Introduction!C7</f>
        <v>Rwanda</v>
      </c>
      <c r="C27" s="622" t="s">
        <v>220</v>
      </c>
      <c r="D27" s="622"/>
      <c r="E27" s="622"/>
      <c r="F27" s="622"/>
      <c r="G27" s="622"/>
      <c r="H27" s="622"/>
      <c r="I27" s="623" t="str">
        <f>+B27</f>
        <v>Rwanda</v>
      </c>
      <c r="J27" s="624" t="s">
        <v>14</v>
      </c>
      <c r="K27" s="625"/>
      <c r="L27" s="625"/>
      <c r="M27" s="625"/>
      <c r="N27" s="625"/>
      <c r="O27" s="625"/>
      <c r="P27" s="626" t="str">
        <f>+B27</f>
        <v>Rwanda</v>
      </c>
      <c r="Q27" s="627" t="s">
        <v>15</v>
      </c>
      <c r="R27" s="627"/>
      <c r="S27" s="627"/>
      <c r="T27" s="627"/>
      <c r="U27" s="627"/>
      <c r="V27" s="628"/>
      <c r="AM27" s="610"/>
      <c r="AN27" s="610"/>
      <c r="AO27" s="610"/>
      <c r="AP27" s="610"/>
      <c r="AQ27" s="610"/>
      <c r="AR27" s="610"/>
      <c r="AS27" s="610"/>
      <c r="AT27" s="610"/>
      <c r="AU27" s="610"/>
    </row>
    <row xmlns:x14ac="http://schemas.microsoft.com/office/spreadsheetml/2009/9/ac" r="28" x14ac:dyDescent="0.2">
      <c r="B28" s="629"/>
      <c r="C28" s="630" t="str">
        <f>IF(AND(C30=0.0000000001,C31=0.0000000001,C32=0.0000000001), "National*",IF(AND(C30=0.0000000001,ISNUMBER(C32)),"National*", "National"))</f>
        <v>National</v>
      </c>
      <c r="D28" s="631" t="str">
        <f>IF(AND(D30=0.0000000001,D31=0.0000000001,D32=0.0000000001), "Urban*",IF(AND(D30=0.0000000001,ISNUMBER(D32)),"Urban*", "Urban"))</f>
        <v>Urban*</v>
      </c>
      <c r="E28" s="631" t="str">
        <f>IF(AND(E30=0.0000000001,E31=0.0000000001,E32=0.0000000001), "Rural*",IF(AND(E30=0.0000000001,ISNUMBER(E32)),"Rural*", "Rural"))</f>
        <v>Rural*</v>
      </c>
      <c r="F28" s="631" t="str">
        <f>IF(AND(F30=0.0000000001,F31=0.0000000001,F32=0.0000000001), "Pre-primary*",IF(AND(F30=0.0000000001,ISNUMBER(F32)),"Pre-primary*", "Pre-primary"))</f>
        <v>Pre-primary</v>
      </c>
      <c r="G28" s="631" t="str">
        <f>IF(AND(G30=0.0000000001,G31=0.0000000001,G32=0.0000000001), "Primary*",IF(AND(G30=0.0000000001,ISNUMBER(G32)),"Primary*", "Primary"))</f>
        <v>Primary</v>
      </c>
      <c r="H28" s="631" t="str">
        <f>IF(AND(H30=0.0000000001,H31=0.0000000001,H32=0.0000000001), "Secondary*",IF(AND(H30=0.0000000001,ISNUMBER(H32)),"Secondary*", "Secondary"))</f>
        <v>Secondary</v>
      </c>
      <c r="I28" s="629"/>
      <c r="J28" s="632" t="str">
        <f>IF(AND(J30=0.0000000001,J31=0.0000000001,J32=0.0000000001), "National*",IF(AND(J30=0.0000000001,ISNUMBER(J32)),"National*", "National"))</f>
        <v>National</v>
      </c>
      <c r="K28" s="631" t="str">
        <f>IF(AND(K30=0.0000000001,K31=0.0000000001,K32=0.0000000001), "Urban*",IF(AND(K30=0.0000000001,ISNUMBER(K32)),"Urban*", "Urban"))</f>
        <v>Urban*</v>
      </c>
      <c r="L28" s="631" t="str">
        <f>IF(AND(L30=0.0000000001,L31=0.0000000001,L32=0.0000000001), "Rural*",IF(AND(L30=0.0000000001,ISNUMBER(L32)),"Rural*", "Rural"))</f>
        <v>Rural*</v>
      </c>
      <c r="M28" s="631" t="str">
        <f>IF(AND(M30=0.0000000001,M31=0.0000000001,M32=0.0000000001), "Pre-primary*",IF(AND(M30=0.0000000001,ISNUMBER(M32)),"Pre-primary*", "Pre-primary"))</f>
        <v>Pre-primary*</v>
      </c>
      <c r="N28" s="631" t="str">
        <f>IF(AND(N30=0.0000000001,N31=0.0000000001,N32=0.0000000001), "Primary*",IF(AND(N30=0.0000000001,ISNUMBER(N32)),"Primary*", "Primary"))</f>
        <v>Primary</v>
      </c>
      <c r="O28" s="631" t="str">
        <f>IF(AND(O30=0.0000000001,O31=0.0000000001,O32=0.0000000001), "Secondary*",IF(AND(O30=0.0000000001,ISNUMBER(O32)),"Secondary*", "Secondary"))</f>
        <v>Secondary</v>
      </c>
      <c r="P28" s="633"/>
      <c r="Q28" s="634" t="str">
        <f>IF(AND(Q30=0.0000000001,Q31=0.0000000001,Q32=0.0000000001), "National*",IF(AND(Q30=0.0000000001,ISNUMBER(Q32)),"National*", "National"))</f>
        <v>National*</v>
      </c>
      <c r="R28" s="631" t="str">
        <f>IF(AND(R30=0.0000000001,R31=0.0000000001,R32=0.0000000001), "Urban*",IF(AND(R30=0.0000000001,ISNUMBER(R32)),"Urban*", "Urban"))</f>
        <v>Urban*</v>
      </c>
      <c r="S28" s="631" t="str">
        <f>IF(AND(S30=0.0000000001,S31=0.0000000001,S32=0.0000000001), "Rural*",IF(AND(S30=0.0000000001,ISNUMBER(S32)),"Rural*", "Rural"))</f>
        <v>Rural*</v>
      </c>
      <c r="T28" s="631" t="str">
        <f>IF(AND(T30=0.0000000001,T31=0.0000000001,T32=0.0000000001), "Pre-primary*",IF(AND(T30=0.0000000001,ISNUMBER(T32)),"Pre-primary*", "Pre-primary"))</f>
        <v>Pre-primary*</v>
      </c>
      <c r="U28" s="631" t="str">
        <f>IF(AND(U30=0.0000000001,U31=0.0000000001,U32=0.0000000001), "Primary*",IF(AND(U30=0.0000000001,ISNUMBER(U32)),"Primary*", "Primary"))</f>
        <v>Primary*</v>
      </c>
      <c r="V28" s="635" t="str">
        <f>IF(AND(V30=0.0000000001,V31=0.0000000001,V32=0.0000000001), "Secondary*",IF(AND(V30=0.0000000001,ISNUMBER(V32)),"Secondary*", "Secondary"))</f>
        <v>Secondary*</v>
      </c>
      <c r="AM28" s="610"/>
      <c r="AN28" s="610"/>
      <c r="AO28" s="610"/>
      <c r="AP28" s="610"/>
      <c r="AQ28" s="610"/>
      <c r="AR28" s="610"/>
      <c r="AS28" s="610"/>
      <c r="AT28" s="610"/>
      <c r="AU28" s="610"/>
    </row>
    <row xmlns:x14ac="http://schemas.microsoft.com/office/spreadsheetml/2009/9/ac" r="29" ht="15.75" thickBot="true" x14ac:dyDescent="0.25">
      <c r="B29" s="629"/>
      <c r="C29" s="636">
        <f>IF(ISNUMBER(Regressions!B4), Regressions!B4, "-")</f>
        <v>2023</v>
      </c>
      <c r="D29" s="637">
        <f>C29</f>
        <v>2023</v>
      </c>
      <c r="E29" s="637">
        <f>D29</f>
        <v>2023</v>
      </c>
      <c r="F29" s="637">
        <f>E29</f>
        <v>2023</v>
      </c>
      <c r="G29" s="637">
        <f>F29</f>
        <v>2023</v>
      </c>
      <c r="H29" s="637">
        <f>F29</f>
        <v>2023</v>
      </c>
      <c r="I29" s="629"/>
      <c r="J29" s="638">
        <f>IF(ISNUMBER(Regressions!K4), Regressions!K4, "-")</f>
        <v>2023</v>
      </c>
      <c r="K29" s="639">
        <f>J29</f>
        <v>2023</v>
      </c>
      <c r="L29" s="639">
        <f>K29</f>
        <v>2023</v>
      </c>
      <c r="M29" s="639">
        <f>L29</f>
        <v>2023</v>
      </c>
      <c r="N29" s="639">
        <f>M29</f>
        <v>2023</v>
      </c>
      <c r="O29" s="639">
        <f>M29</f>
        <v>2023</v>
      </c>
      <c r="P29" s="633"/>
      <c r="Q29" s="640">
        <f>IF(ISNUMBER(Regressions!T4), Regressions!T4, "-")</f>
        <v>2023</v>
      </c>
      <c r="R29" s="641">
        <f>Q29</f>
        <v>2023</v>
      </c>
      <c r="S29" s="641">
        <f>R29</f>
        <v>2023</v>
      </c>
      <c r="T29" s="641">
        <f>S29</f>
        <v>2023</v>
      </c>
      <c r="U29" s="641">
        <f>T29</f>
        <v>2023</v>
      </c>
      <c r="V29" s="642">
        <f>T29</f>
        <v>2023</v>
      </c>
      <c r="AM29" s="610"/>
      <c r="AN29" s="610"/>
      <c r="AO29" s="610"/>
      <c r="AP29" s="610"/>
      <c r="AQ29" s="610"/>
      <c r="AR29" s="610"/>
      <c r="AS29" s="610"/>
      <c r="AT29" s="610"/>
      <c r="AU29" s="610"/>
    </row>
    <row xmlns:x14ac="http://schemas.microsoft.com/office/spreadsheetml/2009/9/ac" r="30" x14ac:dyDescent="0.2">
      <c r="B30" s="643" t="s">
        <v>155</v>
      </c>
      <c r="C30" s="644">
        <f>IF(ISNUMBER(Regressions!C4), Regressions!C4, 0.0000000001)</f>
        <v>54.051177760000002</v>
      </c>
      <c r="D30" s="644">
        <f>IF(ISNUMBER(Regressions!D4), Regressions!D4, 0.0000000001)</f>
        <v>1E-10</v>
      </c>
      <c r="E30" s="644">
        <f>IF(ISNUMBER(Regressions!E4), Regressions!E4, 0.0000000001)</f>
        <v>1E-10</v>
      </c>
      <c r="F30" s="644">
        <f>IF(ISNUMBER(Regressions!F4), Regressions!F4, 0.0000000001)</f>
        <v>54.685598810000002</v>
      </c>
      <c r="G30" s="644">
        <f>IF(ISNUMBER(Regressions!G4), Regressions!G4, 0.0000000001)</f>
        <v>53.148118879999998</v>
      </c>
      <c r="H30" s="644">
        <f>IF(ISNUMBER(Regressions!H4), Regressions!H4, 0.0000000001)</f>
        <v>67.039111730000002</v>
      </c>
      <c r="I30" s="645" t="s">
        <v>155</v>
      </c>
      <c r="J30" s="644">
        <f>IF(ISNUMBER(Regressions!L4), Regressions!L4,0.0000000001)</f>
        <v>69.604606700000005</v>
      </c>
      <c r="K30" s="644">
        <f>IF(ISNUMBER(Regressions!M4), Regressions!M4,0.0000000001)</f>
        <v>1E-10</v>
      </c>
      <c r="L30" s="644">
        <f>IF(ISNUMBER(Regressions!N4), Regressions!N4,0.0000000001)</f>
        <v>1E-10</v>
      </c>
      <c r="M30" s="644">
        <f>IF(ISNUMBER(Regressions!O4), Regressions!O4,0.0000000001)</f>
        <v>1E-10</v>
      </c>
      <c r="N30" s="644">
        <f>IF(ISNUMBER(Regressions!P4), Regressions!P4,0.0000000001)</f>
        <v>67.430363330000006</v>
      </c>
      <c r="O30" s="644">
        <f>IF(ISNUMBER(Regressions!Q4), Regressions!Q4,0.0000000001)</f>
        <v>73.353745009999997</v>
      </c>
      <c r="P30" s="646" t="s">
        <v>155</v>
      </c>
      <c r="Q30" s="644">
        <f>IF(ISNUMBER(Regressions!U4), Regressions!U4,0.0000000001)</f>
        <v>1E-10</v>
      </c>
      <c r="R30" s="644">
        <f>IF(ISNUMBER(Regressions!V4), Regressions!V4,0.0000000001)</f>
        <v>1E-10</v>
      </c>
      <c r="S30" s="644">
        <f>IF(ISNUMBER(Regressions!W4), Regressions!W4,0.0000000001)</f>
        <v>1E-10</v>
      </c>
      <c r="T30" s="644">
        <f>IF(ISNUMBER(Regressions!X4), Regressions!X4,0.0000000001)</f>
        <v>1E-10</v>
      </c>
      <c r="U30" s="644">
        <f>IF(ISNUMBER(Regressions!Y4), Regressions!Y4,0.0000000001)</f>
        <v>1E-10</v>
      </c>
      <c r="V30" s="647">
        <f>IF(ISNUMBER(Regressions!Z4), Regressions!Z4,0.0000000001)</f>
        <v>1E-10</v>
      </c>
      <c r="AM30" s="610"/>
      <c r="AN30" s="610"/>
      <c r="AO30" s="610"/>
      <c r="AP30" s="610"/>
      <c r="AQ30" s="610"/>
      <c r="AR30" s="610"/>
      <c r="AS30" s="610"/>
      <c r="AT30" s="610"/>
      <c r="AU30" s="610"/>
    </row>
    <row xmlns:x14ac="http://schemas.microsoft.com/office/spreadsheetml/2009/9/ac" r="31" x14ac:dyDescent="0.2">
      <c r="B31" s="648" t="s">
        <v>156</v>
      </c>
      <c r="C31" s="644">
        <f>IF(ISNUMBER(Regressions!C5), Regressions!C5, 0.0000000001)</f>
        <v>1E-10</v>
      </c>
      <c r="D31" s="644">
        <f>IF(ISNUMBER(Regressions!D5), Regressions!D5, 0.0000000001)</f>
        <v>1E-10</v>
      </c>
      <c r="E31" s="644">
        <f>IF(ISNUMBER(Regressions!E5), Regressions!E5, 0.0000000001)</f>
        <v>1E-10</v>
      </c>
      <c r="F31" s="644">
        <f>IF(ISNUMBER(Regressions!F5), Regressions!F5, 0.0000000001)</f>
        <v>1E-10</v>
      </c>
      <c r="G31" s="644">
        <f>IF(ISNUMBER(Regressions!G5), Regressions!G5, 0.0000000001)</f>
        <v>1E-10</v>
      </c>
      <c r="H31" s="644">
        <f>IF(ISNUMBER(Regressions!H5), Regressions!H5, 0.0000000001)</f>
        <v>1E-10</v>
      </c>
      <c r="I31" s="649" t="s">
        <v>156</v>
      </c>
      <c r="J31" s="644">
        <f>IF(ISNUMBER(Regressions!L5), Regressions!L5,0.0000000001)</f>
        <v>19.537529930000002</v>
      </c>
      <c r="K31" s="644">
        <f>IF(ISNUMBER(Regressions!M5), Regressions!M5,0.0000000001)</f>
        <v>1E-10</v>
      </c>
      <c r="L31" s="644">
        <f>IF(ISNUMBER(Regressions!N5), Regressions!N5,0.0000000001)</f>
        <v>1E-10</v>
      </c>
      <c r="M31" s="644">
        <f>IF(ISNUMBER(Regressions!O5), Regressions!O5,0.0000000001)</f>
        <v>1E-10</v>
      </c>
      <c r="N31" s="644">
        <f>IF(ISNUMBER(Regressions!P5), Regressions!P5,0.0000000001)</f>
        <v>22.912089259999998</v>
      </c>
      <c r="O31" s="644">
        <f>IF(ISNUMBER(Regressions!Q5), Regressions!Q5,0.0000000001)</f>
        <v>12.88131596</v>
      </c>
      <c r="P31" s="650" t="s">
        <v>156</v>
      </c>
      <c r="Q31" s="644">
        <f>IF(ISNUMBER(Regressions!U5), Regressions!U5,0.0000000001)</f>
        <v>1E-10</v>
      </c>
      <c r="R31" s="644">
        <f>IF(ISNUMBER(Regressions!V5), Regressions!V5,0.0000000001)</f>
        <v>1E-10</v>
      </c>
      <c r="S31" s="644">
        <f>IF(ISNUMBER(Regressions!W5), Regressions!W5,0.0000000001)</f>
        <v>1E-10</v>
      </c>
      <c r="T31" s="644">
        <f>IF(ISNUMBER(Regressions!X5), Regressions!X5,0.0000000001)</f>
        <v>1E-10</v>
      </c>
      <c r="U31" s="644">
        <f>IF(ISNUMBER(Regressions!Y5), Regressions!Y5,0.0000000001)</f>
        <v>1E-10</v>
      </c>
      <c r="V31" s="647">
        <f>IF(ISNUMBER(Regressions!Z5), Regressions!Z5,0.0000000001)</f>
        <v>1E-10</v>
      </c>
      <c r="AM31" s="610"/>
      <c r="AN31" s="610"/>
      <c r="AO31" s="610"/>
      <c r="AP31" s="610"/>
      <c r="AQ31" s="610"/>
      <c r="AR31" s="610"/>
      <c r="AS31" s="610"/>
      <c r="AT31" s="610"/>
      <c r="AU31" s="610"/>
    </row>
    <row xmlns:x14ac="http://schemas.microsoft.com/office/spreadsheetml/2009/9/ac" r="32" x14ac:dyDescent="0.2">
      <c r="B32" s="648" t="s">
        <v>154</v>
      </c>
      <c r="C32" s="644">
        <f>IF(ISNUMBER(Regressions!C6), Regressions!C6, 0.0000000001)</f>
        <v>1E-10</v>
      </c>
      <c r="D32" s="644">
        <f>IF(ISNUMBER(Regressions!D6), Regressions!D6, 0.0000000001)</f>
        <v>1E-10</v>
      </c>
      <c r="E32" s="644">
        <f>IF(ISNUMBER(Regressions!E6), Regressions!E6, 0.0000000001)</f>
        <v>1E-10</v>
      </c>
      <c r="F32" s="644">
        <f>IF(ISNUMBER(Regressions!F6), Regressions!F6, 0.0000000001)</f>
        <v>1E-10</v>
      </c>
      <c r="G32" s="644">
        <f>IF(ISNUMBER(Regressions!G6), Regressions!G6, 0.0000000001)</f>
        <v>1E-10</v>
      </c>
      <c r="H32" s="644">
        <f>IF(ISNUMBER(Regressions!H6), Regressions!H6, 0.0000000001)</f>
        <v>1E-10</v>
      </c>
      <c r="I32" s="651" t="s">
        <v>154</v>
      </c>
      <c r="J32" s="644">
        <f>IF(ISNUMBER(Regressions!L6), Regressions!L6,0.0000000001)</f>
        <v>10.85786337</v>
      </c>
      <c r="K32" s="644">
        <f>IF(ISNUMBER(Regressions!M6), Regressions!M6,0.0000000001)</f>
        <v>5.233333333</v>
      </c>
      <c r="L32" s="644">
        <f>IF(ISNUMBER(Regressions!N6), Regressions!N6,0.0000000001)</f>
        <v>4.5333333329999999</v>
      </c>
      <c r="M32" s="644">
        <f>IF(ISNUMBER(Regressions!O6), Regressions!O6,0.0000000001)</f>
        <v>6.8666666669999996</v>
      </c>
      <c r="N32" s="644">
        <f>IF(ISNUMBER(Regressions!P6), Regressions!P6,0.0000000001)</f>
        <v>9.6575474060000008</v>
      </c>
      <c r="O32" s="644">
        <f>IF(ISNUMBER(Regressions!Q6), Regressions!Q6,0.0000000001)</f>
        <v>13.76493902</v>
      </c>
      <c r="P32" s="652" t="s">
        <v>154</v>
      </c>
      <c r="Q32" s="644">
        <f>IF(ISNUMBER(Regressions!U6), Regressions!U6,0.0000000001)</f>
        <v>0</v>
      </c>
      <c r="R32" s="644">
        <f>IF(ISNUMBER(Regressions!V6), Regressions!V6,0.0000000001)</f>
        <v>1E-10</v>
      </c>
      <c r="S32" s="644">
        <f>IF(ISNUMBER(Regressions!W6), Regressions!W6,0.0000000001)</f>
        <v>1E-10</v>
      </c>
      <c r="T32" s="644">
        <f>IF(ISNUMBER(Regressions!X6), Regressions!X6,0.0000000001)</f>
        <v>0</v>
      </c>
      <c r="U32" s="644">
        <f>IF(ISNUMBER(Regressions!Y6), Regressions!Y6,0.0000000001)</f>
        <v>0</v>
      </c>
      <c r="V32" s="647">
        <f>IF(ISNUMBER(Regressions!Z6), Regressions!Z6,0.0000000001)</f>
        <v>0</v>
      </c>
      <c r="AM32" s="610"/>
      <c r="AN32" s="610"/>
      <c r="AO32" s="610"/>
      <c r="AP32" s="610"/>
      <c r="AQ32" s="610"/>
      <c r="AR32" s="610"/>
      <c r="AS32" s="610"/>
      <c r="AT32" s="610"/>
      <c r="AU32" s="610"/>
    </row>
    <row xmlns:x14ac="http://schemas.microsoft.com/office/spreadsheetml/2009/9/ac" r="33" ht="15.75" thickBot="true" x14ac:dyDescent="0.25">
      <c r="B33" s="653" t="s">
        <v>221</v>
      </c>
      <c r="C33" s="654">
        <f>IF(ISNUMBER(Regressions!C7), Regressions!C7, 0.0000000001)</f>
        <v>45.948822239999998</v>
      </c>
      <c r="D33" s="654">
        <f>IF(ISNUMBER(Regressions!D7), Regressions!D7, 0.0000000001)</f>
        <v>100</v>
      </c>
      <c r="E33" s="654">
        <f>IF(ISNUMBER(Regressions!E7), Regressions!E7, 0.0000000001)</f>
        <v>100</v>
      </c>
      <c r="F33" s="654">
        <f>IF(ISNUMBER(Regressions!F7), Regressions!F7, 0.0000000001)</f>
        <v>45.314401189999998</v>
      </c>
      <c r="G33" s="654">
        <f>IF(ISNUMBER(Regressions!G7), Regressions!G7, 0.0000000001)</f>
        <v>46.851881120000002</v>
      </c>
      <c r="H33" s="654">
        <f>IF(ISNUMBER(Regressions!H7), Regressions!H7, 0.0000000001)</f>
        <v>32.960888269999998</v>
      </c>
      <c r="I33" s="655" t="s">
        <v>221</v>
      </c>
      <c r="J33" s="656">
        <f>IF(ISNUMBER(Regressions!L7), Regressions!L7,0.0000000001)</f>
        <v>0</v>
      </c>
      <c r="K33" s="654">
        <f>IF(ISNUMBER(Regressions!M7), Regressions!M7,0.0000000001)</f>
        <v>94.766666670000006</v>
      </c>
      <c r="L33" s="654">
        <f>IF(ISNUMBER(Regressions!N7), Regressions!N7,0.0000000001)</f>
        <v>95.466666669999995</v>
      </c>
      <c r="M33" s="654">
        <f>IF(ISNUMBER(Regressions!O7), Regressions!O7,0.0000000001)</f>
        <v>93.133333329999999</v>
      </c>
      <c r="N33" s="654">
        <f>IF(ISNUMBER(Regressions!P7), Regressions!P7,0.0000000001)</f>
        <v>0</v>
      </c>
      <c r="O33" s="654">
        <f>IF(ISNUMBER(Regressions!Q7), Regressions!Q7,0.0000000001)</f>
        <v>0</v>
      </c>
      <c r="P33" s="657" t="s">
        <v>221</v>
      </c>
      <c r="Q33" s="656">
        <f>IF(ISNUMBER(Regressions!U7), Regressions!U7,0.0000000001)</f>
        <v>100</v>
      </c>
      <c r="R33" s="656">
        <f>IF(ISNUMBER(Regressions!V7), Regressions!V7,0.0000000001)</f>
        <v>100</v>
      </c>
      <c r="S33" s="654">
        <f>IF(ISNUMBER(Regressions!W7), Regressions!W7,0.0000000001)</f>
        <v>100</v>
      </c>
      <c r="T33" s="654">
        <f>IF(ISNUMBER(Regressions!X7), Regressions!X7,0.0000000001)</f>
        <v>100</v>
      </c>
      <c r="U33" s="654">
        <f>IF(ISNUMBER(Regressions!Y7), Regressions!Y7,0.0000000001)</f>
        <v>100</v>
      </c>
      <c r="V33" s="658">
        <f>IF(ISNUMBER(Regressions!Z7), Regressions!Z7,0.0000000001)</f>
        <v>100</v>
      </c>
    </row>
    <row xmlns:x14ac="http://schemas.microsoft.com/office/spreadsheetml/2009/9/ac" r="34" x14ac:dyDescent="0.2">
      <c r="B34" s="659" t="s">
        <v>333</v>
      </c>
    </row>
    <row xmlns:x14ac="http://schemas.microsoft.com/office/spreadsheetml/2009/9/ac" r="35" ht="6" customHeight="true" x14ac:dyDescent="0.2"/>
    <row xmlns:x14ac="http://schemas.microsoft.com/office/spreadsheetml/2009/9/ac" r="36" s="610" customFormat="true" ht="50.1" customHeight="true" x14ac:dyDescent="0.2">
      <c r="B36" s="660" t="s">
        <v>34</v>
      </c>
      <c r="C36" s="661" t="s">
        <v>362</v>
      </c>
      <c r="D36" s="661"/>
      <c r="E36" s="661"/>
      <c r="F36" s="661"/>
      <c r="G36" s="661"/>
      <c r="H36" s="661"/>
      <c r="I36" s="660" t="s">
        <v>34</v>
      </c>
      <c r="J36" s="662" t="s">
        <v>363</v>
      </c>
      <c r="K36" s="663"/>
      <c r="L36" s="663"/>
      <c r="M36" s="663"/>
      <c r="N36" s="663"/>
      <c r="O36" s="663"/>
      <c r="P36" s="660" t="s">
        <v>34</v>
      </c>
      <c r="Q36" s="664" t="s">
        <v>364</v>
      </c>
      <c r="R36" s="664"/>
      <c r="S36" s="664"/>
      <c r="T36" s="664"/>
      <c r="U36" s="664"/>
      <c r="V36" s="664"/>
    </row>
    <row xmlns:x14ac="http://schemas.microsoft.com/office/spreadsheetml/2009/9/ac" r="37" ht="50.1" customHeight="true" x14ac:dyDescent="0.2">
      <c r="B37" s="660" t="s">
        <v>35</v>
      </c>
      <c r="C37" s="665" t="s">
        <v>365</v>
      </c>
      <c r="D37" s="665"/>
      <c r="E37" s="665"/>
      <c r="F37" s="665"/>
      <c r="G37" s="665"/>
      <c r="H37" s="665"/>
      <c r="I37" s="660" t="s">
        <v>35</v>
      </c>
      <c r="J37" s="665" t="s">
        <v>366</v>
      </c>
      <c r="K37" s="665"/>
      <c r="L37" s="665"/>
      <c r="M37" s="665"/>
      <c r="N37" s="665"/>
      <c r="O37" s="665"/>
      <c r="P37" s="660" t="s">
        <v>35</v>
      </c>
      <c r="Q37" s="665" t="s">
        <v>367</v>
      </c>
      <c r="R37" s="665"/>
      <c r="S37" s="665"/>
      <c r="T37" s="665"/>
      <c r="U37" s="665"/>
      <c r="V37" s="665"/>
    </row>
    <row xmlns:x14ac="http://schemas.microsoft.com/office/spreadsheetml/2009/9/ac" r="38" ht="50.1" customHeight="true" x14ac:dyDescent="0.2">
      <c r="B38" s="660" t="s">
        <v>36</v>
      </c>
      <c r="C38" s="666" t="s">
        <v>368</v>
      </c>
      <c r="D38" s="666"/>
      <c r="E38" s="666"/>
      <c r="F38" s="666"/>
      <c r="G38" s="666"/>
      <c r="H38" s="666"/>
      <c r="I38" s="660" t="s">
        <v>36</v>
      </c>
      <c r="J38" s="666" t="s">
        <v>369</v>
      </c>
      <c r="K38" s="666"/>
      <c r="L38" s="666"/>
      <c r="M38" s="666"/>
      <c r="N38" s="666"/>
      <c r="O38" s="666"/>
      <c r="P38" s="660" t="s">
        <v>36</v>
      </c>
      <c r="Q38" s="666" t="s">
        <v>370</v>
      </c>
      <c r="R38" s="666"/>
      <c r="S38" s="666"/>
      <c r="T38" s="666"/>
      <c r="U38" s="666"/>
      <c r="V38" s="666"/>
    </row>
    <row xmlns:x14ac="http://schemas.microsoft.com/office/spreadsheetml/2009/9/ac" r="39" ht="50.1" customHeight="true" x14ac:dyDescent="0.2">
      <c r="B39" s="660" t="s">
        <v>221</v>
      </c>
      <c r="C39" s="667" t="s">
        <v>371</v>
      </c>
      <c r="D39" s="667"/>
      <c r="E39" s="667"/>
      <c r="F39" s="667"/>
      <c r="G39" s="667"/>
      <c r="H39" s="667"/>
      <c r="I39" s="660" t="s">
        <v>221</v>
      </c>
      <c r="J39" s="667" t="s">
        <v>371</v>
      </c>
      <c r="K39" s="667"/>
      <c r="L39" s="667"/>
      <c r="M39" s="667"/>
      <c r="N39" s="667"/>
      <c r="O39" s="667"/>
      <c r="P39" s="660" t="s">
        <v>221</v>
      </c>
      <c r="Q39" s="667" t="s">
        <v>371</v>
      </c>
      <c r="R39" s="667"/>
      <c r="S39" s="667"/>
      <c r="T39" s="667"/>
      <c r="U39" s="667"/>
      <c r="V39" s="66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333</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333</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333</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7" t="s">
        <v>25</v>
      </c>
      <c r="E4" s="138" t="s">
        <v>19</v>
      </c>
      <c r="F4" s="139" t="s">
        <v>121</v>
      </c>
      <c r="G4" s="137" t="s">
        <v>25</v>
      </c>
      <c r="H4" s="138" t="s">
        <v>19</v>
      </c>
      <c r="I4" s="139" t="s">
        <v>121</v>
      </c>
      <c r="J4" s="137" t="s">
        <v>25</v>
      </c>
      <c r="K4" s="138" t="s">
        <v>19</v>
      </c>
      <c r="L4" s="139" t="s">
        <v>121</v>
      </c>
      <c r="M4" s="137" t="s">
        <v>25</v>
      </c>
      <c r="N4" s="138" t="s">
        <v>19</v>
      </c>
      <c r="O4" s="139" t="s">
        <v>121</v>
      </c>
      <c r="P4" s="137" t="s">
        <v>25</v>
      </c>
      <c r="Q4" s="138" t="s">
        <v>19</v>
      </c>
      <c r="R4" s="139" t="s">
        <v>121</v>
      </c>
      <c r="S4" s="137" t="s">
        <v>25</v>
      </c>
      <c r="T4" s="138" t="s">
        <v>19</v>
      </c>
      <c r="U4" s="140" t="s">
        <v>121</v>
      </c>
      <c r="V4" s="141" t="s">
        <v>25</v>
      </c>
      <c r="W4" s="142" t="s">
        <v>19</v>
      </c>
      <c r="X4" s="142" t="s">
        <v>21</v>
      </c>
      <c r="Y4" s="142" t="s">
        <v>29</v>
      </c>
      <c r="Z4" s="144" t="s">
        <v>122</v>
      </c>
      <c r="AA4" s="141" t="s">
        <v>25</v>
      </c>
      <c r="AB4" s="142" t="s">
        <v>19</v>
      </c>
      <c r="AC4" s="142" t="s">
        <v>21</v>
      </c>
      <c r="AD4" s="142" t="s">
        <v>29</v>
      </c>
      <c r="AE4" s="144" t="s">
        <v>122</v>
      </c>
      <c r="AF4" s="141" t="s">
        <v>25</v>
      </c>
      <c r="AG4" s="142" t="s">
        <v>19</v>
      </c>
      <c r="AH4" s="142" t="s">
        <v>21</v>
      </c>
      <c r="AI4" s="142" t="s">
        <v>29</v>
      </c>
      <c r="AJ4" s="144" t="s">
        <v>122</v>
      </c>
      <c r="AK4" s="141" t="s">
        <v>25</v>
      </c>
      <c r="AL4" s="142" t="s">
        <v>19</v>
      </c>
      <c r="AM4" s="142" t="s">
        <v>21</v>
      </c>
      <c r="AN4" s="142" t="s">
        <v>29</v>
      </c>
      <c r="AO4" s="144" t="s">
        <v>122</v>
      </c>
      <c r="AP4" s="141" t="s">
        <v>25</v>
      </c>
      <c r="AQ4" s="142" t="s">
        <v>19</v>
      </c>
      <c r="AR4" s="142" t="s">
        <v>21</v>
      </c>
      <c r="AS4" s="142" t="s">
        <v>29</v>
      </c>
      <c r="AT4" s="144" t="s">
        <v>122</v>
      </c>
      <c r="AU4" s="141" t="s">
        <v>25</v>
      </c>
      <c r="AV4" s="142" t="s">
        <v>19</v>
      </c>
      <c r="AW4" s="142" t="s">
        <v>21</v>
      </c>
      <c r="AX4" s="142" t="s">
        <v>29</v>
      </c>
      <c r="AY4" s="145" t="s">
        <v>122</v>
      </c>
      <c r="AZ4" s="146" t="s">
        <v>25</v>
      </c>
      <c r="BA4" s="147" t="s">
        <v>141</v>
      </c>
      <c r="BB4" s="148" t="s">
        <v>143</v>
      </c>
      <c r="BC4" s="146" t="s">
        <v>25</v>
      </c>
      <c r="BD4" s="147" t="s">
        <v>141</v>
      </c>
      <c r="BE4" s="148" t="s">
        <v>143</v>
      </c>
      <c r="BF4" s="146" t="s">
        <v>25</v>
      </c>
      <c r="BG4" s="147" t="s">
        <v>141</v>
      </c>
      <c r="BH4" s="148" t="s">
        <v>143</v>
      </c>
      <c r="BI4" s="146" t="s">
        <v>25</v>
      </c>
      <c r="BJ4" s="147" t="s">
        <v>141</v>
      </c>
      <c r="BK4" s="148" t="s">
        <v>143</v>
      </c>
      <c r="BL4" s="146" t="s">
        <v>25</v>
      </c>
      <c r="BM4" s="147" t="s">
        <v>141</v>
      </c>
      <c r="BN4" s="148" t="s">
        <v>143</v>
      </c>
      <c r="BO4" s="146" t="s">
        <v>25</v>
      </c>
      <c r="BP4" s="147" t="s">
        <v>141</v>
      </c>
      <c r="BQ4" s="148" t="s">
        <v>143</v>
      </c>
    </row>
    <row xmlns:x14ac="http://schemas.microsoft.com/office/spreadsheetml/2009/9/ac" r="5" ht="48" hidden="true" x14ac:dyDescent="0.2">
      <c r="A5" s="43" t="s">
        <v>39</v>
      </c>
      <c r="B5" s="43" t="s">
        <v>40</v>
      </c>
      <c r="C5" s="43" t="s">
        <v>41</v>
      </c>
      <c r="D5" s="137" t="s">
        <v>135</v>
      </c>
      <c r="E5" s="138" t="s">
        <v>42</v>
      </c>
      <c r="F5" s="139" t="s">
        <v>202</v>
      </c>
      <c r="G5" s="137" t="s">
        <v>136</v>
      </c>
      <c r="H5" s="138" t="s">
        <v>43</v>
      </c>
      <c r="I5" s="139" t="s">
        <v>203</v>
      </c>
      <c r="J5" s="137" t="s">
        <v>137</v>
      </c>
      <c r="K5" s="138" t="s">
        <v>44</v>
      </c>
      <c r="L5" s="139" t="s">
        <v>204</v>
      </c>
      <c r="M5" s="137" t="s">
        <v>138</v>
      </c>
      <c r="N5" s="138" t="s">
        <v>86</v>
      </c>
      <c r="O5" s="139" t="s">
        <v>205</v>
      </c>
      <c r="P5" s="137" t="s">
        <v>139</v>
      </c>
      <c r="Q5" s="138" t="s">
        <v>87</v>
      </c>
      <c r="R5" s="139" t="s">
        <v>206</v>
      </c>
      <c r="S5" s="137" t="s">
        <v>140</v>
      </c>
      <c r="T5" s="138" t="s">
        <v>88</v>
      </c>
      <c r="U5" s="140" t="s">
        <v>207</v>
      </c>
      <c r="V5" s="141" t="s">
        <v>129</v>
      </c>
      <c r="W5" s="142" t="s">
        <v>45</v>
      </c>
      <c r="X5" s="143" t="s">
        <v>65</v>
      </c>
      <c r="Y5" s="143" t="s">
        <v>66</v>
      </c>
      <c r="Z5" s="144" t="s">
        <v>208</v>
      </c>
      <c r="AA5" s="141" t="s">
        <v>130</v>
      </c>
      <c r="AB5" s="142" t="s">
        <v>46</v>
      </c>
      <c r="AC5" s="143" t="s">
        <v>67</v>
      </c>
      <c r="AD5" s="143" t="s">
        <v>68</v>
      </c>
      <c r="AE5" s="144" t="s">
        <v>209</v>
      </c>
      <c r="AF5" s="141" t="s">
        <v>131</v>
      </c>
      <c r="AG5" s="142" t="s">
        <v>47</v>
      </c>
      <c r="AH5" s="143" t="s">
        <v>69</v>
      </c>
      <c r="AI5" s="143" t="s">
        <v>70</v>
      </c>
      <c r="AJ5" s="144" t="s">
        <v>210</v>
      </c>
      <c r="AK5" s="141" t="s">
        <v>132</v>
      </c>
      <c r="AL5" s="142" t="s">
        <v>71</v>
      </c>
      <c r="AM5" s="143" t="s">
        <v>72</v>
      </c>
      <c r="AN5" s="143" t="s">
        <v>73</v>
      </c>
      <c r="AO5" s="144" t="s">
        <v>211</v>
      </c>
      <c r="AP5" s="141" t="s">
        <v>133</v>
      </c>
      <c r="AQ5" s="142" t="s">
        <v>74</v>
      </c>
      <c r="AR5" s="143" t="s">
        <v>75</v>
      </c>
      <c r="AS5" s="143" t="s">
        <v>76</v>
      </c>
      <c r="AT5" s="144" t="s">
        <v>212</v>
      </c>
      <c r="AU5" s="141" t="s">
        <v>134</v>
      </c>
      <c r="AV5" s="142" t="s">
        <v>77</v>
      </c>
      <c r="AW5" s="143" t="s">
        <v>78</v>
      </c>
      <c r="AX5" s="143" t="s">
        <v>79</v>
      </c>
      <c r="AY5" s="145" t="s">
        <v>213</v>
      </c>
      <c r="AZ5" s="146" t="s">
        <v>80</v>
      </c>
      <c r="BA5" s="147" t="s">
        <v>114</v>
      </c>
      <c r="BB5" s="148" t="s">
        <v>214</v>
      </c>
      <c r="BC5" s="146" t="s">
        <v>85</v>
      </c>
      <c r="BD5" s="147" t="s">
        <v>115</v>
      </c>
      <c r="BE5" s="148" t="s">
        <v>215</v>
      </c>
      <c r="BF5" s="146" t="s">
        <v>84</v>
      </c>
      <c r="BG5" s="147" t="s">
        <v>116</v>
      </c>
      <c r="BH5" s="148" t="s">
        <v>216</v>
      </c>
      <c r="BI5" s="146" t="s">
        <v>83</v>
      </c>
      <c r="BJ5" s="147" t="s">
        <v>117</v>
      </c>
      <c r="BK5" s="148" t="s">
        <v>217</v>
      </c>
      <c r="BL5" s="146" t="s">
        <v>82</v>
      </c>
      <c r="BM5" s="147" t="s">
        <v>118</v>
      </c>
      <c r="BN5" s="148" t="s">
        <v>218</v>
      </c>
      <c r="BO5" s="146" t="s">
        <v>81</v>
      </c>
      <c r="BP5" s="147" t="s">
        <v>119</v>
      </c>
      <c r="BQ5" s="148" t="s">
        <v>219</v>
      </c>
    </row>
    <row xmlns:x14ac="http://schemas.microsoft.com/office/spreadsheetml/2009/9/ac" r="6" x14ac:dyDescent="0.2">
      <c r="A6" s="364" t="str">
        <f>+RIGHT('Data Summary'!A6,LEN('Data Summary'!A6)-9)</f>
        <v>UIS</v>
      </c>
      <c r="B6" s="36" t="str">
        <f>+IF(ISTEXT('Data Summary'!B6),'Data Summary'!B6,"")</f>
        <v>Other</v>
      </c>
      <c r="C6" s="363">
        <f>+VALUE('Data Summary'!C6)</f>
        <v>2010</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100</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100</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64" t="str">
        <f ca="true">+RIGHT('Data Summary'!A7,LEN('Data Summary'!A7)-9)</f>
        <v>EICV</v>
      </c>
      <c r="B7" s="36" t="str">
        <f ca="true">+IF(ISTEXT('Data Summary'!B7),'Data Summary'!B7,"")</f>
        <v>Survey</v>
      </c>
      <c r="C7" s="363">
        <f ca="true">+VALUE('Data Summary'!C7)</f>
        <v>2011</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f ca="true">+IF(AND(ISNUMBER(OFFSET('Sanitation Data'!$D$6,0,10*ROW('Sanitation Data'!D1))),'Data Summary'!CL7="Yes"),OFFSET('Sanitation Data'!$D$6,0,10*ROW('Sanitation Data'!D1)),NA())</f>
        <v>87.1</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f ca="true">+IF(AND(ISNUMBER(OFFSET('Sanitation Data'!$E$6,0,10*ROW('Sanitation Data'!E1))),'Data Summary'!CQ7="Yes"),OFFSET('Sanitation Data'!$E$6,0,10*ROW('Sanitation Data'!E1)),NA())</f>
        <v>93.8</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f ca="true">+IF(AND(ISNUMBER(OFFSET('Sanitation Data'!$F$6,0,10*ROW('Sanitation Data'!F1))),'Data Summary'!CV7="Yes"),OFFSET('Sanitation Data'!$F$6,0,10*ROW('Sanitation Data'!F1)),NA())</f>
        <v>85.7</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f ca="true">+IF(AND(ISNUMBER(OFFSET('Sanitation Data'!$G$6,0,10*ROW('Sanitation Data'!G1))),'Data Summary'!DA7="Yes"),OFFSET('Sanitation Data'!$G$6,0,10*ROW('Sanitation Data'!G1)),NA())</f>
        <v>86.9</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f ca="true">+IF(AND(ISNUMBER(OFFSET('Sanitation Data'!$H$6,0,10*ROW('Sanitation Data'!H1))),'Data Summary'!DF7="Yes"),OFFSET('Sanitation Data'!$H$6,0,10*ROW('Sanitation Data'!H1)),NA())</f>
        <v>86</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f ca="true">+IF(AND(ISNUMBER(OFFSET('Sanitation Data'!$I$6,0,10*ROW('Sanitation Data'!I1))),'Data Summary'!DK7="Yes"),OFFSET('Sanitation Data'!$I$6,0,10*ROW('Sanitation Data'!I1)),NA())</f>
        <v>92.949999999999989</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64" t="str">
        <f ca="true">+RIGHT('Data Summary'!A8,LEN('Data Summary'!A8)-9)</f>
        <v>UIS</v>
      </c>
      <c r="B8" s="36" t="str">
        <f ca="true">+IF(ISTEXT('Data Summary'!B8),'Data Summary'!B8,"")</f>
        <v>Other</v>
      </c>
      <c r="C8" s="363">
        <f ca="true">+VALUE('Data Summary'!C8)</f>
        <v>2011</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100</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100</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100</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64" t="str">
        <f ca="true">+RIGHT('Data Summary'!A9,LEN('Data Summary'!A9)-9)</f>
        <v>EMIS</v>
      </c>
      <c r="B9" s="36" t="str">
        <f ca="true">+IF(ISTEXT('Data Summary'!B9),'Data Summary'!B9,"")</f>
        <v>EMIS</v>
      </c>
      <c r="C9" s="363">
        <f ca="true">+VALUE('Data Summary'!C9)</f>
        <v>2012</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64" t="str">
        <f ca="true">+RIGHT('Data Summary'!A10,LEN('Data Summary'!A10)-9)</f>
        <v>UIS</v>
      </c>
      <c r="B10" s="36" t="str">
        <f ca="true">+IF(ISTEXT('Data Summary'!B10),'Data Summary'!B10,"")</f>
        <v>Other</v>
      </c>
      <c r="C10" s="363">
        <f ca="true">+VALUE('Data Summary'!C10)</f>
        <v>2012</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100</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100</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64" t="str">
        <f ca="true">+RIGHT('Data Summary'!A11,LEN('Data Summary'!A11)-9)</f>
        <v>EMIS</v>
      </c>
      <c r="B11" s="36" t="str">
        <f ca="true">+IF(ISTEXT('Data Summary'!B11),'Data Summary'!B11,"")</f>
        <v>EMIS</v>
      </c>
      <c r="C11" s="363">
        <f ca="true">+VALUE('Data Summary'!C11)</f>
        <v>2013</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64" t="str">
        <f ca="true">+RIGHT('Data Summary'!A12,LEN('Data Summary'!A12)-9)</f>
        <v>UIS</v>
      </c>
      <c r="B12" s="36" t="str">
        <f ca="true">+IF(ISTEXT('Data Summary'!B12),'Data Summary'!B12,"")</f>
        <v>Other</v>
      </c>
      <c r="C12" s="363">
        <f ca="true">+VALUE('Data Summary'!C12)</f>
        <v>2013</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f ca="true">+IF(AND(ISNUMBER(OFFSET('Water Data'!$D$9,0,10*ROW('Water Data'!D6))),'Data Summary'!BU12="Yes"),OFFSET('Water Data'!$D$9,0,10*ROW('Water Data'!D6)),NA())</f>
        <v>39.651637764932559</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f ca="true">+IF(AND(ISNUMBER(OFFSET('Water Data'!$H$9,0,10*ROW('Water Data'!H6))),'Data Summary'!CG12="Yes"),OFFSET('Water Data'!$H$9,0,10*ROW('Water Data'!H6)),NA())</f>
        <v>35.6</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f ca="true">+IF(AND(ISNUMBER(OFFSET('Water Data'!$I$9,0,10*ROW('Water Data'!I6))),'Data Summary'!CJ12="Yes"),OFFSET('Water Data'!$I$9,0,10*ROW('Water Data'!I6)),NA())</f>
        <v>46.8</v>
      </c>
      <c r="V12" s="97" t="e">
        <f ca="true">+IF(AND(ISNUMBER(OFFSET('Sanitation Data'!$D$4,0,10*ROW('Sanitation Data'!D6))),'Data Summary'!CK12="Yes"),100-OFFSET('Sanitation Data'!$D$4,0,10*ROW('Sanitation Data'!D6)),NA())</f>
        <v>#N/A</v>
      </c>
      <c r="W12" s="97">
        <f ca="true">+IF(AND(ISNUMBER(OFFSET('Sanitation Data'!$D$6,0,10*ROW('Sanitation Data'!D6))),'Data Summary'!CL12="Yes"),OFFSET('Sanitation Data'!$D$6,0,10*ROW('Sanitation Data'!D6)),NA())</f>
        <v>87.461271676300584</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f ca="true">+IF(AND(ISNUMBER(OFFSET('Sanitation Data'!$H$6,0,10*ROW('Sanitation Data'!H6))),'Data Summary'!DF12="Yes"),OFFSET('Sanitation Data'!$H$6,0,10*ROW('Sanitation Data'!H6)),NA())</f>
        <v>90.5</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f ca="true">+IF(AND(ISNUMBER(OFFSET('Sanitation Data'!$I$6,0,10*ROW('Sanitation Data'!I6))),'Data Summary'!DK12="Yes"),OFFSET('Sanitation Data'!$I$6,0,10*ROW('Sanitation Data'!I6)),NA())</f>
        <v>82.1</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64" t="str">
        <f ca="true">+RIGHT('Data Summary'!A13,LEN('Data Summary'!A13)-9)</f>
        <v>EICV</v>
      </c>
      <c r="B13" s="36" t="str">
        <f ca="true">+IF(ISTEXT('Data Summary'!B13),'Data Summary'!B13,"")</f>
        <v>Survey</v>
      </c>
      <c r="C13" s="363">
        <f ca="true">+VALUE('Data Summary'!C13)</f>
        <v>2014</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f ca="true">+IF(AND(ISNUMBER(OFFSET('Sanitation Data'!$D$6,0,10*ROW('Sanitation Data'!D7))),'Data Summary'!CL13="Yes"),OFFSET('Sanitation Data'!$D$6,0,10*ROW('Sanitation Data'!D7)),NA())</f>
        <v>90.8</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f ca="true">+IF(AND(ISNUMBER(OFFSET('Sanitation Data'!$E$6,0,10*ROW('Sanitation Data'!E7))),'Data Summary'!CQ13="Yes"),OFFSET('Sanitation Data'!$E$6,0,10*ROW('Sanitation Data'!E7)),NA())</f>
        <v>95.3</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f ca="true">+IF(AND(ISNUMBER(OFFSET('Sanitation Data'!$F$6,0,10*ROW('Sanitation Data'!F7))),'Data Summary'!CV13="Yes"),OFFSET('Sanitation Data'!$F$6,0,10*ROW('Sanitation Data'!F7)),NA())</f>
        <v>89.8</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f ca="true">+IF(AND(ISNUMBER(OFFSET('Sanitation Data'!$G$6,0,10*ROW('Sanitation Data'!G7))),'Data Summary'!DA13="Yes"),OFFSET('Sanitation Data'!$G$6,0,10*ROW('Sanitation Data'!G7)),NA())</f>
        <v>87.4</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f ca="true">+IF(AND(ISNUMBER(OFFSET('Sanitation Data'!$H$6,0,10*ROW('Sanitation Data'!H7))),'Data Summary'!DF13="Yes"),OFFSET('Sanitation Data'!$H$6,0,10*ROW('Sanitation Data'!H7)),NA())</f>
        <v>89.9</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f ca="true">+IF(AND(ISNUMBER(OFFSET('Sanitation Data'!$I$6,0,10*ROW('Sanitation Data'!I7))),'Data Summary'!DK13="Yes"),OFFSET('Sanitation Data'!$I$6,0,10*ROW('Sanitation Data'!I7)),NA())</f>
        <v>89.1</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64" t="str">
        <f ca="true">+RIGHT('Data Summary'!A14,LEN('Data Summary'!A14)-9)</f>
        <v>EMIS</v>
      </c>
      <c r="B14" s="36" t="str">
        <f ca="true">+IF(ISTEXT('Data Summary'!B14),'Data Summary'!B14,"")</f>
        <v>EMIS</v>
      </c>
      <c r="C14" s="363">
        <f ca="true">+VALUE('Data Summary'!C14)</f>
        <v>2014</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64" t="str">
        <f ca="true">+RIGHT('Data Summary'!A15,LEN('Data Summary'!A15)-9)</f>
        <v>UIS</v>
      </c>
      <c r="B15" s="36" t="str">
        <f ca="true">+IF(ISTEXT('Data Summary'!B15),'Data Summary'!B15,"")</f>
        <v>Other</v>
      </c>
      <c r="C15" s="363">
        <f ca="true">+VALUE('Data Summary'!C15)</f>
        <v>2014</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f ca="true">+IF(AND(ISNUMBER(OFFSET('Water Data'!$D$9,0,10*ROW('Water Data'!D9))),'Data Summary'!BU15="Yes"),OFFSET('Water Data'!$D$9,0,10*ROW('Water Data'!D9)),NA())</f>
        <v>40.842462192816633</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f ca="true">+IF(AND(ISNUMBER(OFFSET('Water Data'!$H$9,0,10*ROW('Water Data'!H9))),'Data Summary'!CG15="Yes"),OFFSET('Water Data'!$H$9,0,10*ROW('Water Data'!H9)),NA())</f>
        <v>37.5</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f ca="true">+IF(AND(ISNUMBER(OFFSET('Water Data'!$I$9,0,10*ROW('Water Data'!I9))),'Data Summary'!CJ15="Yes"),OFFSET('Water Data'!$I$9,0,10*ROW('Water Data'!I9)),NA())</f>
        <v>46.8</v>
      </c>
      <c r="V15" s="97" t="e">
        <f ca="true">+IF(AND(ISNUMBER(OFFSET('Sanitation Data'!$D$4,0,10*ROW('Sanitation Data'!D9))),'Data Summary'!CK15="Yes"),100-OFFSET('Sanitation Data'!$D$4,0,10*ROW('Sanitation Data'!D9)),NA())</f>
        <v>#N/A</v>
      </c>
      <c r="W15" s="97">
        <f ca="true">+IF(AND(ISNUMBER(OFFSET('Sanitation Data'!$D$6,0,10*ROW('Sanitation Data'!D9))),'Data Summary'!CL15="Yes"),OFFSET('Sanitation Data'!$D$6,0,10*ROW('Sanitation Data'!D9)),NA())</f>
        <v>87.988921001926784</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f ca="true">+IF(AND(ISNUMBER(OFFSET('Sanitation Data'!$H$6,0,10*ROW('Sanitation Data'!H9))),'Data Summary'!DF15="Yes"),OFFSET('Sanitation Data'!$H$6,0,10*ROW('Sanitation Data'!H9)),NA())</f>
        <v>91.1</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f ca="true">+IF(AND(ISNUMBER(OFFSET('Sanitation Data'!$I$6,0,10*ROW('Sanitation Data'!I9))),'Data Summary'!DK15="Yes"),OFFSET('Sanitation Data'!$I$6,0,10*ROW('Sanitation Data'!I9)),NA())</f>
        <v>82.5</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64" t="str">
        <f ca="true">+RIGHT('Data Summary'!A16,LEN('Data Summary'!A16)-9)</f>
        <v>EMIS</v>
      </c>
      <c r="B16" s="36" t="str">
        <f ca="true">+IF(ISTEXT('Data Summary'!B16),'Data Summary'!B16,"")</f>
        <v>EMIS</v>
      </c>
      <c r="C16" s="363">
        <f ca="true">+VALUE('Data Summary'!C16)</f>
        <v>2015</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64" t="str">
        <f ca="true">+RIGHT('Data Summary'!A17,LEN('Data Summary'!A17)-9)</f>
        <v>UIS</v>
      </c>
      <c r="B17" s="36" t="str">
        <f ca="true">+IF(ISTEXT('Data Summary'!B17),'Data Summary'!B17,"")</f>
        <v>Other</v>
      </c>
      <c r="C17" s="363">
        <f ca="true">+VALUE('Data Summary'!C17)</f>
        <v>2015</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f ca="true">+IF(AND(ISNUMBER(OFFSET('Water Data'!$D$9,0,10*ROW('Water Data'!D11))),'Data Summary'!BU17="Yes"),OFFSET('Water Data'!$D$9,0,10*ROW('Water Data'!D11)),NA())</f>
        <v>42.269220023282884</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f ca="true">+IF(AND(ISNUMBER(OFFSET('Water Data'!$H$9,0,10*ROW('Water Data'!H11))),'Data Summary'!CG17="Yes"),OFFSET('Water Data'!$H$9,0,10*ROW('Water Data'!H11)),NA())</f>
        <v>39</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f ca="true">+IF(AND(ISNUMBER(OFFSET('Water Data'!$I$9,0,10*ROW('Water Data'!I11))),'Data Summary'!CJ17="Yes"),OFFSET('Water Data'!$I$9,0,10*ROW('Water Data'!I11)),NA())</f>
        <v>48.1</v>
      </c>
      <c r="V17" s="97" t="e">
        <f ca="true">+IF(AND(ISNUMBER(OFFSET('Sanitation Data'!$D$4,0,10*ROW('Sanitation Data'!D11))),'Data Summary'!CK17="Yes"),100-OFFSET('Sanitation Data'!$D$4,0,10*ROW('Sanitation Data'!D11)),NA())</f>
        <v>#N/A</v>
      </c>
      <c r="W17" s="97">
        <f ca="true">+IF(AND(ISNUMBER(OFFSET('Sanitation Data'!$D$6,0,10*ROW('Sanitation Data'!D11))),'Data Summary'!CL17="Yes"),OFFSET('Sanitation Data'!$D$6,0,10*ROW('Sanitation Data'!D11)),NA())</f>
        <v>88.178323699421966</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f ca="true">+IF(AND(ISNUMBER(OFFSET('Sanitation Data'!$H$6,0,10*ROW('Sanitation Data'!H11))),'Data Summary'!DF17="Yes"),OFFSET('Sanitation Data'!$H$6,0,10*ROW('Sanitation Data'!H11)),NA())</f>
        <v>91</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f ca="true">+IF(AND(ISNUMBER(OFFSET('Sanitation Data'!$I$6,0,10*ROW('Sanitation Data'!I11))),'Data Summary'!DK17="Yes"),OFFSET('Sanitation Data'!$I$6,0,10*ROW('Sanitation Data'!I11)),NA())</f>
        <v>83.2</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64" t="str">
        <f ca="true">+RIGHT('Data Summary'!A18,LEN('Data Summary'!A18)-9)</f>
        <v>EMIS</v>
      </c>
      <c r="B18" s="36" t="str">
        <f ca="true">+IF(ISTEXT('Data Summary'!B18),'Data Summary'!B18,"")</f>
        <v>EMIS</v>
      </c>
      <c r="C18" s="363">
        <f ca="true">+VALUE('Data Summary'!C18)</f>
        <v>2016</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64" t="str">
        <f ca="true">+RIGHT('Data Summary'!A19,LEN('Data Summary'!A19)-9)</f>
        <v>UIS</v>
      </c>
      <c r="B19" s="36" t="str">
        <f ca="true">+IF(ISTEXT('Data Summary'!B19),'Data Summary'!B19,"")</f>
        <v>Other</v>
      </c>
      <c r="C19" s="363">
        <f ca="true">+VALUE('Data Summary'!C19)</f>
        <v>2016</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f ca="true">+IF(AND(ISNUMBER(OFFSET('Water Data'!$D$9,0,10*ROW('Water Data'!D13))),'Data Summary'!BU19="Yes"),OFFSET('Water Data'!$D$9,0,10*ROW('Water Data'!D13)),NA())</f>
        <v>42.952488114104597</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f ca="true">+IF(AND(ISNUMBER(OFFSET('Water Data'!$H$9,0,10*ROW('Water Data'!H13))),'Data Summary'!CG19="Yes"),OFFSET('Water Data'!$H$9,0,10*ROW('Water Data'!H13)),NA())</f>
        <v>38.67</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f ca="true">+IF(AND(ISNUMBER(OFFSET('Water Data'!$I$9,0,10*ROW('Water Data'!I13))),'Data Summary'!CJ19="Yes"),OFFSET('Water Data'!$I$9,0,10*ROW('Water Data'!I13)),NA())</f>
        <v>50.68</v>
      </c>
      <c r="V19" s="97" t="e">
        <f ca="true">+IF(AND(ISNUMBER(OFFSET('Sanitation Data'!$D$4,0,10*ROW('Sanitation Data'!D13))),'Data Summary'!CK19="Yes"),100-OFFSET('Sanitation Data'!$D$4,0,10*ROW('Sanitation Data'!D13)),NA())</f>
        <v>#N/A</v>
      </c>
      <c r="W19" s="97">
        <f ca="true">+IF(AND(ISNUMBER(OFFSET('Sanitation Data'!$D$6,0,10*ROW('Sanitation Data'!D13))),'Data Summary'!CL19="Yes"),OFFSET('Sanitation Data'!$D$6,0,10*ROW('Sanitation Data'!D13)),NA())</f>
        <v>88.378922345483346</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f ca="true">+IF(AND(ISNUMBER(OFFSET('Sanitation Data'!$H$6,0,10*ROW('Sanitation Data'!H13))),'Data Summary'!DF19="Yes"),OFFSET('Sanitation Data'!$H$6,0,10*ROW('Sanitation Data'!H13)),NA())</f>
        <v>90.85</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f ca="true">+IF(AND(ISNUMBER(OFFSET('Sanitation Data'!$I$6,0,10*ROW('Sanitation Data'!I13))),'Data Summary'!DK19="Yes"),OFFSET('Sanitation Data'!$I$6,0,10*ROW('Sanitation Data'!I13)),NA())</f>
        <v>83.92</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64" t="str">
        <f ca="true">+RIGHT('Data Summary'!A20,LEN('Data Summary'!A20)-9)</f>
        <v>EICV</v>
      </c>
      <c r="B20" s="36" t="str">
        <f ca="true">+IF(ISTEXT('Data Summary'!B20),'Data Summary'!B20,"")</f>
        <v>Survey</v>
      </c>
      <c r="C20" s="363">
        <f ca="true">+VALUE('Data Summary'!C20)</f>
        <v>2017</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f ca="true">+IF(AND(ISNUMBER(OFFSET('Sanitation Data'!$D$6,0,10*ROW('Sanitation Data'!D14))),'Data Summary'!CL20="Yes"),OFFSET('Sanitation Data'!$D$6,0,10*ROW('Sanitation Data'!D14)),NA())</f>
        <v>93.115430000000003</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f ca="true">+IF(AND(ISNUMBER(OFFSET('Sanitation Data'!$E$6,0,10*ROW('Sanitation Data'!E14))),'Data Summary'!CQ20="Yes"),OFFSET('Sanitation Data'!$E$6,0,10*ROW('Sanitation Data'!E14)),NA())</f>
        <v>94.2</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f ca="true">+IF(AND(ISNUMBER(OFFSET('Sanitation Data'!$F$6,0,10*ROW('Sanitation Data'!F14))),'Data Summary'!CV20="Yes"),OFFSET('Sanitation Data'!$F$6,0,10*ROW('Sanitation Data'!F14)),NA())</f>
        <v>92.9</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f ca="true">+IF(AND(ISNUMBER(OFFSET('Sanitation Data'!$G$6,0,10*ROW('Sanitation Data'!G14))),'Data Summary'!DA20="Yes"),OFFSET('Sanitation Data'!$G$6,0,10*ROW('Sanitation Data'!G14)),NA())</f>
        <v>92.100000000000009</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f ca="true">+IF(AND(ISNUMBER(OFFSET('Sanitation Data'!$H$6,0,10*ROW('Sanitation Data'!H14))),'Data Summary'!DF20="Yes"),OFFSET('Sanitation Data'!$H$6,0,10*ROW('Sanitation Data'!H14)),NA())</f>
        <v>92.5</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f ca="true">+IF(AND(ISNUMBER(OFFSET('Sanitation Data'!$I$6,0,10*ROW('Sanitation Data'!I14))),'Data Summary'!DK20="Yes"),OFFSET('Sanitation Data'!$I$6,0,10*ROW('Sanitation Data'!I14)),NA())</f>
        <v>93.6</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64" t="str">
        <f ca="true">+RIGHT('Data Summary'!A21,LEN('Data Summary'!A21)-9)</f>
        <v>EMIS</v>
      </c>
      <c r="B21" s="36" t="str">
        <f ca="true">+IF(ISTEXT('Data Summary'!B21),'Data Summary'!B21,"")</f>
        <v>EMIS</v>
      </c>
      <c r="C21" s="363">
        <f ca="true">+VALUE('Data Summary'!C21)</f>
        <v>2017</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f ca="true">+IF(AND(ISNUMBER(OFFSET('Water Data'!$D$9,0,10*ROW('Water Data'!D15))),'Data Summary'!BU21="Yes"),OFFSET('Water Data'!$D$9,0,10*ROW('Water Data'!D15)),NA())</f>
        <v>49.70390404515522</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f ca="true">+IF(AND(ISNUMBER(OFFSET('Water Data'!$G$9,0,10*ROW('Water Data'!G15))),'Data Summary'!CD21="Yes"),OFFSET('Water Data'!$G$9,0,10*ROW('Water Data'!G15)),NA())</f>
        <v>19</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f ca="true">+IF(AND(ISNUMBER(OFFSET('Water Data'!$H$9,0,10*ROW('Water Data'!H15))),'Data Summary'!CG21="Yes"),OFFSET('Water Data'!$H$9,0,10*ROW('Water Data'!H15)),NA())</f>
        <v>45.5</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f ca="true">+IF(AND(ISNUMBER(OFFSET('Water Data'!$I$9,0,10*ROW('Water Data'!I15))),'Data Summary'!CJ21="Yes"),OFFSET('Water Data'!$I$9,0,10*ROW('Water Data'!I15)),NA())</f>
        <v>58.5</v>
      </c>
      <c r="V21" s="97">
        <f ca="true">+IF(AND(ISNUMBER(OFFSET('Sanitation Data'!$D$4,0,10*ROW('Sanitation Data'!D15))),'Data Summary'!CK21="Yes"),100-OFFSET('Sanitation Data'!$D$4,0,10*ROW('Sanitation Data'!D15)),NA())</f>
        <v>97.288052681091244</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f ca="true">+IF(AND(ISNUMBER(OFFSET('Sanitation Data'!$G$4,0,10*ROW('Sanitation Data'!G15))),'Data Summary'!CZ21="Yes"),100-OFFSET('Sanitation Data'!$G$4,0,10*ROW('Sanitation Data'!G15)),NA())</f>
        <v>72.3</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f ca="true">+IF(AND(ISNUMBER(OFFSET('Sanitation Data'!$H$4,0,10*ROW('Sanitation Data'!H15))),'Data Summary'!DE21="Yes"),100-OFFSET('Sanitation Data'!$H$4,0,10*ROW('Sanitation Data'!H15)),NA())</f>
        <v>96.899999999999991</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f ca="true">+IF(AND(ISNUMBER(OFFSET('Sanitation Data'!$I$4,0,10*ROW('Sanitation Data'!I15))),'Data Summary'!DJ21="Yes"),100-OFFSET('Sanitation Data'!$I$4,0,10*ROW('Sanitation Data'!I15)),NA())</f>
        <v>98.1</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f ca="true">+IF(AND(ISNUMBER(OFFSET('Hygiene Data'!$D$5,0,10*ROW('Hygiene Data'!D15))),'Data Summary'!DO21="Yes"),OFFSET('Hygiene Data'!$D$5,0,10*ROW('Hygiene Data'!D15)),NA())</f>
        <v>66.675587958607707</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f ca="true">+IF(AND(ISNUMBER(OFFSET('Hygiene Data'!$G$5,0,10*ROW('Hygiene Data'!G15))),'Data Summary'!DX21="Yes"),OFFSET('Hygiene Data'!$G$5,0,10*ROW('Hygiene Data'!G15)),NA())</f>
        <v>24</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f ca="true">+IF(AND(ISNUMBER(OFFSET('Hygiene Data'!$H$5,0,10*ROW('Hygiene Data'!H15))),'Data Summary'!EA21="Yes"),OFFSET('Hygiene Data'!$H$5,0,10*ROW('Hygiene Data'!H15)),NA())</f>
        <v>64.8</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f ca="true">+IF(AND(ISNUMBER(OFFSET('Hygiene Data'!$I$5,0,10*ROW('Hygiene Data'!I15))),'Data Summary'!ED21="Yes"),OFFSET('Hygiene Data'!$I$5,0,10*ROW('Hygiene Data'!I15)),NA())</f>
        <v>70.599999999999994</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64" t="str">
        <f ca="true">+RIGHT('Data Summary'!A22,LEN('Data Summary'!A22)-9)</f>
        <v>UIS</v>
      </c>
      <c r="B22" s="36" t="str">
        <f ca="true">+IF(ISTEXT('Data Summary'!B22),'Data Summary'!B22,"")</f>
        <v>Other</v>
      </c>
      <c r="C22" s="363">
        <f ca="true">+VALUE('Data Summary'!C22)</f>
        <v>2017</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f ca="true">+IF(AND(ISNUMBER(OFFSET('Sanitation Data'!$D$6,0,10*ROW('Sanitation Data'!D16))),'Data Summary'!CL22="Yes"),OFFSET('Sanitation Data'!$D$6,0,10*ROW('Sanitation Data'!D16)),NA())</f>
        <v>83.87209</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f ca="true">+IF(AND(ISNUMBER(OFFSET('Sanitation Data'!$H$6,0,10*ROW('Sanitation Data'!H16))),'Data Summary'!DF22="Yes"),OFFSET('Sanitation Data'!$H$6,0,10*ROW('Sanitation Data'!H16)),NA())</f>
        <v>83.87209</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64" t="str">
        <f ca="true">+RIGHT('Data Summary'!A23,LEN('Data Summary'!A23)-9)</f>
        <v>WV</v>
      </c>
      <c r="B23" s="36" t="str">
        <f ca="true">+IF(ISTEXT('Data Summary'!B23),'Data Summary'!B23,"")</f>
        <v>Survey</v>
      </c>
      <c r="C23" s="363">
        <f ca="true">+VALUE('Data Summary'!C23)</f>
        <v>2017</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f ca="true">+IF(AND(ISNUMBER(OFFSET('Sanitation Data'!$D$10,0,10*ROW('Sanitation Data'!D17))),'Data Summary'!CM23="Yes"),OFFSET('Sanitation Data'!$D$10,0,10*ROW('Sanitation Data'!D17)),NA())</f>
        <v>77.142859999999999</v>
      </c>
      <c r="Y23" s="97">
        <f ca="true">+IF(AND(ISNUMBER(OFFSET('Sanitation Data'!$D$11,0,10*ROW('Sanitation Data'!D17))),'Data Summary'!CN23="Yes"),OFFSET('Sanitation Data'!$D$11,0,10*ROW('Sanitation Data'!D17)),NA())</f>
        <v>81.904759999999996</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f ca="true">+IF(AND(ISNUMBER(OFFSET('Sanitation Data'!$F$10,0,10*ROW('Sanitation Data'!F17))),'Data Summary'!CW23="Yes"),OFFSET('Sanitation Data'!$F$10,0,10*ROW('Sanitation Data'!F17)),NA())</f>
        <v>77.142859999999999</v>
      </c>
      <c r="AI23" s="97">
        <f ca="true">+IF(AND(ISNUMBER(OFFSET('Sanitation Data'!$F$11,0,10*ROW('Sanitation Data'!F17))),'Data Summary'!CX23="Yes"),OFFSET('Sanitation Data'!$F$11,0,10*ROW('Sanitation Data'!F17)),NA())</f>
        <v>81.904759999999996</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64" t="str">
        <f ca="true">+RIGHT('Data Summary'!A24,LEN('Data Summary'!A24)-9)</f>
        <v>EMIS</v>
      </c>
      <c r="B24" s="36" t="str">
        <f ca="true">+IF(ISTEXT('Data Summary'!B24),'Data Summary'!B24,"")</f>
        <v>EMIS</v>
      </c>
      <c r="C24" s="363">
        <f ca="true">+VALUE('Data Summary'!C24)</f>
        <v>2018</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f ca="true">+IF(AND(ISNUMBER(OFFSET('Water Data'!$D$9,0,10*ROW('Water Data'!D18))),'Data Summary'!BU24="Yes"),OFFSET('Water Data'!$D$9,0,10*ROW('Water Data'!D18)),NA())</f>
        <v>59.591398843930634</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f ca="true">+IF(AND(ISNUMBER(OFFSET('Water Data'!$G$9,0,10*ROW('Water Data'!G18))),'Data Summary'!CD24="Yes"),OFFSET('Water Data'!$G$9,0,10*ROW('Water Data'!G18)),NA())</f>
        <v>27.500000000000004</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f ca="true">+IF(AND(ISNUMBER(OFFSET('Water Data'!$H$9,0,10*ROW('Water Data'!H18))),'Data Summary'!CG24="Yes"),OFFSET('Water Data'!$H$9,0,10*ROW('Water Data'!H18)),NA())</f>
        <v>53.6</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f ca="true">+IF(AND(ISNUMBER(OFFSET('Water Data'!$I$9,0,10*ROW('Water Data'!I18))),'Data Summary'!CJ24="Yes"),OFFSET('Water Data'!$I$9,0,10*ROW('Water Data'!I18)),NA())</f>
        <v>71.899999999999991</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f ca="true">+IF(AND(ISNUMBER(OFFSET('Hygiene Data'!$D$5,0,10*ROW('Hygiene Data'!D18))),'Data Summary'!DO24="Yes"),OFFSET('Hygiene Data'!$D$5,0,10*ROW('Hygiene Data'!D18)),NA())</f>
        <v>69.568647398843936</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f ca="true">+IF(AND(ISNUMBER(OFFSET('Hygiene Data'!$G$5,0,10*ROW('Hygiene Data'!G18))),'Data Summary'!DX24="Yes"),OFFSET('Hygiene Data'!$G$5,0,10*ROW('Hygiene Data'!G18)),NA())</f>
        <v>28.599999999999998</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f ca="true">+IF(AND(ISNUMBER(OFFSET('Hygiene Data'!$H$5,0,10*ROW('Hygiene Data'!H18))),'Data Summary'!EA24="Yes"),OFFSET('Hygiene Data'!$H$5,0,10*ROW('Hygiene Data'!H18)),NA())</f>
        <v>66</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f ca="true">+IF(AND(ISNUMBER(OFFSET('Hygiene Data'!$I$5,0,10*ROW('Hygiene Data'!I18))),'Data Summary'!ED24="Yes"),OFFSET('Hygiene Data'!$I$5,0,10*ROW('Hygiene Data'!I18)),NA())</f>
        <v>76.900000000000006</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64" t="str">
        <f ca="true">+RIGHT('Data Summary'!A25,LEN('Data Summary'!A25)-9)</f>
        <v>UIS</v>
      </c>
      <c r="B25" s="36" t="str">
        <f ca="true">+IF(ISTEXT('Data Summary'!B25),'Data Summary'!B25,"")</f>
        <v>Other</v>
      </c>
      <c r="C25" s="363">
        <f ca="true">+VALUE('Data Summary'!C25)</f>
        <v>2018</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f ca="true">+IF(AND(ISNUMBER(OFFSET('Sanitation Data'!$D$12,0,10*ROW('Sanitation Data'!D19))),'Data Summary'!CO25="Yes"),OFFSET('Sanitation Data'!$D$12,0,10*ROW('Sanitation Data'!D19)),NA())</f>
        <v>64.780841012924014</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f ca="true">+IF(AND(ISNUMBER(OFFSET('Sanitation Data'!$H$12,0,10*ROW('Sanitation Data'!H19))),'Data Summary'!DI25="Yes"),OFFSET('Sanitation Data'!$H$12,0,10*ROW('Sanitation Data'!H19)),NA())</f>
        <v>60.742519999999999</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f ca="true">+IF(AND(ISNUMBER(OFFSET('Sanitation Data'!$I$12,0,10*ROW('Sanitation Data'!I19))),'Data Summary'!DN25="Yes"),OFFSET('Sanitation Data'!$I$12,0,10*ROW('Sanitation Data'!I19)),NA())</f>
        <v>73.077081003457877</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64" t="str">
        <f ca="true">+RIGHT('Data Summary'!A26,LEN('Data Summary'!A26)-9)</f>
        <v>EMIS</v>
      </c>
      <c r="B26" s="36" t="str">
        <f ca="true">+IF(ISTEXT('Data Summary'!B26),'Data Summary'!B26,"")</f>
        <v>EMIS</v>
      </c>
      <c r="C26" s="363">
        <f ca="true">+VALUE('Data Summary'!C26)</f>
        <v>2019</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f ca="true">+IF(AND(ISNUMBER(OFFSET('Water Data'!$D$9,0,10*ROW('Water Data'!D20))),'Data Summary'!BU26="Yes"),OFFSET('Water Data'!$D$9,0,10*ROW('Water Data'!D20)),NA())</f>
        <v>45.979128299570291</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f ca="true">+IF(AND(ISNUMBER(OFFSET('Water Data'!$G$9,0,10*ROW('Water Data'!G20))),'Data Summary'!CD26="Yes"),OFFSET('Water Data'!$G$9,0,10*ROW('Water Data'!G20)),NA())</f>
        <v>27.080270508673919</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f ca="true">+IF(AND(ISNUMBER(OFFSET('Water Data'!$H$9,0,10*ROW('Water Data'!H20))),'Data Summary'!CG26="Yes"),OFFSET('Water Data'!$H$9,0,10*ROW('Water Data'!H20)),NA())</f>
        <v>51.840594393785885</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f ca="true">+IF(AND(ISNUMBER(OFFSET('Water Data'!$I$9,0,10*ROW('Water Data'!I20))),'Data Summary'!CJ26="Yes"),OFFSET('Water Data'!$I$9,0,10*ROW('Water Data'!I20)),NA())</f>
        <v>72.293886707795849</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f ca="true">+IF(AND(ISNUMBER(OFFSET('Hygiene Data'!$D$5,0,10*ROW('Hygiene Data'!D20))),'Data Summary'!DO26="Yes"),OFFSET('Hygiene Data'!$D$5,0,10*ROW('Hygiene Data'!D20)),NA())</f>
        <v>53.799877225291588</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f ca="true">+IF(AND(ISNUMBER(OFFSET('Hygiene Data'!$G$5,0,10*ROW('Hygiene Data'!G20))),'Data Summary'!DX26="Yes"),OFFSET('Hygiene Data'!$G$5,0,10*ROW('Hygiene Data'!G20)),NA())</f>
        <v>29.256101146721551</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f ca="true">+IF(AND(ISNUMBER(OFFSET('Hygiene Data'!$H$5,0,10*ROW('Hygiene Data'!H20))),'Data Summary'!EA26="Yes"),OFFSET('Hygiene Data'!$H$5,0,10*ROW('Hygiene Data'!H20)),NA())</f>
        <v>67.477203647416417</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f ca="true">+IF(AND(ISNUMBER(OFFSET('Hygiene Data'!$I$5,0,10*ROW('Hygiene Data'!I20))),'Data Summary'!ED26="Yes"),OFFSET('Hygiene Data'!$I$5,0,10*ROW('Hygiene Data'!I20)),NA())</f>
        <v>77.902411665731904</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64" t="str">
        <f ca="true">+RIGHT('Data Summary'!A27,LEN('Data Summary'!A27)-9)</f>
        <v>UIS</v>
      </c>
      <c r="B27" s="36" t="str">
        <f ca="true">+IF(ISTEXT('Data Summary'!B27),'Data Summary'!B27,"")</f>
        <v>Other</v>
      </c>
      <c r="C27" s="363">
        <f ca="true">+VALUE('Data Summary'!C27)</f>
        <v>2019</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f ca="true">+IF(AND(ISNUMBER(OFFSET('Sanitation Data'!$D$12,0,10*ROW('Sanitation Data'!D21))),'Data Summary'!CO27="Yes"),OFFSET('Sanitation Data'!$D$12,0,10*ROW('Sanitation Data'!D21)),NA())</f>
        <v>71.648936523106087</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f ca="true">+IF(AND(ISNUMBER(OFFSET('Sanitation Data'!$H$12,0,10*ROW('Sanitation Data'!H21))),'Data Summary'!DI27="Yes"),OFFSET('Sanitation Data'!$H$12,0,10*ROW('Sanitation Data'!H21)),NA())</f>
        <v>71.428569999999993</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f ca="true">+IF(AND(ISNUMBER(OFFSET('Sanitation Data'!$I$12,0,10*ROW('Sanitation Data'!I21))),'Data Summary'!DN27="Yes"),OFFSET('Sanitation Data'!$I$12,0,10*ROW('Sanitation Data'!I21)),NA())</f>
        <v>72.014895735061856</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64" t="str">
        <f ca="true">+RIGHT('Data Summary'!A28,LEN('Data Summary'!A28)-9)</f>
        <v>UIS</v>
      </c>
      <c r="B28" s="36" t="str">
        <f ca="true">+IF(ISTEXT('Data Summary'!B28),'Data Summary'!B28,"")</f>
        <v>Other</v>
      </c>
      <c r="C28" s="363">
        <f ca="true">+VALUE('Data Summary'!C28)</f>
        <v>2020</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f ca="true">+IF(AND(ISNUMBER(OFFSET('Water Data'!$D$9,0,10*ROW('Water Data'!D22))),'Data Summary'!BU28="Yes"),OFFSET('Water Data'!$D$9,0,10*ROW('Water Data'!D22)),NA())</f>
        <v>49.167472656564577</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f ca="true">+IF(AND(ISNUMBER(OFFSET('Water Data'!$H$9,0,10*ROW('Water Data'!H22))),'Data Summary'!CG28="Yes"),OFFSET('Water Data'!$H$9,0,10*ROW('Water Data'!H22)),NA())</f>
        <v>41.8</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f ca="true">+IF(AND(ISNUMBER(OFFSET('Water Data'!$I$9,0,10*ROW('Water Data'!I22))),'Data Summary'!CJ28="Yes"),OFFSET('Water Data'!$I$9,0,10*ROW('Water Data'!I22)),NA())</f>
        <v>57.580082312618401</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f ca="true">+IF(AND(ISNUMBER(OFFSET('Sanitation Data'!$D$12,0,10*ROW('Sanitation Data'!D22))),'Data Summary'!CO28="Yes"),OFFSET('Sanitation Data'!$D$12,0,10*ROW('Sanitation Data'!D22)),NA())</f>
        <v>72.384042559916708</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f ca="true">+IF(AND(ISNUMBER(OFFSET('Sanitation Data'!$H$12,0,10*ROW('Sanitation Data'!H22))),'Data Summary'!DI28="Yes"),OFFSET('Sanitation Data'!$H$12,0,10*ROW('Sanitation Data'!H22)),NA())</f>
        <v>70.12</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f ca="true">+IF(AND(ISNUMBER(OFFSET('Sanitation Data'!$I$12,0,10*ROW('Sanitation Data'!I22))),'Data Summary'!DN28="Yes"),OFFSET('Sanitation Data'!$I$12,0,10*ROW('Sanitation Data'!I22)),NA())</f>
        <v>74.969258303378112</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64" t="str">
        <f ca="true">+RIGHT('Data Summary'!A29,LEN('Data Summary'!A29)-9)</f>
        <v>EMIS</v>
      </c>
      <c r="B29" s="36" t="str">
        <f ca="true">+IF(ISTEXT('Data Summary'!B29),'Data Summary'!B29,"")</f>
        <v>EMIS</v>
      </c>
      <c r="C29" s="363">
        <f ca="true">+VALUE('Data Summary'!C29)</f>
        <v>2021</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f ca="true">+IF(AND(ISNUMBER(OFFSET('Water Data'!$D$9,0,10*ROW('Water Data'!D23))),'Data Summary'!BU29="Yes"),OFFSET('Water Data'!$D$9,0,10*ROW('Water Data'!D23)),NA())</f>
        <v>40.085638079606063</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f ca="true">+IF(AND(ISNUMBER(OFFSET('Water Data'!$G$9,0,10*ROW('Water Data'!G23))),'Data Summary'!CD29="Yes"),OFFSET('Water Data'!$G$9,0,10*ROW('Water Data'!G23)),NA())</f>
        <v>32.846930280957331</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f ca="true">+IF(AND(ISNUMBER(OFFSET('Water Data'!$H$9,0,10*ROW('Water Data'!H23))),'Data Summary'!CG29="Yes"),OFFSET('Water Data'!$H$9,0,10*ROW('Water Data'!H23)),NA())</f>
        <v>41.8</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f ca="true">+IF(AND(ISNUMBER(OFFSET('Water Data'!$I$9,0,10*ROW('Water Data'!I23))),'Data Summary'!CJ29="Yes"),OFFSET('Water Data'!$I$9,0,10*ROW('Water Data'!I23)),NA())</f>
        <v>49.8</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f ca="true">+IF(AND(ISNUMBER(OFFSET('Hygiene Data'!$D$5,0,10*ROW('Hygiene Data'!D23))),'Data Summary'!DO29="Yes"),OFFSET('Hygiene Data'!$D$5,0,10*ROW('Hygiene Data'!D23)),NA())</f>
        <v>100</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f ca="true">+IF(AND(ISNUMBER(OFFSET('Hygiene Data'!$G$5,0,10*ROW('Hygiene Data'!G23))),'Data Summary'!DX29="Yes"),OFFSET('Hygiene Data'!$G$5,0,10*ROW('Hygiene Data'!G23)),NA())</f>
        <v>100</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f ca="true">+IF(AND(ISNUMBER(OFFSET('Hygiene Data'!$H$5,0,10*ROW('Hygiene Data'!H23))),'Data Summary'!EA29="Yes"),OFFSET('Hygiene Data'!$H$5,0,10*ROW('Hygiene Data'!H23)),NA())</f>
        <v>100</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f ca="true">+IF(AND(ISNUMBER(OFFSET('Hygiene Data'!$I$5,0,10*ROW('Hygiene Data'!I23))),'Data Summary'!ED29="Yes"),OFFSET('Hygiene Data'!$I$5,0,10*ROW('Hygiene Data'!I23)),NA())</f>
        <v>100</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64" t="str">
        <f ca="true">+RIGHT('Data Summary'!A30,LEN('Data Summary'!A30)-9)</f>
        <v>EMIS</v>
      </c>
      <c r="B30" s="36" t="str">
        <f ca="true">+IF(ISTEXT('Data Summary'!B30),'Data Summary'!B30,"")</f>
        <v>EMIS</v>
      </c>
      <c r="C30" s="363">
        <f ca="true">+VALUE('Data Summary'!C30)</f>
        <v>2022</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f ca="true">+IF(AND(ISNUMBER(OFFSET('Water Data'!$D$9,0,10*ROW('Water Data'!D24))),'Data Summary'!BU30="Yes"),OFFSET('Water Data'!$D$9,0,10*ROW('Water Data'!D24)),NA())</f>
        <v>58.292426083434592</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f ca="true">+IF(AND(ISNUMBER(OFFSET('Water Data'!$G$9,0,10*ROW('Water Data'!G24))),'Data Summary'!CD30="Yes"),OFFSET('Water Data'!$G$9,0,10*ROW('Water Data'!G24)),NA())</f>
        <v>56.8</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f ca="true">+IF(AND(ISNUMBER(OFFSET('Water Data'!$H$9,0,10*ROW('Water Data'!H24))),'Data Summary'!CG30="Yes"),OFFSET('Water Data'!$H$9,0,10*ROW('Water Data'!H24)),NA())</f>
        <v>55.600000000000009</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f ca="true">+IF(AND(ISNUMBER(OFFSET('Water Data'!$I$9,0,10*ROW('Water Data'!I24))),'Data Summary'!CJ30="Yes"),OFFSET('Water Data'!$I$9,0,10*ROW('Water Data'!I24)),NA())</f>
        <v>64.86411442995373</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f ca="true">+IF(AND(ISNUMBER(OFFSET('Hygiene Data'!$D$5,0,10*ROW('Hygiene Data'!D24))),'Data Summary'!DO30="Yes"),OFFSET('Hygiene Data'!$D$5,0,10*ROW('Hygiene Data'!D24)),NA())</f>
        <v>99.185358444714453</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f ca="true">+IF(AND(ISNUMBER(OFFSET('Hygiene Data'!$G$5,0,10*ROW('Hygiene Data'!G24))),'Data Summary'!DX30="Yes"),OFFSET('Hygiene Data'!$G$5,0,10*ROW('Hygiene Data'!G24)),NA())</f>
        <v>98.9</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f ca="true">+IF(AND(ISNUMBER(OFFSET('Hygiene Data'!$H$5,0,10*ROW('Hygiene Data'!H24))),'Data Summary'!EA30="Yes"),OFFSET('Hygiene Data'!$H$5,0,10*ROW('Hygiene Data'!H24)),NA())</f>
        <v>99.3</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f ca="true">+IF(AND(ISNUMBER(OFFSET('Hygiene Data'!$I$5,0,10*ROW('Hygiene Data'!I24))),'Data Summary'!ED30="Yes"),OFFSET('Hygiene Data'!$I$5,0,10*ROW('Hygiene Data'!I24)),NA())</f>
        <v>99.464493058477061</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64" t="e">
        <f ca="true">+RIGHT('Data Summary'!A31,LEN('Data Summary'!A31)-9)</f>
        <v>#VALUE!</v>
      </c>
      <c r="B31" s="36" t="str">
        <f ca="true">+IF(ISTEXT('Data Summary'!B31),'Data Summary'!B31,"")</f>
        <v/>
      </c>
      <c r="C31" s="363"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64" t="e">
        <f ca="true">+RIGHT('Data Summary'!A32,LEN('Data Summary'!A32)-9)</f>
        <v>#VALUE!</v>
      </c>
      <c r="B32" s="36" t="str">
        <f ca="true">+IF(ISTEXT('Data Summary'!B32),'Data Summary'!B32,"")</f>
        <v/>
      </c>
      <c r="C32" s="363"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64" t="e">
        <f ca="true">+RIGHT('Data Summary'!A33,LEN('Data Summary'!A33)-9)</f>
        <v>#VALUE!</v>
      </c>
      <c r="B33" s="36" t="str">
        <f ca="true">+IF(ISTEXT('Data Summary'!B33),'Data Summary'!B33,"")</f>
        <v/>
      </c>
      <c r="C33" s="363"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64" t="e">
        <f ca="true">+RIGHT('Data Summary'!A34,LEN('Data Summary'!A34)-9)</f>
        <v>#VALUE!</v>
      </c>
      <c r="B34" s="36" t="str">
        <f ca="true">+IF(ISTEXT('Data Summary'!B34),'Data Summary'!B34,"")</f>
        <v/>
      </c>
      <c r="C34" s="363"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64" t="e">
        <f ca="true">+RIGHT('Data Summary'!A35,LEN('Data Summary'!A35)-9)</f>
        <v>#VALUE!</v>
      </c>
      <c r="B35" s="36" t="str">
        <f ca="true">+IF(ISTEXT('Data Summary'!B35),'Data Summary'!B35,"")</f>
        <v/>
      </c>
      <c r="C35" s="363"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64" t="e">
        <f ca="true">+RIGHT('Data Summary'!A36,LEN('Data Summary'!A36)-9)</f>
        <v>#VALUE!</v>
      </c>
      <c r="B36" s="36" t="str">
        <f ca="true">+IF(ISTEXT('Data Summary'!B36),'Data Summary'!B36,"")</f>
        <v/>
      </c>
      <c r="C36" s="363"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64" t="e">
        <f ca="true">+RIGHT('Data Summary'!A37,LEN('Data Summary'!A37)-9)</f>
        <v>#VALUE!</v>
      </c>
      <c r="B37" s="36" t="str">
        <f ca="true">+IF(ISTEXT('Data Summary'!B37),'Data Summary'!B37,"")</f>
        <v/>
      </c>
      <c r="C37" s="363"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64" t="e">
        <f ca="true">+RIGHT('Data Summary'!A38,LEN('Data Summary'!A38)-9)</f>
        <v>#VALUE!</v>
      </c>
      <c r="B38" s="36" t="str">
        <f ca="true">+IF(ISTEXT('Data Summary'!B38),'Data Summary'!B38,"")</f>
        <v/>
      </c>
      <c r="C38" s="363"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64" t="e">
        <f ca="true">+RIGHT('Data Summary'!A39,LEN('Data Summary'!A39)-9)</f>
        <v>#VALUE!</v>
      </c>
      <c r="B39" s="36" t="str">
        <f ca="true">+IF(ISTEXT('Data Summary'!B39),'Data Summary'!B39,"")</f>
        <v/>
      </c>
      <c r="C39" s="363"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64" t="e">
        <f ca="true">+RIGHT('Data Summary'!A40,LEN('Data Summary'!A40)-9)</f>
        <v>#VALUE!</v>
      </c>
      <c r="B40" s="36" t="str">
        <f ca="true">+IF(ISTEXT('Data Summary'!B40),'Data Summary'!B40,"")</f>
        <v/>
      </c>
      <c r="C40" s="363"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64" t="e">
        <f ca="true">+RIGHT('Data Summary'!A41,LEN('Data Summary'!A41)-9)</f>
        <v>#VALUE!</v>
      </c>
      <c r="B41" s="36" t="str">
        <f ca="true">+IF(ISTEXT('Data Summary'!B41),'Data Summary'!B41,"")</f>
        <v/>
      </c>
      <c r="C41" s="363"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64" t="e">
        <f ca="true">+RIGHT('Data Summary'!A42,LEN('Data Summary'!A42)-9)</f>
        <v>#VALUE!</v>
      </c>
      <c r="B42" s="36" t="str">
        <f ca="true">+IF(ISTEXT('Data Summary'!B42),'Data Summary'!B42,"")</f>
        <v/>
      </c>
      <c r="C42" s="363"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64" t="e">
        <f ca="true">+RIGHT('Data Summary'!A43,LEN('Data Summary'!A43)-9)</f>
        <v>#VALUE!</v>
      </c>
      <c r="B43" s="36" t="str">
        <f ca="true">+IF(ISTEXT('Data Summary'!B43),'Data Summary'!B43,"")</f>
        <v/>
      </c>
      <c r="C43" s="363"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64" t="e">
        <f ca="true">+RIGHT('Data Summary'!A44,LEN('Data Summary'!A44)-9)</f>
        <v>#VALUE!</v>
      </c>
      <c r="B44" s="36" t="str">
        <f ca="true">+IF(ISTEXT('Data Summary'!B44),'Data Summary'!B44,"")</f>
        <v/>
      </c>
      <c r="C44" s="363"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64" t="e">
        <f ca="true">+RIGHT('Data Summary'!A45,LEN('Data Summary'!A45)-9)</f>
        <v>#VALUE!</v>
      </c>
      <c r="B45" s="36" t="str">
        <f ca="true">+IF(ISTEXT('Data Summary'!B45),'Data Summary'!B45,"")</f>
        <v/>
      </c>
      <c r="C45" s="363"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64" t="e">
        <f ca="true">+RIGHT('Data Summary'!A46,LEN('Data Summary'!A46)-9)</f>
        <v>#VALUE!</v>
      </c>
      <c r="B46" s="36" t="str">
        <f ca="true">+IF(ISTEXT('Data Summary'!B46),'Data Summary'!B46,"")</f>
        <v/>
      </c>
      <c r="C46" s="363"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64" t="e">
        <f ca="true">+RIGHT('Data Summary'!A47,LEN('Data Summary'!A47)-9)</f>
        <v>#VALUE!</v>
      </c>
      <c r="B47" s="36" t="str">
        <f ca="true">+IF(ISTEXT('Data Summary'!B47),'Data Summary'!B47,"")</f>
        <v/>
      </c>
      <c r="C47" s="363"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64" t="e">
        <f ca="true">+RIGHT('Data Summary'!A48,LEN('Data Summary'!A48)-9)</f>
        <v>#VALUE!</v>
      </c>
      <c r="B48" s="36" t="str">
        <f ca="true">+IF(ISTEXT('Data Summary'!B48),'Data Summary'!B48,"")</f>
        <v/>
      </c>
      <c r="C48" s="363"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64" t="e">
        <f ca="true">+RIGHT('Data Summary'!A49,LEN('Data Summary'!A49)-9)</f>
        <v>#VALUE!</v>
      </c>
      <c r="B49" s="36" t="str">
        <f ca="true">+IF(ISTEXT('Data Summary'!B49),'Data Summary'!B49,"")</f>
        <v/>
      </c>
      <c r="C49" s="363"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64" t="e">
        <f ca="true">+RIGHT('Data Summary'!A50,LEN('Data Summary'!A50)-9)</f>
        <v>#VALUE!</v>
      </c>
      <c r="B50" s="36" t="str">
        <f ca="true">+IF(ISTEXT('Data Summary'!B50),'Data Summary'!B50,"")</f>
        <v/>
      </c>
      <c r="C50" s="363"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64" t="e">
        <f ca="true">+RIGHT('Data Summary'!A51,LEN('Data Summary'!A51)-9)</f>
        <v>#VALUE!</v>
      </c>
      <c r="B51" s="36" t="str">
        <f ca="true">+IF(ISTEXT('Data Summary'!B51),'Data Summary'!B51,"")</f>
        <v/>
      </c>
      <c r="C51" s="363"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64" t="e">
        <f ca="true">+RIGHT('Data Summary'!A52,LEN('Data Summary'!A52)-9)</f>
        <v>#VALUE!</v>
      </c>
      <c r="B52" s="36" t="str">
        <f ca="true">+IF(ISTEXT('Data Summary'!B52),'Data Summary'!B52,"")</f>
        <v/>
      </c>
      <c r="C52" s="363"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64" t="e">
        <f ca="true">+RIGHT('Data Summary'!A53,LEN('Data Summary'!A53)-9)</f>
        <v>#VALUE!</v>
      </c>
      <c r="B53" s="36" t="str">
        <f ca="true">+IF(ISTEXT('Data Summary'!B53),'Data Summary'!B53,"")</f>
        <v/>
      </c>
      <c r="C53" s="363"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64" t="e">
        <f ca="true">+RIGHT('Data Summary'!A54,LEN('Data Summary'!A54)-9)</f>
        <v>#VALUE!</v>
      </c>
      <c r="B54" s="36" t="str">
        <f ca="true">+IF(ISTEXT('Data Summary'!B54),'Data Summary'!B54,"")</f>
        <v/>
      </c>
      <c r="C54" s="363"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64" t="e">
        <f ca="true">+RIGHT('Data Summary'!A55,LEN('Data Summary'!A55)-9)</f>
        <v>#VALUE!</v>
      </c>
      <c r="B55" s="36" t="str">
        <f ca="true">+IF(ISTEXT('Data Summary'!B55),'Data Summary'!B55,"")</f>
        <v/>
      </c>
      <c r="C55" s="363"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64" t="e">
        <f ca="true">+RIGHT('Data Summary'!A56,LEN('Data Summary'!A56)-9)</f>
        <v>#VALUE!</v>
      </c>
      <c r="B56" s="36" t="str">
        <f ca="true">+IF(ISTEXT('Data Summary'!B56),'Data Summary'!B56,"")</f>
        <v/>
      </c>
      <c r="C56" s="363"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64" t="e">
        <f ca="true">+RIGHT('Data Summary'!A57,LEN('Data Summary'!A57)-9)</f>
        <v>#VALUE!</v>
      </c>
      <c r="B57" s="36" t="str">
        <f ca="true">+IF(ISTEXT('Data Summary'!B57),'Data Summary'!B57,"")</f>
        <v/>
      </c>
      <c r="C57" s="363"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64" t="e">
        <f ca="true">+RIGHT('Data Summary'!A58,LEN('Data Summary'!A58)-9)</f>
        <v>#VALUE!</v>
      </c>
      <c r="B58" s="36" t="str">
        <f ca="true">+IF(ISTEXT('Data Summary'!B58),'Data Summary'!B58,"")</f>
        <v/>
      </c>
      <c r="C58" s="363"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64" t="e">
        <f ca="true">+RIGHT('Data Summary'!A59,LEN('Data Summary'!A59)-9)</f>
        <v>#VALUE!</v>
      </c>
      <c r="B59" s="36" t="str">
        <f ca="true">+IF(ISTEXT('Data Summary'!B59),'Data Summary'!B59,"")</f>
        <v/>
      </c>
      <c r="C59" s="363"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64" t="e">
        <f ca="true">+RIGHT('Data Summary'!A60,LEN('Data Summary'!A60)-9)</f>
        <v>#VALUE!</v>
      </c>
      <c r="B60" s="36" t="str">
        <f ca="true">+IF(ISTEXT('Data Summary'!B60),'Data Summary'!B60,"")</f>
        <v/>
      </c>
      <c r="C60" s="363"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64" t="e">
        <f ca="true">+RIGHT('Data Summary'!A61,LEN('Data Summary'!A61)-9)</f>
        <v>#VALUE!</v>
      </c>
      <c r="B61" s="36" t="str">
        <f ca="true">+IF(ISTEXT('Data Summary'!B61),'Data Summary'!B61,"")</f>
        <v/>
      </c>
      <c r="C61" s="363"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64" t="e">
        <f ca="true">+RIGHT('Data Summary'!A62,LEN('Data Summary'!A62)-9)</f>
        <v>#VALUE!</v>
      </c>
      <c r="B62" s="36" t="str">
        <f ca="true">+IF(ISTEXT('Data Summary'!B62),'Data Summary'!B62,"")</f>
        <v/>
      </c>
      <c r="C62" s="363"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64" t="e">
        <f ca="true">+RIGHT('Data Summary'!A63,LEN('Data Summary'!A63)-9)</f>
        <v>#VALUE!</v>
      </c>
      <c r="B63" s="36" t="str">
        <f ca="true">+IF(ISTEXT('Data Summary'!B63),'Data Summary'!B63,"")</f>
        <v/>
      </c>
      <c r="C63" s="363"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64" t="e">
        <f ca="true">+RIGHT('Data Summary'!A64,LEN('Data Summary'!A64)-9)</f>
        <v>#VALUE!</v>
      </c>
      <c r="B64" s="36" t="str">
        <f ca="true">+IF(ISTEXT('Data Summary'!B64),'Data Summary'!B64,"")</f>
        <v/>
      </c>
      <c r="C64" s="363"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64" t="e">
        <f ca="true">+RIGHT('Data Summary'!A65,LEN('Data Summary'!A65)-9)</f>
        <v>#VALUE!</v>
      </c>
      <c r="B65" s="36" t="str">
        <f ca="true">+IF(ISTEXT('Data Summary'!B65),'Data Summary'!B65,"")</f>
        <v/>
      </c>
      <c r="C65" s="363"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64" t="e">
        <f ca="true">+RIGHT('Data Summary'!A66,LEN('Data Summary'!A66)-9)</f>
        <v>#VALUE!</v>
      </c>
      <c r="B66" s="36" t="str">
        <f ca="true">+IF(ISTEXT('Data Summary'!B66),'Data Summary'!B66,"")</f>
        <v/>
      </c>
      <c r="C66" s="363"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64" t="e">
        <f ca="true">+RIGHT('Data Summary'!A67,LEN('Data Summary'!A67)-9)</f>
        <v>#VALUE!</v>
      </c>
      <c r="B67" s="36" t="str">
        <f ca="true">+IF(ISTEXT('Data Summary'!B67),'Data Summary'!B67,"")</f>
        <v/>
      </c>
      <c r="C67" s="363"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64" t="e">
        <f ca="true">+RIGHT('Data Summary'!A68,LEN('Data Summary'!A68)-9)</f>
        <v>#VALUE!</v>
      </c>
      <c r="B68" s="36" t="str">
        <f ca="true">+IF(ISTEXT('Data Summary'!B68),'Data Summary'!B68,"")</f>
        <v/>
      </c>
      <c r="C68" s="363"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64" t="e">
        <f ca="true">+RIGHT('Data Summary'!A69,LEN('Data Summary'!A69)-9)</f>
        <v>#VALUE!</v>
      </c>
      <c r="B69" s="36" t="str">
        <f ca="true">+IF(ISTEXT('Data Summary'!B69),'Data Summary'!B69,"")</f>
        <v/>
      </c>
      <c r="C69" s="363"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64" t="e">
        <f ca="true">+RIGHT('Data Summary'!A70,LEN('Data Summary'!A70)-9)</f>
        <v>#VALUE!</v>
      </c>
      <c r="B70" s="36" t="str">
        <f ca="true">+IF(ISTEXT('Data Summary'!B70),'Data Summary'!B70,"")</f>
        <v/>
      </c>
      <c r="C70" s="363"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64" t="e">
        <f ca="true">+RIGHT('Data Summary'!A71,LEN('Data Summary'!A71)-9)</f>
        <v>#VALUE!</v>
      </c>
      <c r="B71" s="36" t="str">
        <f ca="true">+IF(ISTEXT('Data Summary'!B71),'Data Summary'!B71,"")</f>
        <v/>
      </c>
      <c r="C71" s="363"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64" t="e">
        <f ca="true">+RIGHT('Data Summary'!A72,LEN('Data Summary'!A72)-9)</f>
        <v>#VALUE!</v>
      </c>
      <c r="B72" s="36" t="str">
        <f ca="true">+IF(ISTEXT('Data Summary'!B72),'Data Summary'!B72,"")</f>
        <v/>
      </c>
      <c r="C72" s="363"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64" t="e">
        <f ca="true">+RIGHT('Data Summary'!A73,LEN('Data Summary'!A73)-9)</f>
        <v>#VALUE!</v>
      </c>
      <c r="B73" s="36" t="str">
        <f ca="true">+IF(ISTEXT('Data Summary'!B73),'Data Summary'!B73,"")</f>
        <v/>
      </c>
      <c r="C73" s="363"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64" t="e">
        <f ca="true">+RIGHT('Data Summary'!A74,LEN('Data Summary'!A74)-9)</f>
        <v>#VALUE!</v>
      </c>
      <c r="B74" s="36" t="str">
        <f ca="true">+IF(ISTEXT('Data Summary'!B74),'Data Summary'!B74,"")</f>
        <v/>
      </c>
      <c r="C74" s="363"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64" t="e">
        <f ca="true">+RIGHT('Data Summary'!A75,LEN('Data Summary'!A75)-9)</f>
        <v>#VALUE!</v>
      </c>
      <c r="B75" s="36" t="str">
        <f ca="true">+IF(ISTEXT('Data Summary'!B75),'Data Summary'!B75,"")</f>
        <v/>
      </c>
      <c r="C75" s="363"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64" t="e">
        <f ca="true">+RIGHT('Data Summary'!A76,LEN('Data Summary'!A76)-9)</f>
        <v>#VALUE!</v>
      </c>
      <c r="B76" s="36" t="str">
        <f ca="true">+IF(ISTEXT('Data Summary'!B76),'Data Summary'!B76,"")</f>
        <v/>
      </c>
      <c r="C76" s="363"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64" t="e">
        <f ca="true">+RIGHT('Data Summary'!A77,LEN('Data Summary'!A77)-9)</f>
        <v>#VALUE!</v>
      </c>
      <c r="B77" s="36" t="str">
        <f ca="true">+IF(ISTEXT('Data Summary'!B77),'Data Summary'!B77,"")</f>
        <v/>
      </c>
      <c r="C77" s="363"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64" t="e">
        <f ca="true">+RIGHT('Data Summary'!A78,LEN('Data Summary'!A78)-9)</f>
        <v>#VALUE!</v>
      </c>
      <c r="B78" s="36" t="str">
        <f ca="true">+IF(ISTEXT('Data Summary'!B78),'Data Summary'!B78,"")</f>
        <v/>
      </c>
      <c r="C78" s="363"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64" t="e">
        <f ca="true">+RIGHT('Data Summary'!A79,LEN('Data Summary'!A79)-9)</f>
        <v>#VALUE!</v>
      </c>
      <c r="B79" s="36" t="str">
        <f ca="true">+IF(ISTEXT('Data Summary'!B79),'Data Summary'!B79,"")</f>
        <v/>
      </c>
      <c r="C79" s="363"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64" t="e">
        <f ca="true">+RIGHT('Data Summary'!A80,LEN('Data Summary'!A80)-9)</f>
        <v>#VALUE!</v>
      </c>
      <c r="B80" s="36" t="str">
        <f ca="true">+IF(ISTEXT('Data Summary'!B80),'Data Summary'!B80,"")</f>
        <v/>
      </c>
      <c r="C80" s="363"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64" t="e">
        <f ca="true">+RIGHT('Data Summary'!A81,LEN('Data Summary'!A81)-9)</f>
        <v>#VALUE!</v>
      </c>
      <c r="B81" s="36" t="str">
        <f ca="true">+IF(ISTEXT('Data Summary'!B81),'Data Summary'!B81,"")</f>
        <v/>
      </c>
      <c r="C81" s="363"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64" t="e">
        <f ca="true">+RIGHT('Data Summary'!A82,LEN('Data Summary'!A82)-9)</f>
        <v>#VALUE!</v>
      </c>
      <c r="B82" s="36" t="str">
        <f ca="true">+IF(ISTEXT('Data Summary'!B82),'Data Summary'!B82,"")</f>
        <v/>
      </c>
      <c r="C82" s="363"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64" t="e">
        <f ca="true">+RIGHT('Data Summary'!A83,LEN('Data Summary'!A83)-9)</f>
        <v>#VALUE!</v>
      </c>
      <c r="B83" s="36" t="str">
        <f ca="true">+IF(ISTEXT('Data Summary'!B83),'Data Summary'!B83,"")</f>
        <v/>
      </c>
      <c r="C83" s="363"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64" t="e">
        <f ca="true">+RIGHT('Data Summary'!A84,LEN('Data Summary'!A84)-9)</f>
        <v>#VALUE!</v>
      </c>
      <c r="B84" s="36" t="str">
        <f ca="true">+IF(ISTEXT('Data Summary'!B84),'Data Summary'!B84,"")</f>
        <v/>
      </c>
      <c r="C84" s="363"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64" t="e">
        <f ca="true">+RIGHT('Data Summary'!A85,LEN('Data Summary'!A85)-9)</f>
        <v>#VALUE!</v>
      </c>
      <c r="B85" s="36" t="str">
        <f ca="true">+IF(ISTEXT('Data Summary'!B85),'Data Summary'!B85,"")</f>
        <v/>
      </c>
      <c r="C85" s="363"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64" t="e">
        <f ca="true">+RIGHT('Data Summary'!A86,LEN('Data Summary'!A86)-9)</f>
        <v>#VALUE!</v>
      </c>
      <c r="B86" s="36" t="str">
        <f ca="true">+IF(ISTEXT('Data Summary'!B86),'Data Summary'!B86,"")</f>
        <v/>
      </c>
      <c r="C86" s="363"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64" t="e">
        <f ca="true">+RIGHT('Data Summary'!A87,LEN('Data Summary'!A87)-9)</f>
        <v>#VALUE!</v>
      </c>
      <c r="B87" s="36" t="str">
        <f ca="true">+IF(ISTEXT('Data Summary'!B87),'Data Summary'!B87,"")</f>
        <v/>
      </c>
      <c r="C87" s="363"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64" t="e">
        <f ca="true">+RIGHT('Data Summary'!A88,LEN('Data Summary'!A88)-9)</f>
        <v>#VALUE!</v>
      </c>
      <c r="B88" s="36" t="str">
        <f ca="true">+IF(ISTEXT('Data Summary'!B88),'Data Summary'!B88,"")</f>
        <v/>
      </c>
      <c r="C88" s="363"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64" t="e">
        <f ca="true">+RIGHT('Data Summary'!A89,LEN('Data Summary'!A89)-9)</f>
        <v>#VALUE!</v>
      </c>
      <c r="B89" s="36" t="str">
        <f ca="true">+IF(ISTEXT('Data Summary'!B89),'Data Summary'!B89,"")</f>
        <v/>
      </c>
      <c r="C89" s="363"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64" t="e">
        <f ca="true">+RIGHT('Data Summary'!A90,LEN('Data Summary'!A90)-9)</f>
        <v>#VALUE!</v>
      </c>
      <c r="B90" s="36" t="str">
        <f ca="true">+IF(ISTEXT('Data Summary'!B90),'Data Summary'!B90,"")</f>
        <v/>
      </c>
      <c r="C90" s="363"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64" t="e">
        <f ca="true">+RIGHT('Data Summary'!A91,LEN('Data Summary'!A91)-9)</f>
        <v>#VALUE!</v>
      </c>
      <c r="B91" s="36" t="str">
        <f ca="true">+IF(ISTEXT('Data Summary'!B91),'Data Summary'!B91,"")</f>
        <v/>
      </c>
      <c r="C91" s="363"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64" t="e">
        <f ca="true">+RIGHT('Data Summary'!A92,LEN('Data Summary'!A92)-9)</f>
        <v>#VALUE!</v>
      </c>
      <c r="B92" s="36" t="str">
        <f ca="true">+IF(ISTEXT('Data Summary'!B92),'Data Summary'!B92,"")</f>
        <v/>
      </c>
      <c r="C92" s="363"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64" t="e">
        <f ca="true">+RIGHT('Data Summary'!A93,LEN('Data Summary'!A93)-9)</f>
        <v>#VALUE!</v>
      </c>
      <c r="B93" s="36" t="str">
        <f ca="true">+IF(ISTEXT('Data Summary'!B93),'Data Summary'!B93,"")</f>
        <v/>
      </c>
      <c r="C93" s="363"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64" t="e">
        <f ca="true">+RIGHT('Data Summary'!A94,LEN('Data Summary'!A94)-9)</f>
        <v>#VALUE!</v>
      </c>
      <c r="B94" s="36" t="str">
        <f ca="true">+IF(ISTEXT('Data Summary'!B94),'Data Summary'!B94,"")</f>
        <v/>
      </c>
      <c r="C94" s="363"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64" t="e">
        <f ca="true">+RIGHT('Data Summary'!A95,LEN('Data Summary'!A95)-9)</f>
        <v>#VALUE!</v>
      </c>
      <c r="B95" s="36" t="str">
        <f ca="true">+IF(ISTEXT('Data Summary'!B95),'Data Summary'!B95,"")</f>
        <v/>
      </c>
      <c r="C95" s="363"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64" t="e">
        <f ca="true">+RIGHT('Data Summary'!A96,LEN('Data Summary'!A96)-9)</f>
        <v>#VALUE!</v>
      </c>
      <c r="B96" s="36" t="str">
        <f ca="true">+IF(ISTEXT('Data Summary'!B96),'Data Summary'!B96,"")</f>
        <v/>
      </c>
      <c r="C96" s="363"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64" t="e">
        <f ca="true">+RIGHT('Data Summary'!A97,LEN('Data Summary'!A97)-9)</f>
        <v>#VALUE!</v>
      </c>
      <c r="B97" s="36" t="str">
        <f ca="true">+IF(ISTEXT('Data Summary'!B97),'Data Summary'!B97,"")</f>
        <v/>
      </c>
      <c r="C97" s="363"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64" t="e">
        <f ca="true">+RIGHT('Data Summary'!A98,LEN('Data Summary'!A98)-9)</f>
        <v>#VALUE!</v>
      </c>
      <c r="B98" s="36" t="str">
        <f ca="true">+IF(ISTEXT('Data Summary'!B98),'Data Summary'!B98,"")</f>
        <v/>
      </c>
      <c r="C98" s="363"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64" t="e">
        <f ca="true">+RIGHT('Data Summary'!A99,LEN('Data Summary'!A99)-9)</f>
        <v>#VALUE!</v>
      </c>
      <c r="B99" s="36" t="str">
        <f ca="true">+IF(ISTEXT('Data Summary'!B99),'Data Summary'!B99,"")</f>
        <v/>
      </c>
      <c r="C99" s="363"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64" t="e">
        <f ca="true">+RIGHT('Data Summary'!A100,LEN('Data Summary'!A100)-9)</f>
        <v>#VALUE!</v>
      </c>
      <c r="B100" s="36" t="str">
        <f ca="true">+IF(ISTEXT('Data Summary'!B100),'Data Summary'!B100,"")</f>
        <v/>
      </c>
      <c r="C100" s="363"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64" t="e">
        <f ca="true">+RIGHT('Data Summary'!A101,LEN('Data Summary'!A101)-9)</f>
        <v>#VALUE!</v>
      </c>
      <c r="B101" s="36" t="str">
        <f ca="true">+IF(ISTEXT('Data Summary'!B101),'Data Summary'!B101,"")</f>
        <v/>
      </c>
      <c r="C101" s="363"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64" t="e">
        <f ca="true">+RIGHT('Data Summary'!A102,LEN('Data Summary'!A102)-9)</f>
        <v>#VALUE!</v>
      </c>
      <c r="B102" s="36" t="str">
        <f ca="true">+IF(ISTEXT('Data Summary'!B102),'Data Summary'!B102,"")</f>
        <v/>
      </c>
      <c r="C102" s="363"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64" t="e">
        <f ca="true">+RIGHT('Data Summary'!A103,LEN('Data Summary'!A103)-9)</f>
        <v>#VALUE!</v>
      </c>
      <c r="B103" s="36" t="str">
        <f ca="true">+IF(ISTEXT('Data Summary'!B103),'Data Summary'!B103,"")</f>
        <v/>
      </c>
      <c r="C103" s="363"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64" t="e">
        <f ca="true">+RIGHT('Data Summary'!A104,LEN('Data Summary'!A104)-9)</f>
        <v>#VALUE!</v>
      </c>
      <c r="B104" s="36" t="str">
        <f ca="true">+IF(ISTEXT('Data Summary'!B104),'Data Summary'!B104,"")</f>
        <v/>
      </c>
      <c r="C104" s="363"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64" t="e">
        <f ca="true">+RIGHT('Data Summary'!A105,LEN('Data Summary'!A105)-9)</f>
        <v>#VALUE!</v>
      </c>
      <c r="B105" s="36" t="str">
        <f ca="true">+IF(ISTEXT('Data Summary'!B105),'Data Summary'!B105,"")</f>
        <v/>
      </c>
      <c r="C105" s="363"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64" t="e">
        <f ca="true">+RIGHT('Data Summary'!A106,LEN('Data Summary'!A106)-9)</f>
        <v>#VALUE!</v>
      </c>
      <c r="B106" s="36" t="str">
        <f ca="true">+IF(ISTEXT('Data Summary'!B106),'Data Summary'!B106,"")</f>
        <v/>
      </c>
      <c r="C106" s="363"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64" t="e">
        <f ca="true">+RIGHT('Data Summary'!A107,LEN('Data Summary'!A107)-9)</f>
        <v>#VALUE!</v>
      </c>
      <c r="B107" s="36" t="str">
        <f ca="true">+IF(ISTEXT('Data Summary'!B107),'Data Summary'!B107,"")</f>
        <v/>
      </c>
      <c r="C107" s="363"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64" t="e">
        <f ca="true">+RIGHT('Data Summary'!A108,LEN('Data Summary'!A108)-9)</f>
        <v>#VALUE!</v>
      </c>
      <c r="B108" s="36" t="str">
        <f ca="true">+IF(ISTEXT('Data Summary'!B108),'Data Summary'!B108,"")</f>
        <v/>
      </c>
      <c r="C108" s="363"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64" t="e">
        <f ca="true">+RIGHT('Data Summary'!A109,LEN('Data Summary'!A109)-9)</f>
        <v>#VALUE!</v>
      </c>
      <c r="B109" s="36" t="str">
        <f ca="true">+IF(ISTEXT('Data Summary'!B109),'Data Summary'!B109,"")</f>
        <v/>
      </c>
      <c r="C109" s="363"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64" t="e">
        <f ca="true">+RIGHT('Data Summary'!A110,LEN('Data Summary'!A110)-9)</f>
        <v>#VALUE!</v>
      </c>
      <c r="B110" s="36" t="str">
        <f ca="true">+IF(ISTEXT('Data Summary'!B110),'Data Summary'!B110,"")</f>
        <v/>
      </c>
      <c r="C110" s="363"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64" t="e">
        <f ca="true">+RIGHT('Data Summary'!A111,LEN('Data Summary'!A111)-9)</f>
        <v>#VALUE!</v>
      </c>
      <c r="B111" s="36" t="str">
        <f ca="true">+IF(ISTEXT('Data Summary'!B111),'Data Summary'!B111,"")</f>
        <v/>
      </c>
      <c r="C111" s="363"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64" t="e">
        <f ca="true">+RIGHT('Data Summary'!A112,LEN('Data Summary'!A112)-9)</f>
        <v>#VALUE!</v>
      </c>
      <c r="B112" s="36" t="str">
        <f ca="true">+IF(ISTEXT('Data Summary'!B112),'Data Summary'!B112,"")</f>
        <v/>
      </c>
      <c r="C112" s="363"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64" t="e">
        <f ca="true">+RIGHT('Data Summary'!A113,LEN('Data Summary'!A113)-9)</f>
        <v>#VALUE!</v>
      </c>
      <c r="B113" s="36" t="str">
        <f ca="true">+IF(ISTEXT('Data Summary'!B113),'Data Summary'!B113,"")</f>
        <v/>
      </c>
      <c r="C113" s="363"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64" t="e">
        <f ca="true">+RIGHT('Data Summary'!A114,LEN('Data Summary'!A114)-9)</f>
        <v>#VALUE!</v>
      </c>
      <c r="B114" s="36" t="str">
        <f ca="true">+IF(ISTEXT('Data Summary'!B114),'Data Summary'!B114,"")</f>
        <v/>
      </c>
      <c r="C114" s="363"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64" t="e">
        <f ca="true">+RIGHT('Data Summary'!A115,LEN('Data Summary'!A115)-9)</f>
        <v>#VALUE!</v>
      </c>
      <c r="B115" s="36" t="str">
        <f ca="true">+IF(ISTEXT('Data Summary'!B115),'Data Summary'!B115,"")</f>
        <v/>
      </c>
      <c r="C115" s="363"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64" t="e">
        <f ca="true">+RIGHT('Data Summary'!A116,LEN('Data Summary'!A116)-9)</f>
        <v>#VALUE!</v>
      </c>
      <c r="B116" s="36" t="str">
        <f ca="true">+IF(ISTEXT('Data Summary'!B116),'Data Summary'!B116,"")</f>
        <v/>
      </c>
      <c r="C116" s="363"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64" t="e">
        <f ca="true">+RIGHT('Data Summary'!A117,LEN('Data Summary'!A117)-9)</f>
        <v>#VALUE!</v>
      </c>
      <c r="B117" s="36" t="str">
        <f ca="true">+IF(ISTEXT('Data Summary'!B117),'Data Summary'!B117,"")</f>
        <v/>
      </c>
      <c r="C117" s="363"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64" t="e">
        <f ca="true">+RIGHT('Data Summary'!A118,LEN('Data Summary'!A118)-9)</f>
        <v>#VALUE!</v>
      </c>
      <c r="B118" s="36" t="str">
        <f ca="true">+IF(ISTEXT('Data Summary'!B118),'Data Summary'!B118,"")</f>
        <v/>
      </c>
      <c r="C118" s="363"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64" t="e">
        <f ca="true">+RIGHT('Data Summary'!A119,LEN('Data Summary'!A119)-9)</f>
        <v>#VALUE!</v>
      </c>
      <c r="B119" s="36" t="str">
        <f ca="true">+IF(ISTEXT('Data Summary'!B119),'Data Summary'!B119,"")</f>
        <v/>
      </c>
      <c r="C119" s="363"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64" t="e">
        <f ca="true">+RIGHT('Data Summary'!A120,LEN('Data Summary'!A120)-9)</f>
        <v>#VALUE!</v>
      </c>
      <c r="B120" s="36" t="str">
        <f ca="true">+IF(ISTEXT('Data Summary'!B120),'Data Summary'!B120,"")</f>
        <v/>
      </c>
      <c r="C120" s="363"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64" t="e">
        <f ca="true">+RIGHT('Data Summary'!A121,LEN('Data Summary'!A121)-9)</f>
        <v>#VALUE!</v>
      </c>
      <c r="B121" s="36" t="str">
        <f ca="true">+IF(ISTEXT('Data Summary'!B121),'Data Summary'!B121,"")</f>
        <v/>
      </c>
      <c r="C121" s="363"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64" t="e">
        <f ca="true">+RIGHT('Data Summary'!A122,LEN('Data Summary'!A122)-9)</f>
        <v>#VALUE!</v>
      </c>
      <c r="B122" s="36" t="str">
        <f ca="true">+IF(ISTEXT('Data Summary'!B122),'Data Summary'!B122,"")</f>
        <v/>
      </c>
      <c r="C122" s="363"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64" t="e">
        <f ca="true">+RIGHT('Data Summary'!A123,LEN('Data Summary'!A123)-9)</f>
        <v>#VALUE!</v>
      </c>
      <c r="B123" s="36" t="str">
        <f ca="true">+IF(ISTEXT('Data Summary'!B123),'Data Summary'!B123,"")</f>
        <v/>
      </c>
      <c r="C123" s="363"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64" t="e">
        <f ca="true">+RIGHT('Data Summary'!A124,LEN('Data Summary'!A124)-9)</f>
        <v>#VALUE!</v>
      </c>
      <c r="B124" s="36" t="str">
        <f ca="true">+IF(ISTEXT('Data Summary'!B124),'Data Summary'!B124,"")</f>
        <v/>
      </c>
      <c r="C124" s="363"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64" t="e">
        <f ca="true">+RIGHT('Data Summary'!A125,LEN('Data Summary'!A125)-9)</f>
        <v>#VALUE!</v>
      </c>
      <c r="B125" s="36" t="str">
        <f ca="true">+IF(ISTEXT('Data Summary'!B125),'Data Summary'!B125,"")</f>
        <v/>
      </c>
      <c r="C125" s="363"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64" t="e">
        <f ca="true">+RIGHT('Data Summary'!A126,LEN('Data Summary'!A126)-9)</f>
        <v>#VALUE!</v>
      </c>
      <c r="B126" s="36" t="str">
        <f ca="true">+IF(ISTEXT('Data Summary'!B126),'Data Summary'!B126,"")</f>
        <v/>
      </c>
      <c r="C126" s="363"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64" t="e">
        <f ca="true">+RIGHT('Data Summary'!A127,LEN('Data Summary'!A127)-9)</f>
        <v>#VALUE!</v>
      </c>
      <c r="B127" s="36" t="str">
        <f ca="true">+IF(ISTEXT('Data Summary'!B127),'Data Summary'!B127,"")</f>
        <v/>
      </c>
      <c r="C127" s="363"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64" t="e">
        <f ca="true">+RIGHT('Data Summary'!A128,LEN('Data Summary'!A128)-9)</f>
        <v>#VALUE!</v>
      </c>
      <c r="B128" s="36" t="str">
        <f ca="true">+IF(ISTEXT('Data Summary'!B128),'Data Summary'!B128,"")</f>
        <v/>
      </c>
      <c r="C128" s="363"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64" t="e">
        <f ca="true">+RIGHT('Data Summary'!A129,LEN('Data Summary'!A129)-9)</f>
        <v>#VALUE!</v>
      </c>
      <c r="B129" s="36" t="str">
        <f ca="true">+IF(ISTEXT('Data Summary'!B129),'Data Summary'!B129,"")</f>
        <v/>
      </c>
      <c r="C129" s="363"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64" t="e">
        <f ca="true">+RIGHT('Data Summary'!A130,LEN('Data Summary'!A130)-9)</f>
        <v>#VALUE!</v>
      </c>
      <c r="B130" s="36" t="str">
        <f ca="true">+IF(ISTEXT('Data Summary'!B130),'Data Summary'!B130,"")</f>
        <v/>
      </c>
      <c r="C130" s="363"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64" t="e">
        <f ca="true">+RIGHT('Data Summary'!A131,LEN('Data Summary'!A131)-9)</f>
        <v>#VALUE!</v>
      </c>
      <c r="B131" s="36" t="str">
        <f ca="true">+IF(ISTEXT('Data Summary'!B131),'Data Summary'!B131,"")</f>
        <v/>
      </c>
      <c r="C131" s="363"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64" t="e">
        <f ca="true">+RIGHT('Data Summary'!A132,LEN('Data Summary'!A132)-9)</f>
        <v>#VALUE!</v>
      </c>
      <c r="B132" s="36" t="str">
        <f ca="true">+IF(ISTEXT('Data Summary'!B132),'Data Summary'!B132,"")</f>
        <v/>
      </c>
      <c r="C132" s="363"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64" t="e">
        <f ca="true">+RIGHT('Data Summary'!A133,LEN('Data Summary'!A133)-9)</f>
        <v>#VALUE!</v>
      </c>
      <c r="B133" s="36" t="str">
        <f ca="true">+IF(ISTEXT('Data Summary'!B133),'Data Summary'!B133,"")</f>
        <v/>
      </c>
      <c r="C133" s="363"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64" t="e">
        <f ca="true">+RIGHT('Data Summary'!A134,LEN('Data Summary'!A134)-9)</f>
        <v>#VALUE!</v>
      </c>
      <c r="B134" s="36" t="str">
        <f ca="true">+IF(ISTEXT('Data Summary'!B134),'Data Summary'!B134,"")</f>
        <v/>
      </c>
      <c r="C134" s="363"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64" t="e">
        <f ca="true">+RIGHT('Data Summary'!A135,LEN('Data Summary'!A135)-9)</f>
        <v>#VALUE!</v>
      </c>
      <c r="B135" s="36" t="str">
        <f ca="true">+IF(ISTEXT('Data Summary'!B135),'Data Summary'!B135,"")</f>
        <v/>
      </c>
      <c r="C135" s="363"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64" t="e">
        <f ca="true">+RIGHT('Data Summary'!A136,LEN('Data Summary'!A136)-9)</f>
        <v>#VALUE!</v>
      </c>
      <c r="B136" s="36" t="str">
        <f ca="true">+IF(ISTEXT('Data Summary'!B136),'Data Summary'!B136,"")</f>
        <v/>
      </c>
      <c r="C136" s="363"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64" t="e">
        <f ca="true">+RIGHT('Data Summary'!A137,LEN('Data Summary'!A137)-9)</f>
        <v>#VALUE!</v>
      </c>
      <c r="B137" s="36" t="str">
        <f ca="true">+IF(ISTEXT('Data Summary'!B137),'Data Summary'!B137,"")</f>
        <v/>
      </c>
      <c r="C137" s="363"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64" t="e">
        <f ca="true">+RIGHT('Data Summary'!A138,LEN('Data Summary'!A138)-9)</f>
        <v>#VALUE!</v>
      </c>
      <c r="B138" s="36" t="str">
        <f ca="true">+IF(ISTEXT('Data Summary'!B138),'Data Summary'!B138,"")</f>
        <v/>
      </c>
      <c r="C138" s="363"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64" t="e">
        <f ca="true">+RIGHT('Data Summary'!A139,LEN('Data Summary'!A139)-9)</f>
        <v>#VALUE!</v>
      </c>
      <c r="B139" s="36" t="str">
        <f ca="true">+IF(ISTEXT('Data Summary'!B139),'Data Summary'!B139,"")</f>
        <v/>
      </c>
      <c r="C139" s="363"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64" t="e">
        <f ca="true">+RIGHT('Data Summary'!A140,LEN('Data Summary'!A140)-9)</f>
        <v>#VALUE!</v>
      </c>
      <c r="B140" s="36" t="str">
        <f ca="true">+IF(ISTEXT('Data Summary'!B140),'Data Summary'!B140,"")</f>
        <v/>
      </c>
      <c r="C140" s="363"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64" t="e">
        <f ca="true">+RIGHT('Data Summary'!A141,LEN('Data Summary'!A141)-9)</f>
        <v>#VALUE!</v>
      </c>
      <c r="B141" s="36" t="str">
        <f ca="true">+IF(ISTEXT('Data Summary'!B141),'Data Summary'!B141,"")</f>
        <v/>
      </c>
      <c r="C141" s="363"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64" t="e">
        <f ca="true">+RIGHT('Data Summary'!A142,LEN('Data Summary'!A142)-9)</f>
        <v>#VALUE!</v>
      </c>
      <c r="B142" s="36" t="str">
        <f ca="true">+IF(ISTEXT('Data Summary'!B142),'Data Summary'!B142,"")</f>
        <v/>
      </c>
      <c r="C142" s="363"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64" t="e">
        <f ca="true">+RIGHT('Data Summary'!A143,LEN('Data Summary'!A143)-9)</f>
        <v>#VALUE!</v>
      </c>
      <c r="B143" s="36" t="str">
        <f ca="true">+IF(ISTEXT('Data Summary'!B143),'Data Summary'!B143,"")</f>
        <v/>
      </c>
      <c r="C143" s="363"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64" t="e">
        <f ca="true">+RIGHT('Data Summary'!A144,LEN('Data Summary'!A144)-9)</f>
        <v>#VALUE!</v>
      </c>
      <c r="B144" s="36" t="str">
        <f ca="true">+IF(ISTEXT('Data Summary'!B144),'Data Summary'!B144,"")</f>
        <v/>
      </c>
      <c r="C144" s="363"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64" t="e">
        <f ca="true">+RIGHT('Data Summary'!A145,LEN('Data Summary'!A145)-9)</f>
        <v>#VALUE!</v>
      </c>
      <c r="B145" s="36" t="str">
        <f ca="true">+IF(ISTEXT('Data Summary'!B145),'Data Summary'!B145,"")</f>
        <v/>
      </c>
      <c r="C145" s="363"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64" t="e">
        <f ca="true">+RIGHT('Data Summary'!A146,LEN('Data Summary'!A146)-9)</f>
        <v>#VALUE!</v>
      </c>
      <c r="B146" s="36" t="str">
        <f ca="true">+IF(ISTEXT('Data Summary'!B146),'Data Summary'!B146,"")</f>
        <v/>
      </c>
      <c r="C146" s="363"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64" t="e">
        <f ca="true">+RIGHT('Data Summary'!A147,LEN('Data Summary'!A147)-9)</f>
        <v>#VALUE!</v>
      </c>
      <c r="B147" s="36" t="str">
        <f ca="true">+IF(ISTEXT('Data Summary'!B147),'Data Summary'!B147,"")</f>
        <v/>
      </c>
      <c r="C147" s="363"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64" t="e">
        <f ca="true">+RIGHT('Data Summary'!A148,LEN('Data Summary'!A148)-9)</f>
        <v>#VALUE!</v>
      </c>
      <c r="B148" s="36" t="str">
        <f ca="true">+IF(ISTEXT('Data Summary'!B148),'Data Summary'!B148,"")</f>
        <v/>
      </c>
      <c r="C148" s="363"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64" t="e">
        <f ca="true">+RIGHT('Data Summary'!A149,LEN('Data Summary'!A149)-9)</f>
        <v>#VALUE!</v>
      </c>
      <c r="B149" s="36" t="str">
        <f ca="true">+IF(ISTEXT('Data Summary'!B149),'Data Summary'!B149,"")</f>
        <v/>
      </c>
      <c r="C149" s="363"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64" t="e">
        <f ca="true">+RIGHT('Data Summary'!A150,LEN('Data Summary'!A150)-9)</f>
        <v>#VALUE!</v>
      </c>
      <c r="B150" s="36" t="str">
        <f ca="true">+IF(ISTEXT('Data Summary'!B150),'Data Summary'!B150,"")</f>
        <v/>
      </c>
      <c r="C150" s="363"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64" t="e">
        <f ca="true">+RIGHT('Data Summary'!A151,LEN('Data Summary'!A151)-9)</f>
        <v>#VALUE!</v>
      </c>
      <c r="B151" s="36" t="str">
        <f ca="true">+IF(ISTEXT('Data Summary'!B151),'Data Summary'!B151,"")</f>
        <v/>
      </c>
      <c r="C151" s="363"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64" t="e">
        <f ca="true">+RIGHT('Data Summary'!A152,LEN('Data Summary'!A152)-9)</f>
        <v>#VALUE!</v>
      </c>
      <c r="B152" s="36" t="str">
        <f ca="true">+IF(ISTEXT('Data Summary'!B152),'Data Summary'!B152,"")</f>
        <v/>
      </c>
      <c r="C152" s="363"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64" t="e">
        <f ca="true">+RIGHT('Data Summary'!A153,LEN('Data Summary'!A153)-9)</f>
        <v>#VALUE!</v>
      </c>
      <c r="B153" s="36" t="str">
        <f ca="true">+IF(ISTEXT('Data Summary'!B153),'Data Summary'!B153,"")</f>
        <v/>
      </c>
      <c r="C153" s="363"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64" t="e">
        <f ca="true">+RIGHT('Data Summary'!A154,LEN('Data Summary'!A154)-9)</f>
        <v>#VALUE!</v>
      </c>
      <c r="B154" s="36" t="str">
        <f ca="true">+IF(ISTEXT('Data Summary'!B154),'Data Summary'!B154,"")</f>
        <v/>
      </c>
      <c r="C154" s="363"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64" t="e">
        <f ca="true">+RIGHT('Data Summary'!A155,LEN('Data Summary'!A155)-9)</f>
        <v>#VALUE!</v>
      </c>
      <c r="B155" s="36" t="str">
        <f ca="true">+IF(ISTEXT('Data Summary'!B155),'Data Summary'!B155,"")</f>
        <v/>
      </c>
      <c r="C155" s="363"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64" t="e">
        <f ca="true">+RIGHT('Data Summary'!A156,LEN('Data Summary'!A156)-9)</f>
        <v>#VALUE!</v>
      </c>
      <c r="B156" s="36" t="str">
        <f ca="true">+IF(ISTEXT('Data Summary'!B156),'Data Summary'!B156,"")</f>
        <v/>
      </c>
      <c r="C156" s="363"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64" t="e">
        <f ca="true">+RIGHT('Data Summary'!A157,LEN('Data Summary'!A157)-9)</f>
        <v>#VALUE!</v>
      </c>
      <c r="B157" s="36" t="str">
        <f ca="true">+IF(ISTEXT('Data Summary'!B157),'Data Summary'!B157,"")</f>
        <v/>
      </c>
      <c r="C157" s="363"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64" t="e">
        <f ca="true">+RIGHT('Data Summary'!A158,LEN('Data Summary'!A158)-9)</f>
        <v>#VALUE!</v>
      </c>
      <c r="B158" s="36" t="str">
        <f ca="true">+IF(ISTEXT('Data Summary'!B158),'Data Summary'!B158,"")</f>
        <v/>
      </c>
      <c r="C158" s="363"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64" t="e">
        <f ca="true">+RIGHT('Data Summary'!A159,LEN('Data Summary'!A159)-9)</f>
        <v>#VALUE!</v>
      </c>
      <c r="B159" s="36" t="str">
        <f ca="true">+IF(ISTEXT('Data Summary'!B159),'Data Summary'!B159,"")</f>
        <v/>
      </c>
      <c r="C159" s="363"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64" t="e">
        <f ca="true">+RIGHT('Data Summary'!A160,LEN('Data Summary'!A160)-9)</f>
        <v>#VALUE!</v>
      </c>
      <c r="B160" s="36" t="str">
        <f ca="true">+IF(ISTEXT('Data Summary'!B160),'Data Summary'!B160,"")</f>
        <v/>
      </c>
      <c r="C160" s="363"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64" t="e">
        <f ca="true">+RIGHT('Data Summary'!A161,LEN('Data Summary'!A161)-9)</f>
        <v>#VALUE!</v>
      </c>
      <c r="B161" s="36" t="str">
        <f ca="true">+IF(ISTEXT('Data Summary'!B161),'Data Summary'!B161,"")</f>
        <v/>
      </c>
      <c r="C161" s="363"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64" t="e">
        <f ca="true">+RIGHT('Data Summary'!A162,LEN('Data Summary'!A162)-9)</f>
        <v>#VALUE!</v>
      </c>
      <c r="B162" s="36" t="str">
        <f ca="true">+IF(ISTEXT('Data Summary'!B162),'Data Summary'!B162,"")</f>
        <v/>
      </c>
      <c r="C162" s="363"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64" t="e">
        <f ca="true">+RIGHT('Data Summary'!A163,LEN('Data Summary'!A163)-9)</f>
        <v>#VALUE!</v>
      </c>
      <c r="B163" s="36" t="str">
        <f ca="true">+IF(ISTEXT('Data Summary'!B163),'Data Summary'!B163,"")</f>
        <v/>
      </c>
      <c r="C163" s="363"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64" t="e">
        <f ca="true">+RIGHT('Data Summary'!A164,LEN('Data Summary'!A164)-9)</f>
        <v>#VALUE!</v>
      </c>
      <c r="B164" s="36" t="str">
        <f ca="true">+IF(ISTEXT('Data Summary'!B164),'Data Summary'!B164,"")</f>
        <v/>
      </c>
      <c r="C164" s="363"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64" t="e">
        <f ca="true">+RIGHT('Data Summary'!A165,LEN('Data Summary'!A165)-9)</f>
        <v>#VALUE!</v>
      </c>
      <c r="B165" s="36" t="str">
        <f ca="true">+IF(ISTEXT('Data Summary'!B165),'Data Summary'!B165,"")</f>
        <v/>
      </c>
      <c r="C165" s="363"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64" t="e">
        <f ca="true">+RIGHT('Data Summary'!A166,LEN('Data Summary'!A166)-9)</f>
        <v>#VALUE!</v>
      </c>
      <c r="B166" s="36" t="str">
        <f ca="true">+IF(ISTEXT('Data Summary'!B166),'Data Summary'!B166,"")</f>
        <v/>
      </c>
      <c r="C166" s="363"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64" t="e">
        <f ca="true">+RIGHT('Data Summary'!A167,LEN('Data Summary'!A167)-9)</f>
        <v>#VALUE!</v>
      </c>
      <c r="B167" s="36" t="str">
        <f ca="true">+IF(ISTEXT('Data Summary'!B167),'Data Summary'!B167,"")</f>
        <v/>
      </c>
      <c r="C167" s="363"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64" t="e">
        <f ca="true">+RIGHT('Data Summary'!A168,LEN('Data Summary'!A168)-9)</f>
        <v>#VALUE!</v>
      </c>
      <c r="B168" s="36" t="str">
        <f ca="true">+IF(ISTEXT('Data Summary'!B168),'Data Summary'!B168,"")</f>
        <v/>
      </c>
      <c r="C168" s="363"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64" t="e">
        <f ca="true">+RIGHT('Data Summary'!A169,LEN('Data Summary'!A169)-9)</f>
        <v>#VALUE!</v>
      </c>
      <c r="B169" s="36" t="str">
        <f ca="true">+IF(ISTEXT('Data Summary'!B169),'Data Summary'!B169,"")</f>
        <v/>
      </c>
      <c r="C169" s="363"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64" t="e">
        <f ca="true">+RIGHT('Data Summary'!A170,LEN('Data Summary'!A170)-9)</f>
        <v>#VALUE!</v>
      </c>
      <c r="B170" s="36" t="str">
        <f ca="true">+IF(ISTEXT('Data Summary'!B170),'Data Summary'!B170,"")</f>
        <v/>
      </c>
      <c r="C170" s="363"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64" t="e">
        <f ca="true">+RIGHT('Data Summary'!A171,LEN('Data Summary'!A171)-9)</f>
        <v>#VALUE!</v>
      </c>
      <c r="B171" s="36" t="str">
        <f ca="true">+IF(ISTEXT('Data Summary'!B171),'Data Summary'!B171,"")</f>
        <v/>
      </c>
      <c r="C171" s="363"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64" t="e">
        <f ca="true">+RIGHT('Data Summary'!A172,LEN('Data Summary'!A172)-9)</f>
        <v>#VALUE!</v>
      </c>
      <c r="B172" s="36" t="str">
        <f ca="true">+IF(ISTEXT('Data Summary'!B172),'Data Summary'!B172,"")</f>
        <v/>
      </c>
      <c r="C172" s="363"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64" t="e">
        <f ca="true">+RIGHT('Data Summary'!A173,LEN('Data Summary'!A173)-9)</f>
        <v>#VALUE!</v>
      </c>
      <c r="B173" s="36" t="str">
        <f ca="true">+IF(ISTEXT('Data Summary'!B173),'Data Summary'!B173,"")</f>
        <v/>
      </c>
      <c r="C173" s="363"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64" t="e">
        <f ca="true">+RIGHT('Data Summary'!A174,LEN('Data Summary'!A174)-9)</f>
        <v>#VALUE!</v>
      </c>
      <c r="B174" s="36" t="str">
        <f ca="true">+IF(ISTEXT('Data Summary'!B174),'Data Summary'!B174,"")</f>
        <v/>
      </c>
      <c r="C174" s="363"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64" t="e">
        <f ca="true">+RIGHT('Data Summary'!A175,LEN('Data Summary'!A175)-9)</f>
        <v>#VALUE!</v>
      </c>
      <c r="B175" s="36" t="str">
        <f ca="true">+IF(ISTEXT('Data Summary'!B175),'Data Summary'!B175,"")</f>
        <v/>
      </c>
      <c r="C175" s="363"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64" t="e">
        <f ca="true">+RIGHT('Data Summary'!A176,LEN('Data Summary'!A176)-9)</f>
        <v>#VALUE!</v>
      </c>
      <c r="B176" s="36" t="str">
        <f ca="true">+IF(ISTEXT('Data Summary'!B176),'Data Summary'!B176,"")</f>
        <v/>
      </c>
      <c r="C176" s="363"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64" t="e">
        <f ca="true">+RIGHT('Data Summary'!A177,LEN('Data Summary'!A177)-9)</f>
        <v>#VALUE!</v>
      </c>
      <c r="B177" s="36" t="str">
        <f ca="true">+IF(ISTEXT('Data Summary'!B177),'Data Summary'!B177,"")</f>
        <v/>
      </c>
      <c r="C177" s="363"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64" t="e">
        <f ca="true">+RIGHT('Data Summary'!A178,LEN('Data Summary'!A178)-9)</f>
        <v>#VALUE!</v>
      </c>
      <c r="B178" s="36" t="str">
        <f ca="true">+IF(ISTEXT('Data Summary'!B178),'Data Summary'!B178,"")</f>
        <v/>
      </c>
      <c r="C178" s="363"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64" t="e">
        <f ca="true">+RIGHT('Data Summary'!A179,LEN('Data Summary'!A179)-9)</f>
        <v>#VALUE!</v>
      </c>
      <c r="B179" s="36" t="str">
        <f ca="true">+IF(ISTEXT('Data Summary'!B179),'Data Summary'!B179,"")</f>
        <v/>
      </c>
      <c r="C179" s="363"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64" t="e">
        <f ca="true">+RIGHT('Data Summary'!A180,LEN('Data Summary'!A180)-9)</f>
        <v>#VALUE!</v>
      </c>
      <c r="B180" s="36" t="str">
        <f ca="true">+IF(ISTEXT('Data Summary'!B180),'Data Summary'!B180,"")</f>
        <v/>
      </c>
      <c r="C180" s="363"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64" t="e">
        <f ca="true">+RIGHT('Data Summary'!A181,LEN('Data Summary'!A181)-9)</f>
        <v>#VALUE!</v>
      </c>
      <c r="B181" s="36" t="str">
        <f ca="true">+IF(ISTEXT('Data Summary'!B181),'Data Summary'!B181,"")</f>
        <v/>
      </c>
      <c r="C181" s="363"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64" t="e">
        <f ca="true">+RIGHT('Data Summary'!A182,LEN('Data Summary'!A182)-9)</f>
        <v>#VALUE!</v>
      </c>
      <c r="B182" s="36" t="str">
        <f ca="true">+IF(ISTEXT('Data Summary'!B182),'Data Summary'!B182,"")</f>
        <v/>
      </c>
      <c r="C182" s="363"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64" t="e">
        <f ca="true">+RIGHT('Data Summary'!A183,LEN('Data Summary'!A183)-9)</f>
        <v>#VALUE!</v>
      </c>
      <c r="B183" s="36" t="str">
        <f ca="true">+IF(ISTEXT('Data Summary'!B183),'Data Summary'!B183,"")</f>
        <v/>
      </c>
      <c r="C183" s="363"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64" t="e">
        <f ca="true">+RIGHT('Data Summary'!A184,LEN('Data Summary'!A184)-9)</f>
        <v>#VALUE!</v>
      </c>
      <c r="B184" s="36" t="str">
        <f ca="true">+IF(ISTEXT('Data Summary'!B184),'Data Summary'!B184,"")</f>
        <v/>
      </c>
      <c r="C184" s="363"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64" t="e">
        <f ca="true">+RIGHT('Data Summary'!A185,LEN('Data Summary'!A185)-9)</f>
        <v>#VALUE!</v>
      </c>
      <c r="B185" s="36" t="str">
        <f ca="true">+IF(ISTEXT('Data Summary'!B185),'Data Summary'!B185,"")</f>
        <v/>
      </c>
      <c r="C185" s="363"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64" t="e">
        <f ca="true">+RIGHT('Data Summary'!A186,LEN('Data Summary'!A186)-9)</f>
        <v>#VALUE!</v>
      </c>
      <c r="B186" s="36" t="str">
        <f ca="true">+IF(ISTEXT('Data Summary'!B186),'Data Summary'!B186,"")</f>
        <v/>
      </c>
      <c r="C186" s="363"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64" t="e">
        <f ca="true">+RIGHT('Data Summary'!A187,LEN('Data Summary'!A187)-9)</f>
        <v>#VALUE!</v>
      </c>
      <c r="B187" s="36" t="str">
        <f ca="true">+IF(ISTEXT('Data Summary'!B187),'Data Summary'!B187,"")</f>
        <v/>
      </c>
      <c r="C187" s="363"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64" t="e">
        <f ca="true">+RIGHT('Data Summary'!A188,LEN('Data Summary'!A188)-9)</f>
        <v>#VALUE!</v>
      </c>
      <c r="B188" s="36" t="str">
        <f ca="true">+IF(ISTEXT('Data Summary'!B188),'Data Summary'!B188,"")</f>
        <v/>
      </c>
      <c r="C188" s="363"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64" t="e">
        <f ca="true">+RIGHT('Data Summary'!A189,LEN('Data Summary'!A189)-9)</f>
        <v>#VALUE!</v>
      </c>
      <c r="B189" s="36" t="str">
        <f ca="true">+IF(ISTEXT('Data Summary'!B189),'Data Summary'!B189,"")</f>
        <v/>
      </c>
      <c r="C189" s="363"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64" t="e">
        <f ca="true">+RIGHT('Data Summary'!A190,LEN('Data Summary'!A190)-9)</f>
        <v>#VALUE!</v>
      </c>
      <c r="B190" s="36" t="str">
        <f ca="true">+IF(ISTEXT('Data Summary'!B190),'Data Summary'!B190,"")</f>
        <v/>
      </c>
      <c r="C190" s="363"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64" t="e">
        <f ca="true">+RIGHT('Data Summary'!A191,LEN('Data Summary'!A191)-9)</f>
        <v>#VALUE!</v>
      </c>
      <c r="B191" s="36" t="str">
        <f ca="true">+IF(ISTEXT('Data Summary'!B191),'Data Summary'!B191,"")</f>
        <v/>
      </c>
      <c r="C191" s="363"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64" t="e">
        <f ca="true">+RIGHT('Data Summary'!A192,LEN('Data Summary'!A192)-9)</f>
        <v>#VALUE!</v>
      </c>
      <c r="B192" s="36" t="str">
        <f ca="true">+IF(ISTEXT('Data Summary'!B192),'Data Summary'!B192,"")</f>
        <v/>
      </c>
      <c r="C192" s="363"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64" t="e">
        <f ca="true">+RIGHT('Data Summary'!A193,LEN('Data Summary'!A193)-9)</f>
        <v>#VALUE!</v>
      </c>
      <c r="B193" s="36" t="str">
        <f ca="true">+IF(ISTEXT('Data Summary'!B193),'Data Summary'!B193,"")</f>
        <v/>
      </c>
      <c r="C193" s="363"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64" t="e">
        <f ca="true">+RIGHT('Data Summary'!A194,LEN('Data Summary'!A194)-9)</f>
        <v>#VALUE!</v>
      </c>
      <c r="B194" s="36" t="str">
        <f ca="true">+IF(ISTEXT('Data Summary'!B194),'Data Summary'!B194,"")</f>
        <v/>
      </c>
      <c r="C194" s="363"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64" t="e">
        <f ca="true">+RIGHT('Data Summary'!A195,LEN('Data Summary'!A195)-9)</f>
        <v>#VALUE!</v>
      </c>
      <c r="B195" s="36" t="str">
        <f ca="true">+IF(ISTEXT('Data Summary'!B195),'Data Summary'!B195,"")</f>
        <v/>
      </c>
      <c r="C195" s="363"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64" t="e">
        <f ca="true">+RIGHT('Data Summary'!A196,LEN('Data Summary'!A196)-9)</f>
        <v>#VALUE!</v>
      </c>
      <c r="B196" s="36" t="str">
        <f ca="true">+IF(ISTEXT('Data Summary'!B196),'Data Summary'!B196,"")</f>
        <v/>
      </c>
      <c r="C196" s="363"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64" t="e">
        <f ca="true">+RIGHT('Data Summary'!A197,LEN('Data Summary'!A197)-9)</f>
        <v>#VALUE!</v>
      </c>
      <c r="B197" s="36" t="str">
        <f ca="true">+IF(ISTEXT('Data Summary'!B197),'Data Summary'!B197,"")</f>
        <v/>
      </c>
      <c r="C197" s="363"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64" t="e">
        <f ca="true">+RIGHT('Data Summary'!A198,LEN('Data Summary'!A198)-9)</f>
        <v>#VALUE!</v>
      </c>
      <c r="B198" s="36" t="str">
        <f ca="true">+IF(ISTEXT('Data Summary'!B198),'Data Summary'!B198,"")</f>
        <v/>
      </c>
      <c r="C198" s="363"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64" t="e">
        <f ca="true">+RIGHT('Data Summary'!A199,LEN('Data Summary'!A199)-9)</f>
        <v>#VALUE!</v>
      </c>
      <c r="B199" s="36" t="str">
        <f ca="true">+IF(ISTEXT('Data Summary'!B199),'Data Summary'!B199,"")</f>
        <v/>
      </c>
      <c r="C199" s="363"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64" t="e">
        <f ca="true">+RIGHT('Data Summary'!A200,LEN('Data Summary'!A200)-9)</f>
        <v>#VALUE!</v>
      </c>
      <c r="B200" s="36" t="str">
        <f ca="true">+IF(ISTEXT('Data Summary'!B200),'Data Summary'!B200,"")</f>
        <v/>
      </c>
      <c r="C200" s="363"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64" t="e">
        <f ca="true">+RIGHT('Data Summary'!A201,LEN('Data Summary'!A201)-9)</f>
        <v>#VALUE!</v>
      </c>
      <c r="B201" s="36" t="str">
        <f ca="true">+IF(ISTEXT('Data Summary'!B201),'Data Summary'!B201,"")</f>
        <v/>
      </c>
      <c r="C201" s="363"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64" t="e">
        <f ca="true">+RIGHT('Data Summary'!A202,LEN('Data Summary'!A202)-9)</f>
        <v>#VALUE!</v>
      </c>
      <c r="B202" s="36" t="str">
        <f ca="true">+IF(ISTEXT('Data Summary'!B202),'Data Summary'!B202,"")</f>
        <v/>
      </c>
      <c r="C202" s="363"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64" t="e">
        <f ca="true">+RIGHT('Data Summary'!A203,LEN('Data Summary'!A203)-9)</f>
        <v>#VALUE!</v>
      </c>
      <c r="B203" s="36" t="str">
        <f ca="true">+IF(ISTEXT('Data Summary'!B203),'Data Summary'!B203,"")</f>
        <v/>
      </c>
      <c r="C203" s="363"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64" t="e">
        <f ca="true">+RIGHT('Data Summary'!A204,LEN('Data Summary'!A204)-9)</f>
        <v>#VALUE!</v>
      </c>
      <c r="B204" s="36" t="str">
        <f ca="true">+IF(ISTEXT('Data Summary'!B204),'Data Summary'!B204,"")</f>
        <v/>
      </c>
      <c r="C204" s="363"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64" t="e">
        <f ca="true">+RIGHT('Data Summary'!A205,LEN('Data Summary'!A205)-9)</f>
        <v>#VALUE!</v>
      </c>
      <c r="B205" s="36" t="str">
        <f ca="true">+IF(ISTEXT('Data Summary'!B205),'Data Summary'!B205,"")</f>
        <v/>
      </c>
      <c r="C205" s="363"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64" t="e">
        <f ca="true">+RIGHT('Data Summary'!A206,LEN('Data Summary'!A206)-9)</f>
        <v>#VALUE!</v>
      </c>
      <c r="B206" s="36" t="str">
        <f ca="true">+IF(ISTEXT('Data Summary'!B206),'Data Summary'!B206,"")</f>
        <v/>
      </c>
      <c r="C206" s="363"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64" t="e">
        <f ca="true">+RIGHT('Data Summary'!A207,LEN('Data Summary'!A207)-9)</f>
        <v>#VALUE!</v>
      </c>
      <c r="B207" s="36" t="str">
        <f ca="true">+IF(ISTEXT('Data Summary'!B207),'Data Summary'!B207,"")</f>
        <v/>
      </c>
      <c r="C207" s="363"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42EA9-2397-448C-A960-7849BCB766D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5" customWidth="true"/>
    <col min="2" max="2" width="7.5" style="191" customWidth="true"/>
    <col min="3" max="8" width="8.75" style="155" customWidth="true"/>
    <col min="9" max="9" width="9.375" style="155" customWidth="true"/>
    <col min="10" max="10" width="13.375" style="155" customWidth="true"/>
    <col min="11" max="11" width="7.5" style="155" customWidth="true"/>
    <col min="12" max="17" width="8.625" style="155" customWidth="true"/>
    <col min="18" max="18" width="6.5" style="155" customWidth="true"/>
    <col min="19" max="19" width="13.375" style="155" customWidth="true"/>
    <col min="20" max="20" width="7.5" style="155" customWidth="true"/>
    <col min="21" max="26" width="9.125" style="155" customWidth="true"/>
    <col min="27" max="16384" width="9" style="155"/>
  </cols>
  <sheetData>
    <row xmlns:x14ac="http://schemas.microsoft.com/office/spreadsheetml/2009/9/ac" r="1" ht="15.75" x14ac:dyDescent="0.25">
      <c r="A1" s="151" t="s">
        <v>48</v>
      </c>
      <c r="B1" s="152"/>
      <c r="C1" s="153"/>
      <c r="D1" s="153"/>
      <c r="E1" s="153"/>
      <c r="F1" s="153"/>
      <c r="G1" s="153"/>
      <c r="H1" s="589"/>
      <c r="I1" s="589"/>
      <c r="J1" s="589"/>
      <c r="K1" s="589"/>
      <c r="L1" s="589"/>
      <c r="M1" s="589"/>
      <c r="N1" s="589"/>
      <c r="O1" s="589"/>
      <c r="P1" s="589"/>
      <c r="Q1" s="153"/>
      <c r="R1" s="153"/>
      <c r="S1" s="153"/>
      <c r="T1" s="154"/>
      <c r="U1" s="154"/>
      <c r="V1" s="154"/>
      <c r="W1" s="154"/>
      <c r="X1" s="154"/>
      <c r="Y1" s="154"/>
      <c r="Z1" s="154"/>
      <c r="AA1" s="154"/>
    </row>
    <row xmlns:x14ac="http://schemas.microsoft.com/office/spreadsheetml/2009/9/ac" r="2" s="158" customFormat="true" ht="26.25" customHeight="true" x14ac:dyDescent="0.25">
      <c r="A2" s="156" t="s">
        <v>13</v>
      </c>
      <c r="B2" s="157"/>
      <c r="J2" s="156" t="s">
        <v>14</v>
      </c>
      <c r="R2" s="159"/>
      <c r="S2" s="160" t="s">
        <v>15</v>
      </c>
      <c r="W2" s="159"/>
      <c r="X2" s="159"/>
      <c r="Y2" s="161"/>
      <c r="Z2" s="161"/>
      <c r="AD2" s="162"/>
      <c r="AE2" s="162"/>
      <c r="AF2" s="162"/>
      <c r="AG2" s="162"/>
      <c r="AH2" s="162"/>
      <c r="AI2" s="162"/>
    </row>
    <row xmlns:x14ac="http://schemas.microsoft.com/office/spreadsheetml/2009/9/ac" r="3" ht="15.75" x14ac:dyDescent="0.25">
      <c r="A3" s="163"/>
      <c r="B3" s="164" t="s">
        <v>4</v>
      </c>
      <c r="C3" s="159" t="s">
        <v>7</v>
      </c>
      <c r="D3" s="159" t="s">
        <v>2</v>
      </c>
      <c r="E3" s="159" t="s">
        <v>1</v>
      </c>
      <c r="F3" s="159" t="s">
        <v>54</v>
      </c>
      <c r="G3" s="159" t="s">
        <v>17</v>
      </c>
      <c r="H3" s="159" t="s">
        <v>18</v>
      </c>
      <c r="I3" s="165"/>
      <c r="J3" s="163"/>
      <c r="K3" s="164" t="s">
        <v>4</v>
      </c>
      <c r="L3" s="159" t="s">
        <v>7</v>
      </c>
      <c r="M3" s="159" t="s">
        <v>2</v>
      </c>
      <c r="N3" s="159" t="s">
        <v>1</v>
      </c>
      <c r="O3" s="159" t="s">
        <v>54</v>
      </c>
      <c r="P3" s="159" t="s">
        <v>17</v>
      </c>
      <c r="Q3" s="159" t="s">
        <v>18</v>
      </c>
      <c r="R3" s="161"/>
      <c r="S3" s="166"/>
      <c r="T3" s="164" t="s">
        <v>4</v>
      </c>
      <c r="U3" s="159" t="s">
        <v>7</v>
      </c>
      <c r="V3" s="159" t="s">
        <v>2</v>
      </c>
      <c r="W3" s="159" t="s">
        <v>1</v>
      </c>
      <c r="X3" s="159" t="s">
        <v>54</v>
      </c>
      <c r="Y3" s="159" t="s">
        <v>17</v>
      </c>
      <c r="Z3" s="159" t="s">
        <v>18</v>
      </c>
      <c r="AB3" s="162"/>
      <c r="AC3" s="162"/>
      <c r="AD3" s="162"/>
      <c r="AE3" s="162"/>
      <c r="AF3" s="162"/>
      <c r="AG3" s="162"/>
    </row>
    <row xmlns:x14ac="http://schemas.microsoft.com/office/spreadsheetml/2009/9/ac" r="4" ht="15.75" x14ac:dyDescent="0.25">
      <c r="A4" s="163" t="s">
        <v>34</v>
      </c>
      <c r="B4" s="10">
        <v>2023</v>
      </c>
      <c r="C4" s="10">
        <v>54.051177760000002</v>
      </c>
      <c r="D4" s="10"/>
      <c r="E4" s="10"/>
      <c r="F4" s="10">
        <v>54.685598810000002</v>
      </c>
      <c r="G4" s="10">
        <v>53.148118879999998</v>
      </c>
      <c r="H4" s="10">
        <v>67.039111730000002</v>
      </c>
      <c r="I4" s="165"/>
      <c r="J4" s="163" t="s">
        <v>34</v>
      </c>
      <c r="K4" s="10">
        <v>2023</v>
      </c>
      <c r="L4" s="10">
        <v>69.604606700000005</v>
      </c>
      <c r="M4" s="10"/>
      <c r="N4" s="10"/>
      <c r="O4" s="10"/>
      <c r="P4" s="10">
        <v>67.430363330000006</v>
      </c>
      <c r="Q4" s="10">
        <v>73.353745009999997</v>
      </c>
      <c r="R4" s="162"/>
      <c r="S4" s="163" t="s">
        <v>34</v>
      </c>
      <c r="T4" s="10">
        <v>2023</v>
      </c>
      <c r="U4" s="10"/>
      <c r="V4" s="10"/>
      <c r="W4" s="10"/>
      <c r="X4" s="10"/>
      <c r="Y4" s="10"/>
      <c r="Z4" s="10"/>
      <c r="AA4" s="162"/>
      <c r="AB4" s="162"/>
      <c r="AC4" s="162"/>
      <c r="AD4" s="162"/>
      <c r="AE4" s="162"/>
      <c r="AF4" s="162"/>
      <c r="AG4" s="162"/>
    </row>
    <row xmlns:x14ac="http://schemas.microsoft.com/office/spreadsheetml/2009/9/ac" r="5" ht="15.75" x14ac:dyDescent="0.25">
      <c r="A5" s="163" t="s">
        <v>35</v>
      </c>
      <c r="B5" s="10">
        <v>2023</v>
      </c>
      <c r="C5" s="10"/>
      <c r="D5" s="10"/>
      <c r="E5" s="10"/>
      <c r="F5" s="10"/>
      <c r="G5" s="10"/>
      <c r="H5" s="10"/>
      <c r="I5" s="165"/>
      <c r="J5" s="163" t="s">
        <v>35</v>
      </c>
      <c r="K5" s="10">
        <v>2023</v>
      </c>
      <c r="L5" s="10">
        <v>19.537529930000002</v>
      </c>
      <c r="M5" s="10"/>
      <c r="N5" s="10"/>
      <c r="O5" s="10"/>
      <c r="P5" s="10">
        <v>22.912089259999998</v>
      </c>
      <c r="Q5" s="10">
        <v>12.88131596</v>
      </c>
      <c r="R5" s="162"/>
      <c r="S5" s="163" t="s">
        <v>35</v>
      </c>
      <c r="T5" s="10">
        <v>2023</v>
      </c>
      <c r="U5" s="10"/>
      <c r="V5" s="10"/>
      <c r="W5" s="10"/>
      <c r="X5" s="10"/>
      <c r="Y5" s="10"/>
      <c r="Z5" s="10"/>
      <c r="AA5" s="162"/>
      <c r="AB5" s="162"/>
      <c r="AC5" s="162"/>
      <c r="AD5" s="162"/>
      <c r="AE5" s="162"/>
      <c r="AF5" s="162"/>
      <c r="AG5" s="162"/>
    </row>
    <row xmlns:x14ac="http://schemas.microsoft.com/office/spreadsheetml/2009/9/ac" r="6" s="158" customFormat="true" ht="15.75" x14ac:dyDescent="0.25">
      <c r="A6" s="163" t="s">
        <v>36</v>
      </c>
      <c r="B6" s="10">
        <v>2023</v>
      </c>
      <c r="C6" s="10"/>
      <c r="D6" s="10"/>
      <c r="E6" s="10"/>
      <c r="F6" s="10"/>
      <c r="G6" s="10"/>
      <c r="H6" s="10"/>
      <c r="I6" s="165"/>
      <c r="J6" s="163" t="s">
        <v>36</v>
      </c>
      <c r="K6" s="10">
        <v>2023</v>
      </c>
      <c r="L6" s="10">
        <v>10.85786337</v>
      </c>
      <c r="M6" s="10">
        <v>5.233333333</v>
      </c>
      <c r="N6" s="10">
        <v>4.5333333329999999</v>
      </c>
      <c r="O6" s="10">
        <v>6.8666666669999996</v>
      </c>
      <c r="P6" s="10">
        <v>9.6575474060000008</v>
      </c>
      <c r="Q6" s="10">
        <v>13.76493902</v>
      </c>
      <c r="R6" s="161"/>
      <c r="S6" s="163" t="s">
        <v>36</v>
      </c>
      <c r="T6" s="10">
        <v>2023</v>
      </c>
      <c r="U6" s="10">
        <v>0</v>
      </c>
      <c r="V6" s="10"/>
      <c r="W6" s="10"/>
      <c r="X6" s="10">
        <v>0</v>
      </c>
      <c r="Y6" s="10">
        <v>0</v>
      </c>
      <c r="Z6" s="10">
        <v>0</v>
      </c>
      <c r="AA6" s="162"/>
      <c r="AB6" s="162"/>
      <c r="AC6" s="162"/>
      <c r="AD6" s="162"/>
      <c r="AE6" s="162"/>
      <c r="AF6" s="162"/>
      <c r="AG6" s="162"/>
    </row>
    <row xmlns:x14ac="http://schemas.microsoft.com/office/spreadsheetml/2009/9/ac" r="7" s="158" customFormat="true" ht="15.75" x14ac:dyDescent="0.25">
      <c r="A7" s="167" t="s">
        <v>225</v>
      </c>
      <c r="B7" s="10">
        <v>2023</v>
      </c>
      <c r="C7" s="10">
        <v>45.948822239999998</v>
      </c>
      <c r="D7" s="10">
        <v>100</v>
      </c>
      <c r="E7" s="10">
        <v>100</v>
      </c>
      <c r="F7" s="10">
        <v>45.314401189999998</v>
      </c>
      <c r="G7" s="10">
        <v>46.851881120000002</v>
      </c>
      <c r="H7" s="10">
        <v>32.960888269999998</v>
      </c>
      <c r="I7" s="162"/>
      <c r="J7" s="167" t="s">
        <v>225</v>
      </c>
      <c r="K7" s="10">
        <v>2023</v>
      </c>
      <c r="L7" s="10">
        <v>0</v>
      </c>
      <c r="M7" s="10">
        <v>94.766666670000006</v>
      </c>
      <c r="N7" s="10">
        <v>95.466666669999995</v>
      </c>
      <c r="O7" s="10">
        <v>93.133333329999999</v>
      </c>
      <c r="P7" s="10">
        <v>0</v>
      </c>
      <c r="Q7" s="10">
        <v>0</v>
      </c>
      <c r="R7" s="162"/>
      <c r="S7" s="167" t="s">
        <v>225</v>
      </c>
      <c r="T7" s="10">
        <v>2023</v>
      </c>
      <c r="U7" s="10">
        <v>100</v>
      </c>
      <c r="V7" s="10">
        <v>100</v>
      </c>
      <c r="W7" s="10">
        <v>100</v>
      </c>
      <c r="X7" s="10">
        <v>100</v>
      </c>
      <c r="Y7" s="10">
        <v>100</v>
      </c>
      <c r="Z7" s="10">
        <v>100</v>
      </c>
      <c r="AA7" s="168"/>
    </row>
    <row xmlns:x14ac="http://schemas.microsoft.com/office/spreadsheetml/2009/9/ac" r="8" s="158" customFormat="true" ht="15.75" x14ac:dyDescent="0.25">
      <c r="A8" s="169"/>
      <c r="B8" s="170"/>
      <c r="H8" s="168"/>
      <c r="I8" s="168"/>
      <c r="J8" s="168"/>
      <c r="K8" s="168"/>
      <c r="L8" s="168"/>
      <c r="M8" s="168"/>
      <c r="N8" s="168"/>
      <c r="O8" s="168"/>
      <c r="P8" s="168"/>
      <c r="Q8" s="168"/>
      <c r="R8" s="168"/>
      <c r="S8" s="168"/>
      <c r="T8" s="168"/>
      <c r="U8" s="168"/>
      <c r="V8" s="168"/>
      <c r="W8" s="168"/>
      <c r="X8" s="168"/>
      <c r="Y8" s="168"/>
      <c r="Z8" s="168"/>
      <c r="AA8" s="168"/>
    </row>
    <row xmlns:x14ac="http://schemas.microsoft.com/office/spreadsheetml/2009/9/ac" r="9" s="158" customFormat="true" ht="15.75" x14ac:dyDescent="0.25">
      <c r="A9" s="169"/>
      <c r="B9" s="170"/>
      <c r="H9" s="168"/>
      <c r="I9" s="168"/>
      <c r="J9" s="168"/>
      <c r="K9" s="168"/>
      <c r="L9" s="168"/>
      <c r="M9" s="168"/>
      <c r="N9" s="168"/>
      <c r="O9" s="168"/>
      <c r="P9" s="168"/>
      <c r="Q9" s="168"/>
      <c r="R9" s="168"/>
      <c r="S9" s="168"/>
      <c r="T9" s="168"/>
      <c r="U9" s="168"/>
      <c r="V9" s="168"/>
      <c r="W9" s="168"/>
      <c r="X9" s="168"/>
      <c r="Y9" s="168"/>
      <c r="Z9" s="168"/>
      <c r="AA9" s="168"/>
    </row>
    <row xmlns:x14ac="http://schemas.microsoft.com/office/spreadsheetml/2009/9/ac" r="10" s="158" customFormat="true" ht="15.75" x14ac:dyDescent="0.25">
      <c r="A10" s="171"/>
      <c r="B10" s="170"/>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row>
    <row xmlns:x14ac="http://schemas.microsoft.com/office/spreadsheetml/2009/9/ac" r="11" ht="15.75" x14ac:dyDescent="0.25">
      <c r="A11" s="172"/>
      <c r="B11" s="173"/>
      <c r="C11" s="168"/>
      <c r="D11" s="168"/>
      <c r="E11" s="168"/>
      <c r="F11" s="168"/>
      <c r="G11" s="168"/>
      <c r="H11" s="168"/>
      <c r="I11" s="168"/>
      <c r="J11" s="168"/>
      <c r="K11" s="168"/>
      <c r="L11" s="168"/>
      <c r="M11" s="168"/>
      <c r="N11" s="168"/>
      <c r="O11" s="168"/>
      <c r="P11" s="168"/>
      <c r="Q11" s="168"/>
    </row>
    <row xmlns:x14ac="http://schemas.microsoft.com/office/spreadsheetml/2009/9/ac" r="12" ht="15.75" x14ac:dyDescent="0.25">
      <c r="A12" s="174" t="s">
        <v>49</v>
      </c>
      <c r="B12" s="175"/>
      <c r="C12" s="176"/>
      <c r="D12" s="176"/>
      <c r="E12" s="176"/>
      <c r="F12" s="176"/>
      <c r="G12" s="176"/>
      <c r="H12" s="176"/>
      <c r="I12" s="176"/>
      <c r="J12" s="176"/>
      <c r="K12" s="176"/>
      <c r="L12" s="176"/>
      <c r="M12" s="176"/>
      <c r="N12" s="176"/>
      <c r="O12" s="176"/>
      <c r="P12" s="176"/>
      <c r="Q12" s="176"/>
      <c r="R12" s="177"/>
      <c r="S12" s="177"/>
      <c r="T12" s="177"/>
      <c r="U12" s="177"/>
      <c r="V12" s="177"/>
    </row>
    <row xmlns:x14ac="http://schemas.microsoft.com/office/spreadsheetml/2009/9/ac" r="13" s="180" customFormat="true" x14ac:dyDescent="0.2">
      <c r="A13" s="178" t="s">
        <v>50</v>
      </c>
      <c r="B13" s="179" t="s">
        <v>41</v>
      </c>
      <c r="C13" s="178" t="s">
        <v>89</v>
      </c>
      <c r="D13" s="178" t="s">
        <v>51</v>
      </c>
      <c r="E13" s="178" t="s">
        <v>180</v>
      </c>
      <c r="F13" s="178" t="s">
        <v>90</v>
      </c>
      <c r="G13" s="178" t="s">
        <v>91</v>
      </c>
      <c r="H13" s="178" t="s">
        <v>92</v>
      </c>
      <c r="I13" s="178" t="s">
        <v>93</v>
      </c>
      <c r="J13" s="178" t="s">
        <v>222</v>
      </c>
      <c r="K13" s="178" t="s">
        <v>181</v>
      </c>
      <c r="L13" s="178" t="s">
        <v>94</v>
      </c>
      <c r="M13" s="178" t="s">
        <v>95</v>
      </c>
      <c r="N13" s="178" t="s">
        <v>96</v>
      </c>
      <c r="O13" s="180" t="s">
        <v>97</v>
      </c>
      <c r="P13" s="180" t="s">
        <v>223</v>
      </c>
      <c r="Q13" s="178" t="s">
        <v>123</v>
      </c>
      <c r="R13" s="178" t="s">
        <v>158</v>
      </c>
      <c r="S13" s="181" t="s">
        <v>98</v>
      </c>
      <c r="T13" s="182" t="s">
        <v>99</v>
      </c>
      <c r="U13" s="182" t="s">
        <v>100</v>
      </c>
      <c r="V13" s="182" t="s">
        <v>224</v>
      </c>
    </row>
    <row xmlns:x14ac="http://schemas.microsoft.com/office/spreadsheetml/2009/9/ac" r="14" s="185" customFormat="true" ht="12" x14ac:dyDescent="0.2">
      <c r="A14" s="183" t="s">
        <v>159</v>
      </c>
      <c r="B14" s="10">
        <v>2000</v>
      </c>
      <c r="C14" s="184" t="s">
        <v>7</v>
      </c>
      <c r="D14" s="10">
        <v>3543895</v>
      </c>
      <c r="E14" s="10"/>
      <c r="F14" s="10"/>
      <c r="G14" s="10"/>
      <c r="H14" s="10"/>
      <c r="I14" s="10"/>
      <c r="J14" s="10">
        <v>100</v>
      </c>
      <c r="K14" s="10">
        <v>100</v>
      </c>
      <c r="L14" s="10"/>
      <c r="M14" s="10"/>
      <c r="N14" s="10"/>
      <c r="O14" s="10"/>
      <c r="P14" s="10">
        <v>100</v>
      </c>
      <c r="Q14" s="10"/>
      <c r="R14" s="10"/>
      <c r="S14" s="10"/>
      <c r="T14" s="10"/>
      <c r="U14" s="10"/>
      <c r="V14" s="10">
        <v>100</v>
      </c>
    </row>
    <row xmlns:x14ac="http://schemas.microsoft.com/office/spreadsheetml/2009/9/ac" r="15" s="185" customFormat="true" ht="12" x14ac:dyDescent="0.2">
      <c r="A15" s="183" t="s">
        <v>159</v>
      </c>
      <c r="B15" s="10">
        <v>2001</v>
      </c>
      <c r="C15" s="184" t="s">
        <v>7</v>
      </c>
      <c r="D15" s="10">
        <v>3501384</v>
      </c>
      <c r="E15" s="10"/>
      <c r="F15" s="10"/>
      <c r="G15" s="10"/>
      <c r="H15" s="10"/>
      <c r="I15" s="10"/>
      <c r="J15" s="10">
        <v>100</v>
      </c>
      <c r="K15" s="10">
        <v>100</v>
      </c>
      <c r="L15" s="10"/>
      <c r="M15" s="10"/>
      <c r="N15" s="10"/>
      <c r="O15" s="10"/>
      <c r="P15" s="10">
        <v>100</v>
      </c>
      <c r="Q15" s="10"/>
      <c r="R15" s="10"/>
      <c r="S15" s="10"/>
      <c r="T15" s="10"/>
      <c r="U15" s="10"/>
      <c r="V15" s="10">
        <v>100</v>
      </c>
    </row>
    <row xmlns:x14ac="http://schemas.microsoft.com/office/spreadsheetml/2009/9/ac" r="16" s="185" customFormat="true" ht="12" x14ac:dyDescent="0.2">
      <c r="A16" s="183" t="s">
        <v>159</v>
      </c>
      <c r="B16" s="10">
        <v>2002</v>
      </c>
      <c r="C16" s="184" t="s">
        <v>7</v>
      </c>
      <c r="D16" s="10">
        <v>3466178</v>
      </c>
      <c r="E16" s="10"/>
      <c r="F16" s="10"/>
      <c r="G16" s="10"/>
      <c r="H16" s="10"/>
      <c r="I16" s="10"/>
      <c r="J16" s="10">
        <v>100</v>
      </c>
      <c r="K16" s="10">
        <v>100</v>
      </c>
      <c r="L16" s="10"/>
      <c r="M16" s="10"/>
      <c r="N16" s="10"/>
      <c r="O16" s="10"/>
      <c r="P16" s="10">
        <v>100</v>
      </c>
      <c r="Q16" s="10"/>
      <c r="R16" s="10"/>
      <c r="S16" s="10"/>
      <c r="T16" s="10"/>
      <c r="U16" s="10"/>
      <c r="V16" s="10">
        <v>100</v>
      </c>
    </row>
    <row xmlns:x14ac="http://schemas.microsoft.com/office/spreadsheetml/2009/9/ac" r="17" s="185" customFormat="true" ht="12" x14ac:dyDescent="0.2">
      <c r="A17" s="183" t="s">
        <v>159</v>
      </c>
      <c r="B17" s="10">
        <v>2003</v>
      </c>
      <c r="C17" s="184" t="s">
        <v>7</v>
      </c>
      <c r="D17" s="10">
        <v>3455296</v>
      </c>
      <c r="E17" s="10"/>
      <c r="F17" s="10"/>
      <c r="G17" s="10"/>
      <c r="H17" s="10"/>
      <c r="I17" s="10"/>
      <c r="J17" s="10">
        <v>100</v>
      </c>
      <c r="K17" s="10">
        <v>100</v>
      </c>
      <c r="L17" s="10"/>
      <c r="M17" s="10"/>
      <c r="N17" s="10"/>
      <c r="O17" s="10"/>
      <c r="P17" s="10">
        <v>100</v>
      </c>
      <c r="Q17" s="10"/>
      <c r="R17" s="10"/>
      <c r="S17" s="10"/>
      <c r="T17" s="10"/>
      <c r="U17" s="10"/>
      <c r="V17" s="10">
        <v>100</v>
      </c>
    </row>
    <row xmlns:x14ac="http://schemas.microsoft.com/office/spreadsheetml/2009/9/ac" r="18" s="185" customFormat="true" ht="12" x14ac:dyDescent="0.2">
      <c r="A18" s="183" t="s">
        <v>159</v>
      </c>
      <c r="B18" s="10">
        <v>2004</v>
      </c>
      <c r="C18" s="184" t="s">
        <v>7</v>
      </c>
      <c r="D18" s="10">
        <v>3474097</v>
      </c>
      <c r="E18" s="10"/>
      <c r="F18" s="10"/>
      <c r="G18" s="10"/>
      <c r="H18" s="10"/>
      <c r="I18" s="10"/>
      <c r="J18" s="10">
        <v>100</v>
      </c>
      <c r="K18" s="10">
        <v>100</v>
      </c>
      <c r="L18" s="10"/>
      <c r="M18" s="10"/>
      <c r="N18" s="10"/>
      <c r="O18" s="10"/>
      <c r="P18" s="10">
        <v>100</v>
      </c>
      <c r="Q18" s="10"/>
      <c r="R18" s="10"/>
      <c r="S18" s="10"/>
      <c r="T18" s="10"/>
      <c r="U18" s="10"/>
      <c r="V18" s="10">
        <v>100</v>
      </c>
    </row>
    <row xmlns:x14ac="http://schemas.microsoft.com/office/spreadsheetml/2009/9/ac" r="19" s="185" customFormat="true" ht="12" x14ac:dyDescent="0.2">
      <c r="A19" s="183" t="s">
        <v>159</v>
      </c>
      <c r="B19" s="10">
        <v>2005</v>
      </c>
      <c r="C19" s="184" t="s">
        <v>7</v>
      </c>
      <c r="D19" s="10">
        <v>3503842</v>
      </c>
      <c r="E19" s="10"/>
      <c r="F19" s="10"/>
      <c r="G19" s="10"/>
      <c r="H19" s="10"/>
      <c r="I19" s="10"/>
      <c r="J19" s="10">
        <v>100</v>
      </c>
      <c r="K19" s="10">
        <v>100</v>
      </c>
      <c r="L19" s="10">
        <v>87.358669681203935</v>
      </c>
      <c r="M19" s="10"/>
      <c r="N19" s="10"/>
      <c r="O19" s="10">
        <v>12.64133031879607</v>
      </c>
      <c r="P19" s="10">
        <v>87.358669681203935</v>
      </c>
      <c r="Q19" s="10"/>
      <c r="R19" s="10"/>
      <c r="S19" s="10"/>
      <c r="T19" s="10"/>
      <c r="U19" s="10"/>
      <c r="V19" s="10">
        <v>100</v>
      </c>
    </row>
    <row xmlns:x14ac="http://schemas.microsoft.com/office/spreadsheetml/2009/9/ac" r="20" s="185" customFormat="true" ht="12" x14ac:dyDescent="0.2">
      <c r="A20" s="183" t="s">
        <v>159</v>
      </c>
      <c r="B20" s="10">
        <v>2006</v>
      </c>
      <c r="C20" s="184" t="s">
        <v>7</v>
      </c>
      <c r="D20" s="10">
        <v>3551847</v>
      </c>
      <c r="E20" s="10"/>
      <c r="F20" s="10"/>
      <c r="G20" s="10"/>
      <c r="H20" s="10"/>
      <c r="I20" s="10"/>
      <c r="J20" s="10">
        <v>100</v>
      </c>
      <c r="K20" s="10">
        <v>100</v>
      </c>
      <c r="L20" s="10">
        <v>87.358669681203935</v>
      </c>
      <c r="M20" s="10"/>
      <c r="N20" s="10"/>
      <c r="O20" s="10">
        <v>12.64133031879607</v>
      </c>
      <c r="P20" s="10">
        <v>87.358669681203935</v>
      </c>
      <c r="Q20" s="10"/>
      <c r="R20" s="10"/>
      <c r="S20" s="10"/>
      <c r="T20" s="10"/>
      <c r="U20" s="10"/>
      <c r="V20" s="10">
        <v>100</v>
      </c>
    </row>
    <row xmlns:x14ac="http://schemas.microsoft.com/office/spreadsheetml/2009/9/ac" r="21" s="185" customFormat="true" ht="12" x14ac:dyDescent="0.2">
      <c r="A21" s="183" t="s">
        <v>159</v>
      </c>
      <c r="B21" s="10">
        <v>2007</v>
      </c>
      <c r="C21" s="184" t="s">
        <v>7</v>
      </c>
      <c r="D21" s="10">
        <v>3613811</v>
      </c>
      <c r="E21" s="10"/>
      <c r="F21" s="10"/>
      <c r="G21" s="10">
        <v>38.347322883845209</v>
      </c>
      <c r="H21" s="10"/>
      <c r="I21" s="10"/>
      <c r="J21" s="10">
        <v>61.652677116154791</v>
      </c>
      <c r="K21" s="10">
        <v>100</v>
      </c>
      <c r="L21" s="10">
        <v>87.358669681203935</v>
      </c>
      <c r="M21" s="10"/>
      <c r="N21" s="10"/>
      <c r="O21" s="10">
        <v>12.64133031879607</v>
      </c>
      <c r="P21" s="10">
        <v>87.358669681203935</v>
      </c>
      <c r="Q21" s="10"/>
      <c r="R21" s="10"/>
      <c r="S21" s="10"/>
      <c r="T21" s="10"/>
      <c r="U21" s="10"/>
      <c r="V21" s="10">
        <v>100</v>
      </c>
    </row>
    <row xmlns:x14ac="http://schemas.microsoft.com/office/spreadsheetml/2009/9/ac" r="22" s="185" customFormat="true" ht="12" x14ac:dyDescent="0.2">
      <c r="A22" s="183" t="s">
        <v>159</v>
      </c>
      <c r="B22" s="10">
        <v>2008</v>
      </c>
      <c r="C22" s="184" t="s">
        <v>7</v>
      </c>
      <c r="D22" s="10">
        <v>3683019</v>
      </c>
      <c r="E22" s="10"/>
      <c r="F22" s="10"/>
      <c r="G22" s="10">
        <v>38.347322883845209</v>
      </c>
      <c r="H22" s="10"/>
      <c r="I22" s="10"/>
      <c r="J22" s="10">
        <v>61.652677116154791</v>
      </c>
      <c r="K22" s="10">
        <v>100</v>
      </c>
      <c r="L22" s="10">
        <v>87.358669681203935</v>
      </c>
      <c r="M22" s="10"/>
      <c r="N22" s="10"/>
      <c r="O22" s="10">
        <v>12.64133031879607</v>
      </c>
      <c r="P22" s="10">
        <v>87.358669681203935</v>
      </c>
      <c r="Q22" s="10"/>
      <c r="R22" s="10"/>
      <c r="S22" s="10"/>
      <c r="T22" s="10"/>
      <c r="U22" s="10"/>
      <c r="V22" s="10">
        <v>100</v>
      </c>
    </row>
    <row xmlns:x14ac="http://schemas.microsoft.com/office/spreadsheetml/2009/9/ac" r="23" s="185" customFormat="true" ht="12" x14ac:dyDescent="0.2">
      <c r="A23" s="183" t="s">
        <v>159</v>
      </c>
      <c r="B23" s="10">
        <v>2009</v>
      </c>
      <c r="C23" s="184" t="s">
        <v>7</v>
      </c>
      <c r="D23" s="10">
        <v>3766765</v>
      </c>
      <c r="E23" s="10"/>
      <c r="F23" s="10"/>
      <c r="G23" s="10">
        <v>38.347322883845209</v>
      </c>
      <c r="H23" s="10"/>
      <c r="I23" s="10"/>
      <c r="J23" s="10">
        <v>61.652677116154791</v>
      </c>
      <c r="K23" s="10">
        <v>100</v>
      </c>
      <c r="L23" s="10">
        <v>87.358669681203935</v>
      </c>
      <c r="M23" s="10"/>
      <c r="N23" s="10"/>
      <c r="O23" s="10">
        <v>12.64133031879607</v>
      </c>
      <c r="P23" s="10">
        <v>87.358669681203935</v>
      </c>
      <c r="Q23" s="10"/>
      <c r="R23" s="10"/>
      <c r="S23" s="10"/>
      <c r="T23" s="10"/>
      <c r="U23" s="10"/>
      <c r="V23" s="10">
        <v>100</v>
      </c>
    </row>
    <row xmlns:x14ac="http://schemas.microsoft.com/office/spreadsheetml/2009/9/ac" r="24" s="185" customFormat="true" ht="12" x14ac:dyDescent="0.2">
      <c r="A24" s="183" t="s">
        <v>159</v>
      </c>
      <c r="B24" s="10">
        <v>2010</v>
      </c>
      <c r="C24" s="184" t="s">
        <v>7</v>
      </c>
      <c r="D24" s="10">
        <v>3862325</v>
      </c>
      <c r="E24" s="10"/>
      <c r="F24" s="10"/>
      <c r="G24" s="10">
        <v>38.347322883845209</v>
      </c>
      <c r="H24" s="10"/>
      <c r="I24" s="10"/>
      <c r="J24" s="10">
        <v>61.652677116154791</v>
      </c>
      <c r="K24" s="10">
        <v>100</v>
      </c>
      <c r="L24" s="10">
        <v>87.537016376170584</v>
      </c>
      <c r="M24" s="10"/>
      <c r="N24" s="10"/>
      <c r="O24" s="10">
        <v>12.46298362382942</v>
      </c>
      <c r="P24" s="10">
        <v>87.537016376170584</v>
      </c>
      <c r="Q24" s="10"/>
      <c r="R24" s="10"/>
      <c r="S24" s="10"/>
      <c r="T24" s="10"/>
      <c r="U24" s="10"/>
      <c r="V24" s="10">
        <v>100</v>
      </c>
    </row>
    <row xmlns:x14ac="http://schemas.microsoft.com/office/spreadsheetml/2009/9/ac" r="25" s="185" customFormat="true" ht="12" x14ac:dyDescent="0.2">
      <c r="A25" s="183" t="s">
        <v>159</v>
      </c>
      <c r="B25" s="10">
        <v>2011</v>
      </c>
      <c r="C25" s="184" t="s">
        <v>7</v>
      </c>
      <c r="D25" s="10">
        <v>3965723</v>
      </c>
      <c r="E25" s="10"/>
      <c r="F25" s="10"/>
      <c r="G25" s="10">
        <v>38.347322883845209</v>
      </c>
      <c r="H25" s="10"/>
      <c r="I25" s="10"/>
      <c r="J25" s="10">
        <v>61.652677116154791</v>
      </c>
      <c r="K25" s="10">
        <v>99.953242287605121</v>
      </c>
      <c r="L25" s="10">
        <v>87.71536307113729</v>
      </c>
      <c r="M25" s="10"/>
      <c r="N25" s="10"/>
      <c r="O25" s="10">
        <v>12.28463692886271</v>
      </c>
      <c r="P25" s="10">
        <v>87.71536307113729</v>
      </c>
      <c r="Q25" s="10">
        <v>42.301961654837207</v>
      </c>
      <c r="R25" s="10"/>
      <c r="S25" s="10"/>
      <c r="T25" s="10"/>
      <c r="U25" s="10">
        <v>57.698038345162793</v>
      </c>
      <c r="V25" s="10">
        <v>42.301961654837207</v>
      </c>
    </row>
    <row xmlns:x14ac="http://schemas.microsoft.com/office/spreadsheetml/2009/9/ac" r="26" s="185" customFormat="true" ht="12" x14ac:dyDescent="0.2">
      <c r="A26" s="183" t="s">
        <v>159</v>
      </c>
      <c r="B26" s="10">
        <v>2012</v>
      </c>
      <c r="C26" s="184" t="s">
        <v>7</v>
      </c>
      <c r="D26" s="10">
        <v>4071089</v>
      </c>
      <c r="E26" s="10"/>
      <c r="F26" s="10"/>
      <c r="G26" s="10">
        <v>39.655977457152403</v>
      </c>
      <c r="H26" s="10"/>
      <c r="I26" s="10"/>
      <c r="J26" s="10">
        <v>60.344022542847597</v>
      </c>
      <c r="K26" s="10">
        <v>99.532422876050305</v>
      </c>
      <c r="L26" s="10">
        <v>87.893709766103996</v>
      </c>
      <c r="M26" s="10">
        <v>69.604606698648936</v>
      </c>
      <c r="N26" s="10">
        <v>18.289103067455059</v>
      </c>
      <c r="O26" s="10">
        <v>12.106290233896001</v>
      </c>
      <c r="P26" s="10">
        <v>0</v>
      </c>
      <c r="Q26" s="10">
        <v>42.301961654837207</v>
      </c>
      <c r="R26" s="10"/>
      <c r="S26" s="10"/>
      <c r="T26" s="10"/>
      <c r="U26" s="10">
        <v>57.698038345162793</v>
      </c>
      <c r="V26" s="10">
        <v>42.301961654837207</v>
      </c>
    </row>
    <row xmlns:x14ac="http://schemas.microsoft.com/office/spreadsheetml/2009/9/ac" r="27" s="185" customFormat="true" ht="12" x14ac:dyDescent="0.2">
      <c r="A27" s="183" t="s">
        <v>159</v>
      </c>
      <c r="B27" s="10">
        <v>2013</v>
      </c>
      <c r="C27" s="184" t="s">
        <v>7</v>
      </c>
      <c r="D27" s="10">
        <v>4168564</v>
      </c>
      <c r="E27" s="10"/>
      <c r="F27" s="10"/>
      <c r="G27" s="10">
        <v>40.964632030459143</v>
      </c>
      <c r="H27" s="10"/>
      <c r="I27" s="10"/>
      <c r="J27" s="10">
        <v>59.035367969540857</v>
      </c>
      <c r="K27" s="10">
        <v>99.111603464495488</v>
      </c>
      <c r="L27" s="10">
        <v>88.072056461070702</v>
      </c>
      <c r="M27" s="10">
        <v>69.604606698648936</v>
      </c>
      <c r="N27" s="10">
        <v>18.467449762421769</v>
      </c>
      <c r="O27" s="10">
        <v>11.9279435389293</v>
      </c>
      <c r="P27" s="10">
        <v>0</v>
      </c>
      <c r="Q27" s="10">
        <v>42.301961654837207</v>
      </c>
      <c r="R27" s="10"/>
      <c r="S27" s="10"/>
      <c r="T27" s="10"/>
      <c r="U27" s="10">
        <v>57.698038345162793</v>
      </c>
      <c r="V27" s="10">
        <v>42.301961654837207</v>
      </c>
    </row>
    <row xmlns:x14ac="http://schemas.microsoft.com/office/spreadsheetml/2009/9/ac" r="28" s="185" customFormat="true" ht="12" x14ac:dyDescent="0.2">
      <c r="A28" s="183" t="s">
        <v>159</v>
      </c>
      <c r="B28" s="10">
        <v>2014</v>
      </c>
      <c r="C28" s="184" t="s">
        <v>7</v>
      </c>
      <c r="D28" s="10">
        <v>4261682</v>
      </c>
      <c r="E28" s="10"/>
      <c r="F28" s="10"/>
      <c r="G28" s="10">
        <v>42.273286603765882</v>
      </c>
      <c r="H28" s="10"/>
      <c r="I28" s="10"/>
      <c r="J28" s="10">
        <v>57.726713396234118</v>
      </c>
      <c r="K28" s="10">
        <v>98.690784052940671</v>
      </c>
      <c r="L28" s="10">
        <v>88.250403156037407</v>
      </c>
      <c r="M28" s="10">
        <v>69.604606698648936</v>
      </c>
      <c r="N28" s="10">
        <v>18.645796457388471</v>
      </c>
      <c r="O28" s="10">
        <v>11.749596843962591</v>
      </c>
      <c r="P28" s="10">
        <v>0</v>
      </c>
      <c r="Q28" s="10">
        <v>42.301961654837207</v>
      </c>
      <c r="R28" s="10"/>
      <c r="S28" s="10"/>
      <c r="T28" s="10"/>
      <c r="U28" s="10">
        <v>57.698038345162793</v>
      </c>
      <c r="V28" s="10">
        <v>42.301961654837207</v>
      </c>
    </row>
    <row xmlns:x14ac="http://schemas.microsoft.com/office/spreadsheetml/2009/9/ac" r="29" s="185" customFormat="true" ht="12" x14ac:dyDescent="0.2">
      <c r="A29" s="183" t="s">
        <v>159</v>
      </c>
      <c r="B29" s="10">
        <v>2015</v>
      </c>
      <c r="C29" s="184" t="s">
        <v>7</v>
      </c>
      <c r="D29" s="10">
        <v>4351870</v>
      </c>
      <c r="E29" s="10"/>
      <c r="F29" s="10"/>
      <c r="G29" s="10">
        <v>43.581941177072622</v>
      </c>
      <c r="H29" s="10"/>
      <c r="I29" s="10"/>
      <c r="J29" s="10">
        <v>56.418058822927378</v>
      </c>
      <c r="K29" s="10">
        <v>98.269964641385855</v>
      </c>
      <c r="L29" s="10">
        <v>88.428749851004113</v>
      </c>
      <c r="M29" s="10">
        <v>69.604606698648936</v>
      </c>
      <c r="N29" s="10">
        <v>18.82414315235518</v>
      </c>
      <c r="O29" s="10">
        <v>11.57125014899589</v>
      </c>
      <c r="P29" s="10">
        <v>0</v>
      </c>
      <c r="Q29" s="10">
        <v>42.301961654837207</v>
      </c>
      <c r="R29" s="10"/>
      <c r="S29" s="10"/>
      <c r="T29" s="10"/>
      <c r="U29" s="10">
        <v>57.698038345162793</v>
      </c>
      <c r="V29" s="10">
        <v>42.301961654837207</v>
      </c>
    </row>
    <row xmlns:x14ac="http://schemas.microsoft.com/office/spreadsheetml/2009/9/ac" r="30" s="185" customFormat="true" ht="12" x14ac:dyDescent="0.2">
      <c r="A30" s="183" t="s">
        <v>159</v>
      </c>
      <c r="B30" s="10">
        <v>2016</v>
      </c>
      <c r="C30" s="184" t="s">
        <v>7</v>
      </c>
      <c r="D30" s="10">
        <v>4442884</v>
      </c>
      <c r="E30" s="10"/>
      <c r="F30" s="10"/>
      <c r="G30" s="10">
        <v>44.890595750379362</v>
      </c>
      <c r="H30" s="10"/>
      <c r="I30" s="10"/>
      <c r="J30" s="10">
        <v>55.109404249620638</v>
      </c>
      <c r="K30" s="10">
        <v>97.849145229831038</v>
      </c>
      <c r="L30" s="10">
        <v>88.607096545970819</v>
      </c>
      <c r="M30" s="10">
        <v>69.604606698648936</v>
      </c>
      <c r="N30" s="10">
        <v>19.002489847321879</v>
      </c>
      <c r="O30" s="10">
        <v>11.392903454029179</v>
      </c>
      <c r="P30" s="10">
        <v>0</v>
      </c>
      <c r="Q30" s="10">
        <v>50.380128143622642</v>
      </c>
      <c r="R30" s="10"/>
      <c r="S30" s="10"/>
      <c r="T30" s="10"/>
      <c r="U30" s="10">
        <v>49.619871856377358</v>
      </c>
      <c r="V30" s="10">
        <v>50.380128143622642</v>
      </c>
    </row>
    <row xmlns:x14ac="http://schemas.microsoft.com/office/spreadsheetml/2009/9/ac" r="31" s="185" customFormat="true" ht="12" x14ac:dyDescent="0.2">
      <c r="A31" s="183" t="s">
        <v>159</v>
      </c>
      <c r="B31" s="10">
        <v>2017</v>
      </c>
      <c r="C31" s="184" t="s">
        <v>7</v>
      </c>
      <c r="D31" s="10">
        <v>4538847</v>
      </c>
      <c r="E31" s="10"/>
      <c r="F31" s="10"/>
      <c r="G31" s="10">
        <v>46.199250323686563</v>
      </c>
      <c r="H31" s="10"/>
      <c r="I31" s="10"/>
      <c r="J31" s="10">
        <v>53.800749676313437</v>
      </c>
      <c r="K31" s="10">
        <v>97.428325818276221</v>
      </c>
      <c r="L31" s="10">
        <v>88.785443240937525</v>
      </c>
      <c r="M31" s="10">
        <v>69.604606698648936</v>
      </c>
      <c r="N31" s="10">
        <v>19.180836542288588</v>
      </c>
      <c r="O31" s="10">
        <v>11.21455675906248</v>
      </c>
      <c r="P31" s="10">
        <v>0</v>
      </c>
      <c r="Q31" s="10">
        <v>58.45829463240625</v>
      </c>
      <c r="R31" s="10"/>
      <c r="S31" s="10"/>
      <c r="T31" s="10"/>
      <c r="U31" s="10">
        <v>41.54170536759375</v>
      </c>
      <c r="V31" s="10">
        <v>58.45829463240625</v>
      </c>
    </row>
    <row xmlns:x14ac="http://schemas.microsoft.com/office/spreadsheetml/2009/9/ac" r="32" s="185" customFormat="true" ht="12" x14ac:dyDescent="0.2">
      <c r="A32" s="183" t="s">
        <v>159</v>
      </c>
      <c r="B32" s="10">
        <v>2018</v>
      </c>
      <c r="C32" s="184" t="s">
        <v>7</v>
      </c>
      <c r="D32" s="10">
        <v>4632600</v>
      </c>
      <c r="E32" s="10"/>
      <c r="F32" s="10"/>
      <c r="G32" s="10">
        <v>47.507904896993303</v>
      </c>
      <c r="H32" s="10"/>
      <c r="I32" s="10"/>
      <c r="J32" s="10">
        <v>52.492095103006697</v>
      </c>
      <c r="K32" s="10">
        <v>97.007506406721404</v>
      </c>
      <c r="L32" s="10">
        <v>88.963789935904231</v>
      </c>
      <c r="M32" s="10">
        <v>69.604606698648936</v>
      </c>
      <c r="N32" s="10">
        <v>19.359183237255291</v>
      </c>
      <c r="O32" s="10">
        <v>11.036210064095769</v>
      </c>
      <c r="P32" s="10">
        <v>0</v>
      </c>
      <c r="Q32" s="10">
        <v>66.536461121191678</v>
      </c>
      <c r="R32" s="10"/>
      <c r="S32" s="10"/>
      <c r="T32" s="10"/>
      <c r="U32" s="10">
        <v>33.463538878808322</v>
      </c>
      <c r="V32" s="10">
        <v>66.536461121191678</v>
      </c>
    </row>
    <row xmlns:x14ac="http://schemas.microsoft.com/office/spreadsheetml/2009/9/ac" r="33" s="185" customFormat="true" ht="12" x14ac:dyDescent="0.2">
      <c r="A33" s="183" t="s">
        <v>159</v>
      </c>
      <c r="B33" s="10">
        <v>2019</v>
      </c>
      <c r="C33" s="184" t="s">
        <v>7</v>
      </c>
      <c r="D33" s="10">
        <v>4722167</v>
      </c>
      <c r="E33" s="10"/>
      <c r="F33" s="10"/>
      <c r="G33" s="10">
        <v>48.816559470300042</v>
      </c>
      <c r="H33" s="10"/>
      <c r="I33" s="10"/>
      <c r="J33" s="10">
        <v>51.183440529699958</v>
      </c>
      <c r="K33" s="10">
        <v>96.586686995166701</v>
      </c>
      <c r="L33" s="10">
        <v>89.142136630870937</v>
      </c>
      <c r="M33" s="10">
        <v>69.604606698648936</v>
      </c>
      <c r="N33" s="10">
        <v>19.537529932222</v>
      </c>
      <c r="O33" s="10">
        <v>10.85786336912906</v>
      </c>
      <c r="P33" s="10">
        <v>0</v>
      </c>
      <c r="Q33" s="10">
        <v>74.614627609977106</v>
      </c>
      <c r="R33" s="10"/>
      <c r="S33" s="10"/>
      <c r="T33" s="10"/>
      <c r="U33" s="10">
        <v>25.385372390022891</v>
      </c>
      <c r="V33" s="10">
        <v>74.614627609977106</v>
      </c>
    </row>
    <row xmlns:x14ac="http://schemas.microsoft.com/office/spreadsheetml/2009/9/ac" r="34" s="185" customFormat="true" ht="12" x14ac:dyDescent="0.2">
      <c r="A34" s="183" t="s">
        <v>159</v>
      </c>
      <c r="B34" s="10">
        <v>2020</v>
      </c>
      <c r="C34" s="184" t="s">
        <v>7</v>
      </c>
      <c r="D34" s="10">
        <v>4806420</v>
      </c>
      <c r="E34" s="10"/>
      <c r="F34" s="10"/>
      <c r="G34" s="10">
        <v>50.125214043606768</v>
      </c>
      <c r="H34" s="10"/>
      <c r="I34" s="10"/>
      <c r="J34" s="10">
        <v>49.874785956393232</v>
      </c>
      <c r="K34" s="10">
        <v>96.586686995166701</v>
      </c>
      <c r="L34" s="10">
        <v>89.142136630870937</v>
      </c>
      <c r="M34" s="10">
        <v>69.604606698648936</v>
      </c>
      <c r="N34" s="10">
        <v>19.537529932222</v>
      </c>
      <c r="O34" s="10">
        <v>10.85786336912906</v>
      </c>
      <c r="P34" s="10">
        <v>0</v>
      </c>
      <c r="Q34" s="10">
        <v>82.692794098762533</v>
      </c>
      <c r="R34" s="10"/>
      <c r="S34" s="10"/>
      <c r="T34" s="10"/>
      <c r="U34" s="10">
        <v>17.30720590123747</v>
      </c>
      <c r="V34" s="10">
        <v>82.692794098762533</v>
      </c>
    </row>
    <row xmlns:x14ac="http://schemas.microsoft.com/office/spreadsheetml/2009/9/ac" r="35" s="185" customFormat="true" ht="12" x14ac:dyDescent="0.2">
      <c r="A35" s="183" t="s">
        <v>159</v>
      </c>
      <c r="B35" s="10">
        <v>2021</v>
      </c>
      <c r="C35" s="184" t="s">
        <v>7</v>
      </c>
      <c r="D35" s="10">
        <v>4886221</v>
      </c>
      <c r="E35" s="10"/>
      <c r="F35" s="10"/>
      <c r="G35" s="10">
        <v>51.433868616913507</v>
      </c>
      <c r="H35" s="10"/>
      <c r="I35" s="10"/>
      <c r="J35" s="10">
        <v>48.566131383086493</v>
      </c>
      <c r="K35" s="10">
        <v>96.586686995166701</v>
      </c>
      <c r="L35" s="10">
        <v>89.142136630870937</v>
      </c>
      <c r="M35" s="10">
        <v>69.604606698648936</v>
      </c>
      <c r="N35" s="10">
        <v>19.537529932222</v>
      </c>
      <c r="O35" s="10">
        <v>10.85786336912906</v>
      </c>
      <c r="P35" s="10">
        <v>0</v>
      </c>
      <c r="Q35" s="10">
        <v>90.770960587546142</v>
      </c>
      <c r="R35" s="10"/>
      <c r="S35" s="10"/>
      <c r="T35" s="10"/>
      <c r="U35" s="10">
        <v>9.2290394124538579</v>
      </c>
      <c r="V35" s="10">
        <v>90.770960587546142</v>
      </c>
    </row>
    <row xmlns:x14ac="http://schemas.microsoft.com/office/spreadsheetml/2009/9/ac" r="36" s="185" customFormat="true" ht="12" x14ac:dyDescent="0.2">
      <c r="A36" s="183" t="s">
        <v>159</v>
      </c>
      <c r="B36" s="10">
        <v>2022</v>
      </c>
      <c r="C36" s="184" t="s">
        <v>7</v>
      </c>
      <c r="D36" s="10">
        <v>5046769</v>
      </c>
      <c r="E36" s="10"/>
      <c r="F36" s="10"/>
      <c r="G36" s="10">
        <v>52.742523190220247</v>
      </c>
      <c r="H36" s="10"/>
      <c r="I36" s="10"/>
      <c r="J36" s="10">
        <v>47.257476809779753</v>
      </c>
      <c r="K36" s="10">
        <v>96.586686995166701</v>
      </c>
      <c r="L36" s="10">
        <v>89.142136630870937</v>
      </c>
      <c r="M36" s="10">
        <v>69.604606698648936</v>
      </c>
      <c r="N36" s="10">
        <v>19.537529932222</v>
      </c>
      <c r="O36" s="10">
        <v>10.85786336912906</v>
      </c>
      <c r="P36" s="10">
        <v>0</v>
      </c>
      <c r="Q36" s="10">
        <v>98.84912707633157</v>
      </c>
      <c r="R36" s="10"/>
      <c r="S36" s="10"/>
      <c r="T36" s="10"/>
      <c r="U36" s="10">
        <v>1.1508729236684301</v>
      </c>
      <c r="V36" s="10">
        <v>98.84912707633157</v>
      </c>
    </row>
    <row xmlns:x14ac="http://schemas.microsoft.com/office/spreadsheetml/2009/9/ac" r="37" s="185" customFormat="true" ht="12" x14ac:dyDescent="0.2">
      <c r="A37" s="183" t="s">
        <v>159</v>
      </c>
      <c r="B37" s="10">
        <v>2023</v>
      </c>
      <c r="C37" s="184" t="s">
        <v>7</v>
      </c>
      <c r="D37" s="10">
        <v>4970939</v>
      </c>
      <c r="E37" s="10"/>
      <c r="F37" s="10"/>
      <c r="G37" s="10">
        <v>54.051177763527448</v>
      </c>
      <c r="H37" s="10"/>
      <c r="I37" s="10"/>
      <c r="J37" s="10">
        <v>45.948822236472552</v>
      </c>
      <c r="K37" s="10">
        <v>96.586686995166701</v>
      </c>
      <c r="L37" s="10">
        <v>89.142136630870937</v>
      </c>
      <c r="M37" s="10">
        <v>69.604606698648936</v>
      </c>
      <c r="N37" s="10">
        <v>19.537529932222</v>
      </c>
      <c r="O37" s="10">
        <v>10.85786336912906</v>
      </c>
      <c r="P37" s="10">
        <v>0</v>
      </c>
      <c r="Q37" s="10">
        <v>100</v>
      </c>
      <c r="R37" s="10"/>
      <c r="S37" s="10"/>
      <c r="T37" s="10"/>
      <c r="U37" s="10">
        <v>0</v>
      </c>
      <c r="V37" s="10">
        <v>100</v>
      </c>
    </row>
    <row xmlns:x14ac="http://schemas.microsoft.com/office/spreadsheetml/2009/9/ac" r="38" s="185" customFormat="true" ht="12" x14ac:dyDescent="0.2">
      <c r="A38" s="183" t="s">
        <v>159</v>
      </c>
      <c r="B38" s="10">
        <v>2024</v>
      </c>
      <c r="C38" s="184"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5" customFormat="true" ht="12" x14ac:dyDescent="0.2">
      <c r="A39" s="183" t="s">
        <v>159</v>
      </c>
      <c r="B39" s="10">
        <v>2025</v>
      </c>
      <c r="C39" s="184"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5" customFormat="true" ht="12" x14ac:dyDescent="0.2">
      <c r="A40" s="183" t="s">
        <v>159</v>
      </c>
      <c r="B40" s="10">
        <v>2026</v>
      </c>
      <c r="C40" s="184"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5" customFormat="true" ht="12" x14ac:dyDescent="0.2">
      <c r="A41" s="183" t="s">
        <v>159</v>
      </c>
      <c r="B41" s="10">
        <v>2027</v>
      </c>
      <c r="C41" s="184"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5" customFormat="true" ht="12" x14ac:dyDescent="0.2">
      <c r="A42" s="183" t="s">
        <v>159</v>
      </c>
      <c r="B42" s="10">
        <v>2028</v>
      </c>
      <c r="C42" s="184"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5" customFormat="true" ht="12" x14ac:dyDescent="0.2">
      <c r="A43" s="183" t="s">
        <v>159</v>
      </c>
      <c r="B43" s="10">
        <v>2029</v>
      </c>
      <c r="C43" s="184"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5" customFormat="true" ht="12" x14ac:dyDescent="0.2">
      <c r="A44" s="183" t="s">
        <v>159</v>
      </c>
      <c r="B44" s="10">
        <v>2030</v>
      </c>
      <c r="C44" s="184"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5" customFormat="true" ht="12" x14ac:dyDescent="0.2">
      <c r="A45" s="183" t="s">
        <v>159</v>
      </c>
      <c r="B45" s="10">
        <v>2000</v>
      </c>
      <c r="C45" s="184" t="s">
        <v>1</v>
      </c>
      <c r="D45" s="10">
        <v>528961.75499224674</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5" customFormat="true" ht="12" x14ac:dyDescent="0.2">
      <c r="A46" s="183" t="s">
        <v>159</v>
      </c>
      <c r="B46" s="10">
        <v>2001</v>
      </c>
      <c r="C46" s="184" t="s">
        <v>1</v>
      </c>
      <c r="D46" s="10">
        <v>554234.08992233267</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5" customFormat="true" ht="12" x14ac:dyDescent="0.2">
      <c r="A47" s="183" t="s">
        <v>159</v>
      </c>
      <c r="B47" s="10">
        <v>2002</v>
      </c>
      <c r="C47" s="184" t="s">
        <v>1</v>
      </c>
      <c r="D47" s="10">
        <v>581520.69786911004</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5" customFormat="true" ht="12" x14ac:dyDescent="0.2">
      <c r="A48" s="183" t="s">
        <v>159</v>
      </c>
      <c r="B48" s="10">
        <v>2003</v>
      </c>
      <c r="C48" s="184" t="s">
        <v>1</v>
      </c>
      <c r="D48" s="10">
        <v>584083.21264160157</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5" customFormat="true" ht="12" x14ac:dyDescent="0.2">
      <c r="A49" s="183" t="s">
        <v>159</v>
      </c>
      <c r="B49" s="10">
        <v>2004</v>
      </c>
      <c r="C49" s="184" t="s">
        <v>1</v>
      </c>
      <c r="D49" s="10">
        <v>587400.35362651816</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5" customFormat="true" ht="12" x14ac:dyDescent="0.2">
      <c r="A50" s="183" t="s">
        <v>159</v>
      </c>
      <c r="B50" s="10">
        <v>2005</v>
      </c>
      <c r="C50" s="184" t="s">
        <v>1</v>
      </c>
      <c r="D50" s="10">
        <v>592569.78202968591</v>
      </c>
      <c r="E50" s="10"/>
      <c r="F50" s="10"/>
      <c r="G50" s="10"/>
      <c r="H50" s="10"/>
      <c r="I50" s="10"/>
      <c r="J50" s="10">
        <v>100</v>
      </c>
      <c r="K50" s="10"/>
      <c r="L50" s="10">
        <v>94.1</v>
      </c>
      <c r="M50" s="10"/>
      <c r="N50" s="10"/>
      <c r="O50" s="10">
        <v>5.9000000000000057</v>
      </c>
      <c r="P50" s="10">
        <v>94.1</v>
      </c>
      <c r="Q50" s="10"/>
      <c r="R50" s="10"/>
      <c r="S50" s="10"/>
      <c r="T50" s="10"/>
      <c r="U50" s="10"/>
      <c r="V50" s="10">
        <v>100</v>
      </c>
    </row>
    <row xmlns:x14ac="http://schemas.microsoft.com/office/spreadsheetml/2009/9/ac" r="51" s="185" customFormat="true" ht="12" x14ac:dyDescent="0.2">
      <c r="A51" s="183" t="s">
        <v>159</v>
      </c>
      <c r="B51" s="10">
        <v>2006</v>
      </c>
      <c r="C51" s="184" t="s">
        <v>1</v>
      </c>
      <c r="D51" s="10">
        <v>600865.95048637397</v>
      </c>
      <c r="E51" s="10"/>
      <c r="F51" s="10"/>
      <c r="G51" s="10"/>
      <c r="H51" s="10"/>
      <c r="I51" s="10"/>
      <c r="J51" s="10">
        <v>100</v>
      </c>
      <c r="K51" s="10"/>
      <c r="L51" s="10">
        <v>94.1</v>
      </c>
      <c r="M51" s="10"/>
      <c r="N51" s="10"/>
      <c r="O51" s="10">
        <v>5.9000000000000057</v>
      </c>
      <c r="P51" s="10">
        <v>94.1</v>
      </c>
      <c r="Q51" s="10"/>
      <c r="R51" s="10"/>
      <c r="S51" s="10"/>
      <c r="T51" s="10"/>
      <c r="U51" s="10"/>
      <c r="V51" s="10">
        <v>100</v>
      </c>
    </row>
    <row xmlns:x14ac="http://schemas.microsoft.com/office/spreadsheetml/2009/9/ac" r="52" s="185" customFormat="true" ht="12" x14ac:dyDescent="0.2">
      <c r="A52" s="183" t="s">
        <v>159</v>
      </c>
      <c r="B52" s="10">
        <v>2007</v>
      </c>
      <c r="C52" s="184" t="s">
        <v>1</v>
      </c>
      <c r="D52" s="10">
        <v>611492.94221586233</v>
      </c>
      <c r="E52" s="10"/>
      <c r="F52" s="10"/>
      <c r="G52" s="10"/>
      <c r="H52" s="10"/>
      <c r="I52" s="10"/>
      <c r="J52" s="10">
        <v>100</v>
      </c>
      <c r="K52" s="10"/>
      <c r="L52" s="10">
        <v>94.1</v>
      </c>
      <c r="M52" s="10"/>
      <c r="N52" s="10"/>
      <c r="O52" s="10">
        <v>5.9000000000000057</v>
      </c>
      <c r="P52" s="10">
        <v>94.1</v>
      </c>
      <c r="Q52" s="10"/>
      <c r="R52" s="10"/>
      <c r="S52" s="10"/>
      <c r="T52" s="10"/>
      <c r="U52" s="10"/>
      <c r="V52" s="10">
        <v>100</v>
      </c>
    </row>
    <row xmlns:x14ac="http://schemas.microsoft.com/office/spreadsheetml/2009/9/ac" r="53" s="185" customFormat="true" ht="12" x14ac:dyDescent="0.2">
      <c r="A53" s="183" t="s">
        <v>159</v>
      </c>
      <c r="B53" s="10">
        <v>2008</v>
      </c>
      <c r="C53" s="184" t="s">
        <v>1</v>
      </c>
      <c r="D53" s="10">
        <v>623350.93765079509</v>
      </c>
      <c r="E53" s="10"/>
      <c r="F53" s="10"/>
      <c r="G53" s="10"/>
      <c r="H53" s="10"/>
      <c r="I53" s="10"/>
      <c r="J53" s="10">
        <v>100</v>
      </c>
      <c r="K53" s="10"/>
      <c r="L53" s="10">
        <v>94.1</v>
      </c>
      <c r="M53" s="10"/>
      <c r="N53" s="10"/>
      <c r="O53" s="10">
        <v>5.9000000000000057</v>
      </c>
      <c r="P53" s="10">
        <v>94.1</v>
      </c>
      <c r="Q53" s="10"/>
      <c r="R53" s="10"/>
      <c r="S53" s="10"/>
      <c r="T53" s="10"/>
      <c r="U53" s="10"/>
      <c r="V53" s="10">
        <v>100</v>
      </c>
    </row>
    <row xmlns:x14ac="http://schemas.microsoft.com/office/spreadsheetml/2009/9/ac" r="54" s="185" customFormat="true" ht="12" x14ac:dyDescent="0.2">
      <c r="A54" s="183" t="s">
        <v>159</v>
      </c>
      <c r="B54" s="10">
        <v>2009</v>
      </c>
      <c r="C54" s="184" t="s">
        <v>1</v>
      </c>
      <c r="D54" s="10">
        <v>637713.32599525456</v>
      </c>
      <c r="E54" s="10"/>
      <c r="F54" s="10"/>
      <c r="G54" s="10"/>
      <c r="H54" s="10"/>
      <c r="I54" s="10"/>
      <c r="J54" s="10">
        <v>100</v>
      </c>
      <c r="K54" s="10"/>
      <c r="L54" s="10">
        <v>94.1</v>
      </c>
      <c r="M54" s="10"/>
      <c r="N54" s="10"/>
      <c r="O54" s="10">
        <v>5.9000000000000057</v>
      </c>
      <c r="P54" s="10">
        <v>94.1</v>
      </c>
      <c r="Q54" s="10"/>
      <c r="R54" s="10"/>
      <c r="S54" s="10"/>
      <c r="T54" s="10"/>
      <c r="U54" s="10"/>
      <c r="V54" s="10">
        <v>100</v>
      </c>
    </row>
    <row xmlns:x14ac="http://schemas.microsoft.com/office/spreadsheetml/2009/9/ac" r="55" s="185" customFormat="true" ht="12" x14ac:dyDescent="0.2">
      <c r="A55" s="183" t="s">
        <v>159</v>
      </c>
      <c r="B55" s="10">
        <v>2010</v>
      </c>
      <c r="C55" s="184" t="s">
        <v>1</v>
      </c>
      <c r="D55" s="10">
        <v>654046.11608934402</v>
      </c>
      <c r="E55" s="10"/>
      <c r="F55" s="10"/>
      <c r="G55" s="10"/>
      <c r="H55" s="10"/>
      <c r="I55" s="10"/>
      <c r="J55" s="10">
        <v>100</v>
      </c>
      <c r="K55" s="10"/>
      <c r="L55" s="10">
        <v>94.166666666666686</v>
      </c>
      <c r="M55" s="10"/>
      <c r="N55" s="10"/>
      <c r="O55" s="10">
        <v>5.8333333333333144</v>
      </c>
      <c r="P55" s="10">
        <v>94.166666666666686</v>
      </c>
      <c r="Q55" s="10"/>
      <c r="R55" s="10"/>
      <c r="S55" s="10"/>
      <c r="T55" s="10"/>
      <c r="U55" s="10"/>
      <c r="V55" s="10">
        <v>100</v>
      </c>
    </row>
    <row xmlns:x14ac="http://schemas.microsoft.com/office/spreadsheetml/2009/9/ac" r="56" s="185" customFormat="true" ht="12" x14ac:dyDescent="0.2">
      <c r="A56" s="183" t="s">
        <v>159</v>
      </c>
      <c r="B56" s="10">
        <v>2011</v>
      </c>
      <c r="C56" s="184" t="s">
        <v>1</v>
      </c>
      <c r="D56" s="10">
        <v>671714.15084781661</v>
      </c>
      <c r="E56" s="10"/>
      <c r="F56" s="10"/>
      <c r="G56" s="10"/>
      <c r="H56" s="10"/>
      <c r="I56" s="10"/>
      <c r="J56" s="10">
        <v>100</v>
      </c>
      <c r="K56" s="10"/>
      <c r="L56" s="10">
        <v>94.233333333333348</v>
      </c>
      <c r="M56" s="10"/>
      <c r="N56" s="10"/>
      <c r="O56" s="10">
        <v>5.7666666666666524</v>
      </c>
      <c r="P56" s="10">
        <v>94.233333333333348</v>
      </c>
      <c r="Q56" s="10"/>
      <c r="R56" s="10"/>
      <c r="S56" s="10"/>
      <c r="T56" s="10"/>
      <c r="U56" s="10"/>
      <c r="V56" s="10">
        <v>100</v>
      </c>
    </row>
    <row xmlns:x14ac="http://schemas.microsoft.com/office/spreadsheetml/2009/9/ac" r="57" s="185" customFormat="true" ht="12" x14ac:dyDescent="0.2">
      <c r="A57" s="183" t="s">
        <v>159</v>
      </c>
      <c r="B57" s="10">
        <v>2012</v>
      </c>
      <c r="C57" s="184" t="s">
        <v>1</v>
      </c>
      <c r="D57" s="10">
        <v>689764.6415723419</v>
      </c>
      <c r="E57" s="10"/>
      <c r="F57" s="10"/>
      <c r="G57" s="10"/>
      <c r="H57" s="10"/>
      <c r="I57" s="10"/>
      <c r="J57" s="10">
        <v>100</v>
      </c>
      <c r="K57" s="10"/>
      <c r="L57" s="10">
        <v>94.300000000000011</v>
      </c>
      <c r="M57" s="10"/>
      <c r="N57" s="10"/>
      <c r="O57" s="10">
        <v>5.6999999999999886</v>
      </c>
      <c r="P57" s="10">
        <v>94.300000000000011</v>
      </c>
      <c r="Q57" s="10"/>
      <c r="R57" s="10"/>
      <c r="S57" s="10"/>
      <c r="T57" s="10"/>
      <c r="U57" s="10"/>
      <c r="V57" s="10">
        <v>100</v>
      </c>
    </row>
    <row xmlns:x14ac="http://schemas.microsoft.com/office/spreadsheetml/2009/9/ac" r="58" s="185" customFormat="true" ht="12" x14ac:dyDescent="0.2">
      <c r="A58" s="183" t="s">
        <v>159</v>
      </c>
      <c r="B58" s="10">
        <v>2013</v>
      </c>
      <c r="C58" s="184" t="s">
        <v>1</v>
      </c>
      <c r="D58" s="10">
        <v>706446.56207038881</v>
      </c>
      <c r="E58" s="10"/>
      <c r="F58" s="10"/>
      <c r="G58" s="10"/>
      <c r="H58" s="10"/>
      <c r="I58" s="10"/>
      <c r="J58" s="10">
        <v>100</v>
      </c>
      <c r="K58" s="10"/>
      <c r="L58" s="10">
        <v>94.366666666666674</v>
      </c>
      <c r="M58" s="10"/>
      <c r="N58" s="10"/>
      <c r="O58" s="10">
        <v>5.6333333333333258</v>
      </c>
      <c r="P58" s="10">
        <v>94.366666666666674</v>
      </c>
      <c r="Q58" s="10"/>
      <c r="R58" s="10"/>
      <c r="S58" s="10"/>
      <c r="T58" s="10"/>
      <c r="U58" s="10"/>
      <c r="V58" s="10">
        <v>100</v>
      </c>
    </row>
    <row xmlns:x14ac="http://schemas.microsoft.com/office/spreadsheetml/2009/9/ac" r="59" s="185" customFormat="true" ht="12" x14ac:dyDescent="0.2">
      <c r="A59" s="183" t="s">
        <v>159</v>
      </c>
      <c r="B59" s="10">
        <v>2014</v>
      </c>
      <c r="C59" s="184" t="s">
        <v>1</v>
      </c>
      <c r="D59" s="10">
        <v>723079.544622574</v>
      </c>
      <c r="E59" s="10"/>
      <c r="F59" s="10"/>
      <c r="G59" s="10"/>
      <c r="H59" s="10"/>
      <c r="I59" s="10"/>
      <c r="J59" s="10">
        <v>100</v>
      </c>
      <c r="K59" s="10"/>
      <c r="L59" s="10">
        <v>94.433333333333337</v>
      </c>
      <c r="M59" s="10"/>
      <c r="N59" s="10"/>
      <c r="O59" s="10">
        <v>5.5666666666666629</v>
      </c>
      <c r="P59" s="10">
        <v>94.433333333333337</v>
      </c>
      <c r="Q59" s="10"/>
      <c r="R59" s="10"/>
      <c r="S59" s="10"/>
      <c r="T59" s="10"/>
      <c r="U59" s="10"/>
      <c r="V59" s="10">
        <v>100</v>
      </c>
    </row>
    <row xmlns:x14ac="http://schemas.microsoft.com/office/spreadsheetml/2009/9/ac" r="60" s="185" customFormat="true" ht="12" x14ac:dyDescent="0.2">
      <c r="A60" s="183" t="s">
        <v>159</v>
      </c>
      <c r="B60" s="10">
        <v>2015</v>
      </c>
      <c r="C60" s="184" t="s">
        <v>1</v>
      </c>
      <c r="D60" s="10">
        <v>739991.96218318958</v>
      </c>
      <c r="E60" s="10"/>
      <c r="F60" s="10"/>
      <c r="G60" s="10"/>
      <c r="H60" s="10"/>
      <c r="I60" s="10"/>
      <c r="J60" s="10">
        <v>100</v>
      </c>
      <c r="K60" s="10"/>
      <c r="L60" s="10">
        <v>94.5</v>
      </c>
      <c r="M60" s="10"/>
      <c r="N60" s="10"/>
      <c r="O60" s="10">
        <v>5.5</v>
      </c>
      <c r="P60" s="10">
        <v>94.5</v>
      </c>
      <c r="Q60" s="10"/>
      <c r="R60" s="10"/>
      <c r="S60" s="10"/>
      <c r="T60" s="10"/>
      <c r="U60" s="10"/>
      <c r="V60" s="10">
        <v>100</v>
      </c>
    </row>
    <row xmlns:x14ac="http://schemas.microsoft.com/office/spreadsheetml/2009/9/ac" r="61" s="185" customFormat="true" ht="12" x14ac:dyDescent="0.2">
      <c r="A61" s="183" t="s">
        <v>159</v>
      </c>
      <c r="B61" s="10">
        <v>2016</v>
      </c>
      <c r="C61" s="184" t="s">
        <v>1</v>
      </c>
      <c r="D61" s="10">
        <v>757778.28419311531</v>
      </c>
      <c r="E61" s="10"/>
      <c r="F61" s="10"/>
      <c r="G61" s="10"/>
      <c r="H61" s="10"/>
      <c r="I61" s="10"/>
      <c r="J61" s="10">
        <v>100</v>
      </c>
      <c r="K61" s="10"/>
      <c r="L61" s="10">
        <v>94.566666666666691</v>
      </c>
      <c r="M61" s="10"/>
      <c r="N61" s="10"/>
      <c r="O61" s="10">
        <v>5.4333333333333087</v>
      </c>
      <c r="P61" s="10">
        <v>94.566666666666691</v>
      </c>
      <c r="Q61" s="10"/>
      <c r="R61" s="10"/>
      <c r="S61" s="10"/>
      <c r="T61" s="10"/>
      <c r="U61" s="10"/>
      <c r="V61" s="10">
        <v>100</v>
      </c>
    </row>
    <row xmlns:x14ac="http://schemas.microsoft.com/office/spreadsheetml/2009/9/ac" r="62" s="185" customFormat="true" ht="12" x14ac:dyDescent="0.2">
      <c r="A62" s="183" t="s">
        <v>159</v>
      </c>
      <c r="B62" s="10">
        <v>2017</v>
      </c>
      <c r="C62" s="184" t="s">
        <v>1</v>
      </c>
      <c r="D62" s="10">
        <v>777277.54875000007</v>
      </c>
      <c r="E62" s="10"/>
      <c r="F62" s="10"/>
      <c r="G62" s="10"/>
      <c r="H62" s="10"/>
      <c r="I62" s="10"/>
      <c r="J62" s="10">
        <v>100</v>
      </c>
      <c r="K62" s="10"/>
      <c r="L62" s="10">
        <v>94.633333333333354</v>
      </c>
      <c r="M62" s="10"/>
      <c r="N62" s="10"/>
      <c r="O62" s="10">
        <v>5.3666666666666458</v>
      </c>
      <c r="P62" s="10">
        <v>94.633333333333354</v>
      </c>
      <c r="Q62" s="10"/>
      <c r="R62" s="10"/>
      <c r="S62" s="10"/>
      <c r="T62" s="10"/>
      <c r="U62" s="10"/>
      <c r="V62" s="10">
        <v>100</v>
      </c>
    </row>
    <row xmlns:x14ac="http://schemas.microsoft.com/office/spreadsheetml/2009/9/ac" r="63" s="185" customFormat="true" ht="12" x14ac:dyDescent="0.2">
      <c r="A63" s="183" t="s">
        <v>159</v>
      </c>
      <c r="B63" s="10">
        <v>2018</v>
      </c>
      <c r="C63" s="184" t="s">
        <v>1</v>
      </c>
      <c r="D63" s="10">
        <v>797316.80649948097</v>
      </c>
      <c r="E63" s="10"/>
      <c r="F63" s="10"/>
      <c r="G63" s="10"/>
      <c r="H63" s="10"/>
      <c r="I63" s="10"/>
      <c r="J63" s="10">
        <v>100</v>
      </c>
      <c r="K63" s="10"/>
      <c r="L63" s="10">
        <v>94.700000000000017</v>
      </c>
      <c r="M63" s="10"/>
      <c r="N63" s="10"/>
      <c r="O63" s="10">
        <v>5.2999999999999829</v>
      </c>
      <c r="P63" s="10">
        <v>94.700000000000017</v>
      </c>
      <c r="Q63" s="10"/>
      <c r="R63" s="10"/>
      <c r="S63" s="10"/>
      <c r="T63" s="10"/>
      <c r="U63" s="10"/>
      <c r="V63" s="10">
        <v>100</v>
      </c>
    </row>
    <row xmlns:x14ac="http://schemas.microsoft.com/office/spreadsheetml/2009/9/ac" r="64" s="185" customFormat="true" ht="12" x14ac:dyDescent="0.2">
      <c r="A64" s="183" t="s">
        <v>159</v>
      </c>
      <c r="B64" s="10">
        <v>2019</v>
      </c>
      <c r="C64" s="184" t="s">
        <v>1</v>
      </c>
      <c r="D64" s="10">
        <v>817548.75974018115</v>
      </c>
      <c r="E64" s="10"/>
      <c r="F64" s="10"/>
      <c r="G64" s="10"/>
      <c r="H64" s="10"/>
      <c r="I64" s="10"/>
      <c r="J64" s="10">
        <v>100</v>
      </c>
      <c r="K64" s="10"/>
      <c r="L64" s="10">
        <v>94.76666666666668</v>
      </c>
      <c r="M64" s="10"/>
      <c r="N64" s="10"/>
      <c r="O64" s="10">
        <v>5.2333333333333201</v>
      </c>
      <c r="P64" s="10">
        <v>94.76666666666668</v>
      </c>
      <c r="Q64" s="10"/>
      <c r="R64" s="10"/>
      <c r="S64" s="10"/>
      <c r="T64" s="10"/>
      <c r="U64" s="10"/>
      <c r="V64" s="10">
        <v>100</v>
      </c>
    </row>
    <row xmlns:x14ac="http://schemas.microsoft.com/office/spreadsheetml/2009/9/ac" r="65" s="185" customFormat="true" ht="12" x14ac:dyDescent="0.2">
      <c r="A65" s="183" t="s">
        <v>159</v>
      </c>
      <c r="B65" s="10">
        <v>2020</v>
      </c>
      <c r="C65" s="184" t="s">
        <v>1</v>
      </c>
      <c r="D65" s="10">
        <v>837855.09626312263</v>
      </c>
      <c r="E65" s="10"/>
      <c r="F65" s="10"/>
      <c r="G65" s="10"/>
      <c r="H65" s="10"/>
      <c r="I65" s="10"/>
      <c r="J65" s="10">
        <v>100</v>
      </c>
      <c r="K65" s="10"/>
      <c r="L65" s="10">
        <v>94.76666666666668</v>
      </c>
      <c r="M65" s="10"/>
      <c r="N65" s="10"/>
      <c r="O65" s="10">
        <v>5.2333333333333201</v>
      </c>
      <c r="P65" s="10">
        <v>94.76666666666668</v>
      </c>
      <c r="Q65" s="10"/>
      <c r="R65" s="10"/>
      <c r="S65" s="10"/>
      <c r="T65" s="10"/>
      <c r="U65" s="10"/>
      <c r="V65" s="10">
        <v>100</v>
      </c>
    </row>
    <row xmlns:x14ac="http://schemas.microsoft.com/office/spreadsheetml/2009/9/ac" r="66" s="185" customFormat="true" ht="12" x14ac:dyDescent="0.2">
      <c r="A66" s="183" t="s">
        <v>159</v>
      </c>
      <c r="B66" s="10">
        <v>2021</v>
      </c>
      <c r="C66" s="184" t="s">
        <v>1</v>
      </c>
      <c r="D66" s="10">
        <v>858411.3440500641</v>
      </c>
      <c r="E66" s="10"/>
      <c r="F66" s="10"/>
      <c r="G66" s="10"/>
      <c r="H66" s="10"/>
      <c r="I66" s="10"/>
      <c r="J66" s="10">
        <v>100</v>
      </c>
      <c r="K66" s="10"/>
      <c r="L66" s="10">
        <v>94.76666666666668</v>
      </c>
      <c r="M66" s="10"/>
      <c r="N66" s="10"/>
      <c r="O66" s="10">
        <v>5.2333333333333201</v>
      </c>
      <c r="P66" s="10">
        <v>94.76666666666668</v>
      </c>
      <c r="Q66" s="10"/>
      <c r="R66" s="10"/>
      <c r="S66" s="10"/>
      <c r="T66" s="10"/>
      <c r="U66" s="10"/>
      <c r="V66" s="10">
        <v>100</v>
      </c>
    </row>
    <row xmlns:x14ac="http://schemas.microsoft.com/office/spreadsheetml/2009/9/ac" r="67" s="185" customFormat="true" ht="12" x14ac:dyDescent="0.2">
      <c r="A67" s="183" t="s">
        <v>159</v>
      </c>
      <c r="B67" s="10">
        <v>2022</v>
      </c>
      <c r="C67" s="184" t="s">
        <v>1</v>
      </c>
      <c r="D67" s="10">
        <v>894337.96837333683</v>
      </c>
      <c r="E67" s="10"/>
      <c r="F67" s="10"/>
      <c r="G67" s="10"/>
      <c r="H67" s="10"/>
      <c r="I67" s="10"/>
      <c r="J67" s="10">
        <v>100</v>
      </c>
      <c r="K67" s="10"/>
      <c r="L67" s="10">
        <v>94.76666666666668</v>
      </c>
      <c r="M67" s="10"/>
      <c r="N67" s="10"/>
      <c r="O67" s="10">
        <v>5.2333333333333201</v>
      </c>
      <c r="P67" s="10">
        <v>94.76666666666668</v>
      </c>
      <c r="Q67" s="10"/>
      <c r="R67" s="10"/>
      <c r="S67" s="10"/>
      <c r="T67" s="10"/>
      <c r="U67" s="10"/>
      <c r="V67" s="10">
        <v>100</v>
      </c>
    </row>
    <row xmlns:x14ac="http://schemas.microsoft.com/office/spreadsheetml/2009/9/ac" r="68" s="185" customFormat="true" ht="12" x14ac:dyDescent="0.2">
      <c r="A68" s="183" t="s">
        <v>159</v>
      </c>
      <c r="B68" s="10">
        <v>2023</v>
      </c>
      <c r="C68" s="184" t="s">
        <v>1</v>
      </c>
      <c r="D68" s="10">
        <v>889400.41574056644</v>
      </c>
      <c r="E68" s="10"/>
      <c r="F68" s="10"/>
      <c r="G68" s="10"/>
      <c r="H68" s="10"/>
      <c r="I68" s="10"/>
      <c r="J68" s="10">
        <v>100</v>
      </c>
      <c r="K68" s="10"/>
      <c r="L68" s="10">
        <v>94.76666666666668</v>
      </c>
      <c r="M68" s="10"/>
      <c r="N68" s="10"/>
      <c r="O68" s="10">
        <v>5.2333333333333201</v>
      </c>
      <c r="P68" s="10">
        <v>94.76666666666668</v>
      </c>
      <c r="Q68" s="10"/>
      <c r="R68" s="10"/>
      <c r="S68" s="10"/>
      <c r="T68" s="10"/>
      <c r="U68" s="10"/>
      <c r="V68" s="10">
        <v>100</v>
      </c>
    </row>
    <row xmlns:x14ac="http://schemas.microsoft.com/office/spreadsheetml/2009/9/ac" r="69" s="185" customFormat="true" ht="12" x14ac:dyDescent="0.2">
      <c r="A69" s="183" t="s">
        <v>159</v>
      </c>
      <c r="B69" s="10">
        <v>2024</v>
      </c>
      <c r="C69" s="184"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5" customFormat="true" ht="12" x14ac:dyDescent="0.2">
      <c r="A70" s="183" t="s">
        <v>159</v>
      </c>
      <c r="B70" s="10">
        <v>2025</v>
      </c>
      <c r="C70" s="184"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5" customFormat="true" ht="12" x14ac:dyDescent="0.2">
      <c r="A71" s="183" t="s">
        <v>159</v>
      </c>
      <c r="B71" s="10">
        <v>2026</v>
      </c>
      <c r="C71" s="184"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5" customFormat="true" ht="12" x14ac:dyDescent="0.2">
      <c r="A72" s="183" t="s">
        <v>159</v>
      </c>
      <c r="B72" s="10">
        <v>2027</v>
      </c>
      <c r="C72" s="184"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5" customFormat="true" ht="12" x14ac:dyDescent="0.2">
      <c r="A73" s="183" t="s">
        <v>159</v>
      </c>
      <c r="B73" s="10">
        <v>2028</v>
      </c>
      <c r="C73" s="184"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5" customFormat="true" ht="12" x14ac:dyDescent="0.2">
      <c r="A74" s="183" t="s">
        <v>159</v>
      </c>
      <c r="B74" s="10">
        <v>2029</v>
      </c>
      <c r="C74" s="184"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5" customFormat="true" ht="12" x14ac:dyDescent="0.2">
      <c r="A75" s="183" t="s">
        <v>159</v>
      </c>
      <c r="B75" s="10">
        <v>2030</v>
      </c>
      <c r="C75" s="184"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5" customFormat="true" ht="12" x14ac:dyDescent="0.2">
      <c r="A76" s="183" t="s">
        <v>159</v>
      </c>
      <c r="B76" s="10">
        <v>2000</v>
      </c>
      <c r="C76" s="184" t="s">
        <v>2</v>
      </c>
      <c r="D76" s="10">
        <v>3014933.2450077529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5" customFormat="true" ht="12" x14ac:dyDescent="0.2">
      <c r="A77" s="183" t="s">
        <v>159</v>
      </c>
      <c r="B77" s="10">
        <v>2001</v>
      </c>
      <c r="C77" s="184" t="s">
        <v>2</v>
      </c>
      <c r="D77" s="10">
        <v>2947149.9100776669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5" customFormat="true" ht="12" x14ac:dyDescent="0.2">
      <c r="A78" s="183" t="s">
        <v>159</v>
      </c>
      <c r="B78" s="10">
        <v>2002</v>
      </c>
      <c r="C78" s="184" t="s">
        <v>2</v>
      </c>
      <c r="D78" s="10">
        <v>2884657.3021308901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5" customFormat="true" ht="12" x14ac:dyDescent="0.2">
      <c r="A79" s="183" t="s">
        <v>159</v>
      </c>
      <c r="B79" s="10">
        <v>2003</v>
      </c>
      <c r="C79" s="184" t="s">
        <v>2</v>
      </c>
      <c r="D79" s="10">
        <v>2871212.787358399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5" customFormat="true" ht="12" x14ac:dyDescent="0.2">
      <c r="A80" s="183" t="s">
        <v>159</v>
      </c>
      <c r="B80" s="10">
        <v>2004</v>
      </c>
      <c r="C80" s="184" t="s">
        <v>2</v>
      </c>
      <c r="D80" s="10">
        <v>2886696.646373482</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5" customFormat="true" ht="12" x14ac:dyDescent="0.2">
      <c r="A81" s="183" t="s">
        <v>159</v>
      </c>
      <c r="B81" s="10">
        <v>2005</v>
      </c>
      <c r="C81" s="184" t="s">
        <v>2</v>
      </c>
      <c r="D81" s="10">
        <v>2911272.217970314</v>
      </c>
      <c r="E81" s="10"/>
      <c r="F81" s="10"/>
      <c r="G81" s="10"/>
      <c r="H81" s="10"/>
      <c r="I81" s="10"/>
      <c r="J81" s="10">
        <v>100</v>
      </c>
      <c r="K81" s="10"/>
      <c r="L81" s="10">
        <v>83.466666666666697</v>
      </c>
      <c r="M81" s="10"/>
      <c r="N81" s="10"/>
      <c r="O81" s="10">
        <v>16.533333333333299</v>
      </c>
      <c r="P81" s="10">
        <v>83.466666666666697</v>
      </c>
      <c r="Q81" s="10"/>
      <c r="R81" s="10"/>
      <c r="S81" s="10"/>
      <c r="T81" s="10"/>
      <c r="U81" s="10"/>
      <c r="V81" s="10">
        <v>100</v>
      </c>
    </row>
    <row xmlns:x14ac="http://schemas.microsoft.com/office/spreadsheetml/2009/9/ac" r="82" s="185" customFormat="true" ht="12" x14ac:dyDescent="0.2">
      <c r="A82" s="183" t="s">
        <v>159</v>
      </c>
      <c r="B82" s="10">
        <v>2006</v>
      </c>
      <c r="C82" s="184" t="s">
        <v>2</v>
      </c>
      <c r="D82" s="10">
        <v>2950981.0495136259</v>
      </c>
      <c r="E82" s="10"/>
      <c r="F82" s="10"/>
      <c r="G82" s="10"/>
      <c r="H82" s="10"/>
      <c r="I82" s="10"/>
      <c r="J82" s="10">
        <v>100</v>
      </c>
      <c r="K82" s="10"/>
      <c r="L82" s="10">
        <v>83.466666666666697</v>
      </c>
      <c r="M82" s="10"/>
      <c r="N82" s="10"/>
      <c r="O82" s="10">
        <v>16.533333333333299</v>
      </c>
      <c r="P82" s="10">
        <v>83.466666666666697</v>
      </c>
      <c r="Q82" s="10"/>
      <c r="R82" s="10"/>
      <c r="S82" s="10"/>
      <c r="T82" s="10"/>
      <c r="U82" s="10"/>
      <c r="V82" s="10">
        <v>100</v>
      </c>
    </row>
    <row xmlns:x14ac="http://schemas.microsoft.com/office/spreadsheetml/2009/9/ac" r="83" s="185" customFormat="true" ht="12" x14ac:dyDescent="0.2">
      <c r="A83" s="183" t="s">
        <v>159</v>
      </c>
      <c r="B83" s="10">
        <v>2007</v>
      </c>
      <c r="C83" s="184" t="s">
        <v>2</v>
      </c>
      <c r="D83" s="10">
        <v>3002318.0577841378</v>
      </c>
      <c r="E83" s="10"/>
      <c r="F83" s="10"/>
      <c r="G83" s="10"/>
      <c r="H83" s="10"/>
      <c r="I83" s="10"/>
      <c r="J83" s="10">
        <v>100</v>
      </c>
      <c r="K83" s="10"/>
      <c r="L83" s="10">
        <v>83.466666666666697</v>
      </c>
      <c r="M83" s="10"/>
      <c r="N83" s="10"/>
      <c r="O83" s="10">
        <v>16.533333333333299</v>
      </c>
      <c r="P83" s="10">
        <v>83.466666666666697</v>
      </c>
      <c r="Q83" s="10"/>
      <c r="R83" s="10"/>
      <c r="S83" s="10"/>
      <c r="T83" s="10"/>
      <c r="U83" s="10"/>
      <c r="V83" s="10">
        <v>100</v>
      </c>
    </row>
    <row xmlns:x14ac="http://schemas.microsoft.com/office/spreadsheetml/2009/9/ac" r="84" s="185" customFormat="true" ht="12" x14ac:dyDescent="0.2">
      <c r="A84" s="183" t="s">
        <v>159</v>
      </c>
      <c r="B84" s="10">
        <v>2008</v>
      </c>
      <c r="C84" s="184" t="s">
        <v>2</v>
      </c>
      <c r="D84" s="10">
        <v>3059668.0623492049</v>
      </c>
      <c r="E84" s="10"/>
      <c r="F84" s="10"/>
      <c r="G84" s="10"/>
      <c r="H84" s="10"/>
      <c r="I84" s="10"/>
      <c r="J84" s="10">
        <v>100</v>
      </c>
      <c r="K84" s="10"/>
      <c r="L84" s="10">
        <v>83.466666666666697</v>
      </c>
      <c r="M84" s="10"/>
      <c r="N84" s="10"/>
      <c r="O84" s="10">
        <v>16.533333333333299</v>
      </c>
      <c r="P84" s="10">
        <v>83.466666666666697</v>
      </c>
      <c r="Q84" s="10"/>
      <c r="R84" s="10"/>
      <c r="S84" s="10"/>
      <c r="T84" s="10"/>
      <c r="U84" s="10"/>
      <c r="V84" s="10">
        <v>100</v>
      </c>
    </row>
    <row xmlns:x14ac="http://schemas.microsoft.com/office/spreadsheetml/2009/9/ac" r="85" s="185" customFormat="true" ht="12" x14ac:dyDescent="0.2">
      <c r="A85" s="183" t="s">
        <v>159</v>
      </c>
      <c r="B85" s="10">
        <v>2009</v>
      </c>
      <c r="C85" s="184" t="s">
        <v>2</v>
      </c>
      <c r="D85" s="10">
        <v>3129051.6740047452</v>
      </c>
      <c r="E85" s="10"/>
      <c r="F85" s="10"/>
      <c r="G85" s="10"/>
      <c r="H85" s="10"/>
      <c r="I85" s="10"/>
      <c r="J85" s="10">
        <v>100</v>
      </c>
      <c r="K85" s="10"/>
      <c r="L85" s="10">
        <v>83.466666666666697</v>
      </c>
      <c r="M85" s="10"/>
      <c r="N85" s="10"/>
      <c r="O85" s="10">
        <v>16.533333333333299</v>
      </c>
      <c r="P85" s="10">
        <v>83.466666666666697</v>
      </c>
      <c r="Q85" s="10"/>
      <c r="R85" s="10"/>
      <c r="S85" s="10"/>
      <c r="T85" s="10"/>
      <c r="U85" s="10"/>
      <c r="V85" s="10">
        <v>100</v>
      </c>
    </row>
    <row xmlns:x14ac="http://schemas.microsoft.com/office/spreadsheetml/2009/9/ac" r="86" s="185" customFormat="true" ht="12" x14ac:dyDescent="0.2">
      <c r="A86" s="183" t="s">
        <v>159</v>
      </c>
      <c r="B86" s="10">
        <v>2010</v>
      </c>
      <c r="C86" s="184" t="s">
        <v>2</v>
      </c>
      <c r="D86" s="10">
        <v>3208278.883910656</v>
      </c>
      <c r="E86" s="10"/>
      <c r="F86" s="10"/>
      <c r="G86" s="10"/>
      <c r="H86" s="10"/>
      <c r="I86" s="10"/>
      <c r="J86" s="10">
        <v>100</v>
      </c>
      <c r="K86" s="10"/>
      <c r="L86" s="10">
        <v>84.66666666666697</v>
      </c>
      <c r="M86" s="10"/>
      <c r="N86" s="10"/>
      <c r="O86" s="10">
        <v>15.33333333333303</v>
      </c>
      <c r="P86" s="10">
        <v>84.66666666666697</v>
      </c>
      <c r="Q86" s="10"/>
      <c r="R86" s="10"/>
      <c r="S86" s="10"/>
      <c r="T86" s="10"/>
      <c r="U86" s="10"/>
      <c r="V86" s="10">
        <v>100</v>
      </c>
    </row>
    <row xmlns:x14ac="http://schemas.microsoft.com/office/spreadsheetml/2009/9/ac" r="87" s="185" customFormat="true" ht="12" x14ac:dyDescent="0.2">
      <c r="A87" s="183" t="s">
        <v>159</v>
      </c>
      <c r="B87" s="10">
        <v>2011</v>
      </c>
      <c r="C87" s="184" t="s">
        <v>2</v>
      </c>
      <c r="D87" s="10">
        <v>3294008.8491521832</v>
      </c>
      <c r="E87" s="10"/>
      <c r="F87" s="10"/>
      <c r="G87" s="10"/>
      <c r="H87" s="10"/>
      <c r="I87" s="10"/>
      <c r="J87" s="10">
        <v>100</v>
      </c>
      <c r="K87" s="10"/>
      <c r="L87" s="10">
        <v>85.866666666666788</v>
      </c>
      <c r="M87" s="10"/>
      <c r="N87" s="10"/>
      <c r="O87" s="10">
        <v>14.13333333333321</v>
      </c>
      <c r="P87" s="10">
        <v>85.866666666666788</v>
      </c>
      <c r="Q87" s="10"/>
      <c r="R87" s="10"/>
      <c r="S87" s="10"/>
      <c r="T87" s="10"/>
      <c r="U87" s="10"/>
      <c r="V87" s="10">
        <v>100</v>
      </c>
    </row>
    <row xmlns:x14ac="http://schemas.microsoft.com/office/spreadsheetml/2009/9/ac" r="88" s="185" customFormat="true" ht="12" x14ac:dyDescent="0.2">
      <c r="A88" s="183" t="s">
        <v>159</v>
      </c>
      <c r="B88" s="10">
        <v>2012</v>
      </c>
      <c r="C88" s="184" t="s">
        <v>2</v>
      </c>
      <c r="D88" s="10">
        <v>3381324.3584276582</v>
      </c>
      <c r="E88" s="10"/>
      <c r="F88" s="10"/>
      <c r="G88" s="10"/>
      <c r="H88" s="10"/>
      <c r="I88" s="10"/>
      <c r="J88" s="10">
        <v>100</v>
      </c>
      <c r="K88" s="10"/>
      <c r="L88" s="10">
        <v>87.066666666667061</v>
      </c>
      <c r="M88" s="10"/>
      <c r="N88" s="10"/>
      <c r="O88" s="10">
        <v>12.933333333332939</v>
      </c>
      <c r="P88" s="10">
        <v>87.066666666667061</v>
      </c>
      <c r="Q88" s="10"/>
      <c r="R88" s="10"/>
      <c r="S88" s="10"/>
      <c r="T88" s="10"/>
      <c r="U88" s="10"/>
      <c r="V88" s="10">
        <v>100</v>
      </c>
    </row>
    <row xmlns:x14ac="http://schemas.microsoft.com/office/spreadsheetml/2009/9/ac" r="89" s="185" customFormat="true" ht="12" x14ac:dyDescent="0.2">
      <c r="A89" s="183" t="s">
        <v>159</v>
      </c>
      <c r="B89" s="10">
        <v>2013</v>
      </c>
      <c r="C89" s="184" t="s">
        <v>2</v>
      </c>
      <c r="D89" s="10">
        <v>3462117.4379296112</v>
      </c>
      <c r="E89" s="10"/>
      <c r="F89" s="10"/>
      <c r="G89" s="10"/>
      <c r="H89" s="10"/>
      <c r="I89" s="10"/>
      <c r="J89" s="10">
        <v>100</v>
      </c>
      <c r="K89" s="10"/>
      <c r="L89" s="10">
        <v>88.266666666666879</v>
      </c>
      <c r="M89" s="10"/>
      <c r="N89" s="10"/>
      <c r="O89" s="10">
        <v>11.733333333333119</v>
      </c>
      <c r="P89" s="10">
        <v>88.266666666666879</v>
      </c>
      <c r="Q89" s="10"/>
      <c r="R89" s="10"/>
      <c r="S89" s="10"/>
      <c r="T89" s="10"/>
      <c r="U89" s="10"/>
      <c r="V89" s="10">
        <v>100</v>
      </c>
    </row>
    <row xmlns:x14ac="http://schemas.microsoft.com/office/spreadsheetml/2009/9/ac" r="90" s="185" customFormat="true" ht="12" x14ac:dyDescent="0.2">
      <c r="A90" s="183" t="s">
        <v>159</v>
      </c>
      <c r="B90" s="10">
        <v>2014</v>
      </c>
      <c r="C90" s="184" t="s">
        <v>2</v>
      </c>
      <c r="D90" s="10">
        <v>3538602.455377426</v>
      </c>
      <c r="E90" s="10"/>
      <c r="F90" s="10"/>
      <c r="G90" s="10"/>
      <c r="H90" s="10"/>
      <c r="I90" s="10"/>
      <c r="J90" s="10">
        <v>100</v>
      </c>
      <c r="K90" s="10"/>
      <c r="L90" s="10">
        <v>89.466666666666697</v>
      </c>
      <c r="M90" s="10"/>
      <c r="N90" s="10"/>
      <c r="O90" s="10">
        <v>10.533333333333299</v>
      </c>
      <c r="P90" s="10">
        <v>89.466666666666697</v>
      </c>
      <c r="Q90" s="10"/>
      <c r="R90" s="10"/>
      <c r="S90" s="10"/>
      <c r="T90" s="10"/>
      <c r="U90" s="10"/>
      <c r="V90" s="10">
        <v>100</v>
      </c>
    </row>
    <row xmlns:x14ac="http://schemas.microsoft.com/office/spreadsheetml/2009/9/ac" r="91" s="185" customFormat="true" ht="12" x14ac:dyDescent="0.2">
      <c r="A91" s="183" t="s">
        <v>159</v>
      </c>
      <c r="B91" s="10">
        <v>2015</v>
      </c>
      <c r="C91" s="184" t="s">
        <v>2</v>
      </c>
      <c r="D91" s="10">
        <v>3611878.0378168109</v>
      </c>
      <c r="E91" s="10"/>
      <c r="F91" s="10"/>
      <c r="G91" s="10"/>
      <c r="H91" s="10"/>
      <c r="I91" s="10"/>
      <c r="J91" s="10">
        <v>100</v>
      </c>
      <c r="K91" s="10"/>
      <c r="L91" s="10">
        <v>90.66666666666697</v>
      </c>
      <c r="M91" s="10"/>
      <c r="N91" s="10"/>
      <c r="O91" s="10">
        <v>9.3333333333330302</v>
      </c>
      <c r="P91" s="10">
        <v>90.66666666666697</v>
      </c>
      <c r="Q91" s="10"/>
      <c r="R91" s="10"/>
      <c r="S91" s="10"/>
      <c r="T91" s="10"/>
      <c r="U91" s="10"/>
      <c r="V91" s="10">
        <v>100</v>
      </c>
    </row>
    <row xmlns:x14ac="http://schemas.microsoft.com/office/spreadsheetml/2009/9/ac" r="92" s="185" customFormat="true" ht="12" x14ac:dyDescent="0.2">
      <c r="A92" s="183" t="s">
        <v>159</v>
      </c>
      <c r="B92" s="10">
        <v>2016</v>
      </c>
      <c r="C92" s="184" t="s">
        <v>2</v>
      </c>
      <c r="D92" s="10">
        <v>3685105.7158068852</v>
      </c>
      <c r="E92" s="10"/>
      <c r="F92" s="10"/>
      <c r="G92" s="10"/>
      <c r="H92" s="10"/>
      <c r="I92" s="10"/>
      <c r="J92" s="10">
        <v>100</v>
      </c>
      <c r="K92" s="10"/>
      <c r="L92" s="10">
        <v>91.866666666666788</v>
      </c>
      <c r="M92" s="10"/>
      <c r="N92" s="10"/>
      <c r="O92" s="10">
        <v>8.1333333333332121</v>
      </c>
      <c r="P92" s="10">
        <v>91.866666666666788</v>
      </c>
      <c r="Q92" s="10"/>
      <c r="R92" s="10"/>
      <c r="S92" s="10"/>
      <c r="T92" s="10"/>
      <c r="U92" s="10"/>
      <c r="V92" s="10">
        <v>100</v>
      </c>
    </row>
    <row xmlns:x14ac="http://schemas.microsoft.com/office/spreadsheetml/2009/9/ac" r="93" s="185" customFormat="true" ht="12" x14ac:dyDescent="0.2">
      <c r="A93" s="183" t="s">
        <v>159</v>
      </c>
      <c r="B93" s="10">
        <v>2017</v>
      </c>
      <c r="C93" s="184" t="s">
        <v>2</v>
      </c>
      <c r="D93" s="10">
        <v>3761569.4512499999</v>
      </c>
      <c r="E93" s="10"/>
      <c r="F93" s="10"/>
      <c r="G93" s="10"/>
      <c r="H93" s="10"/>
      <c r="I93" s="10"/>
      <c r="J93" s="10">
        <v>100</v>
      </c>
      <c r="K93" s="10"/>
      <c r="L93" s="10">
        <v>93.066666666667061</v>
      </c>
      <c r="M93" s="10"/>
      <c r="N93" s="10"/>
      <c r="O93" s="10">
        <v>6.9333333333329392</v>
      </c>
      <c r="P93" s="10">
        <v>93.066666666667061</v>
      </c>
      <c r="Q93" s="10"/>
      <c r="R93" s="10"/>
      <c r="S93" s="10"/>
      <c r="T93" s="10"/>
      <c r="U93" s="10"/>
      <c r="V93" s="10">
        <v>100</v>
      </c>
    </row>
    <row xmlns:x14ac="http://schemas.microsoft.com/office/spreadsheetml/2009/9/ac" r="94" s="185" customFormat="true" ht="12" x14ac:dyDescent="0.2">
      <c r="A94" s="183" t="s">
        <v>159</v>
      </c>
      <c r="B94" s="10">
        <v>2018</v>
      </c>
      <c r="C94" s="184" t="s">
        <v>2</v>
      </c>
      <c r="D94" s="10">
        <v>3835283.1935005188</v>
      </c>
      <c r="E94" s="10"/>
      <c r="F94" s="10"/>
      <c r="G94" s="10"/>
      <c r="H94" s="10"/>
      <c r="I94" s="10"/>
      <c r="J94" s="10">
        <v>100</v>
      </c>
      <c r="K94" s="10"/>
      <c r="L94" s="10">
        <v>94.266666666666879</v>
      </c>
      <c r="M94" s="10"/>
      <c r="N94" s="10"/>
      <c r="O94" s="10">
        <v>5.7333333333331211</v>
      </c>
      <c r="P94" s="10">
        <v>94.266666666666879</v>
      </c>
      <c r="Q94" s="10"/>
      <c r="R94" s="10"/>
      <c r="S94" s="10"/>
      <c r="T94" s="10"/>
      <c r="U94" s="10"/>
      <c r="V94" s="10">
        <v>100</v>
      </c>
    </row>
    <row xmlns:x14ac="http://schemas.microsoft.com/office/spreadsheetml/2009/9/ac" r="95" s="185" customFormat="true" ht="12" x14ac:dyDescent="0.2">
      <c r="A95" s="183" t="s">
        <v>159</v>
      </c>
      <c r="B95" s="10">
        <v>2019</v>
      </c>
      <c r="C95" s="184" t="s">
        <v>2</v>
      </c>
      <c r="D95" s="10">
        <v>3904618.2402598192</v>
      </c>
      <c r="E95" s="10"/>
      <c r="F95" s="10"/>
      <c r="G95" s="10"/>
      <c r="H95" s="10"/>
      <c r="I95" s="10"/>
      <c r="J95" s="10">
        <v>100</v>
      </c>
      <c r="K95" s="10"/>
      <c r="L95" s="10">
        <v>95.466666666666697</v>
      </c>
      <c r="M95" s="10"/>
      <c r="N95" s="10"/>
      <c r="O95" s="10">
        <v>4.533333333333303</v>
      </c>
      <c r="P95" s="10">
        <v>95.466666666666697</v>
      </c>
      <c r="Q95" s="10"/>
      <c r="R95" s="10"/>
      <c r="S95" s="10"/>
      <c r="T95" s="10"/>
      <c r="U95" s="10"/>
      <c r="V95" s="10">
        <v>100</v>
      </c>
    </row>
    <row xmlns:x14ac="http://schemas.microsoft.com/office/spreadsheetml/2009/9/ac" r="96" s="185" customFormat="true" ht="12" x14ac:dyDescent="0.2">
      <c r="A96" s="183" t="s">
        <v>159</v>
      </c>
      <c r="B96" s="10">
        <v>2020</v>
      </c>
      <c r="C96" s="184" t="s">
        <v>2</v>
      </c>
      <c r="D96" s="10">
        <v>3968564.9037368768</v>
      </c>
      <c r="E96" s="10"/>
      <c r="F96" s="10"/>
      <c r="G96" s="10"/>
      <c r="H96" s="10"/>
      <c r="I96" s="10"/>
      <c r="J96" s="10">
        <v>100</v>
      </c>
      <c r="K96" s="10"/>
      <c r="L96" s="10">
        <v>95.466666666666697</v>
      </c>
      <c r="M96" s="10"/>
      <c r="N96" s="10"/>
      <c r="O96" s="10">
        <v>4.533333333333303</v>
      </c>
      <c r="P96" s="10">
        <v>95.466666666666697</v>
      </c>
      <c r="Q96" s="10"/>
      <c r="R96" s="10"/>
      <c r="S96" s="10"/>
      <c r="T96" s="10"/>
      <c r="U96" s="10"/>
      <c r="V96" s="10">
        <v>100</v>
      </c>
    </row>
    <row xmlns:x14ac="http://schemas.microsoft.com/office/spreadsheetml/2009/9/ac" r="97" s="185" customFormat="true" ht="12" x14ac:dyDescent="0.2">
      <c r="A97" s="183" t="s">
        <v>159</v>
      </c>
      <c r="B97" s="10">
        <v>2021</v>
      </c>
      <c r="C97" s="184" t="s">
        <v>2</v>
      </c>
      <c r="D97" s="10">
        <v>4027809.6559499358</v>
      </c>
      <c r="E97" s="10"/>
      <c r="F97" s="10"/>
      <c r="G97" s="10"/>
      <c r="H97" s="10"/>
      <c r="I97" s="10"/>
      <c r="J97" s="10">
        <v>100</v>
      </c>
      <c r="K97" s="10"/>
      <c r="L97" s="10">
        <v>95.466666666666697</v>
      </c>
      <c r="M97" s="10"/>
      <c r="N97" s="10"/>
      <c r="O97" s="10">
        <v>4.533333333333303</v>
      </c>
      <c r="P97" s="10">
        <v>95.466666666666697</v>
      </c>
      <c r="Q97" s="10"/>
      <c r="R97" s="10"/>
      <c r="S97" s="10"/>
      <c r="T97" s="10"/>
      <c r="U97" s="10"/>
      <c r="V97" s="10">
        <v>100</v>
      </c>
    </row>
    <row xmlns:x14ac="http://schemas.microsoft.com/office/spreadsheetml/2009/9/ac" r="98" s="185" customFormat="true" ht="12" x14ac:dyDescent="0.2">
      <c r="A98" s="183" t="s">
        <v>159</v>
      </c>
      <c r="B98" s="10">
        <v>2022</v>
      </c>
      <c r="C98" s="184" t="s">
        <v>2</v>
      </c>
      <c r="D98" s="10">
        <v>4152431.0316266632</v>
      </c>
      <c r="E98" s="10"/>
      <c r="F98" s="10"/>
      <c r="G98" s="10"/>
      <c r="H98" s="10"/>
      <c r="I98" s="10"/>
      <c r="J98" s="10">
        <v>100</v>
      </c>
      <c r="K98" s="10"/>
      <c r="L98" s="10">
        <v>95.466666666666697</v>
      </c>
      <c r="M98" s="10"/>
      <c r="N98" s="10"/>
      <c r="O98" s="10">
        <v>4.533333333333303</v>
      </c>
      <c r="P98" s="10">
        <v>95.466666666666697</v>
      </c>
      <c r="Q98" s="10"/>
      <c r="R98" s="10"/>
      <c r="S98" s="10"/>
      <c r="T98" s="10"/>
      <c r="U98" s="10"/>
      <c r="V98" s="10">
        <v>100</v>
      </c>
    </row>
    <row xmlns:x14ac="http://schemas.microsoft.com/office/spreadsheetml/2009/9/ac" r="99" s="185" customFormat="true" ht="12" x14ac:dyDescent="0.2">
      <c r="A99" s="183" t="s">
        <v>159</v>
      </c>
      <c r="B99" s="10">
        <v>2023</v>
      </c>
      <c r="C99" s="184" t="s">
        <v>2</v>
      </c>
      <c r="D99" s="10">
        <v>4081538.5842594341</v>
      </c>
      <c r="E99" s="10"/>
      <c r="F99" s="10"/>
      <c r="G99" s="10"/>
      <c r="H99" s="10"/>
      <c r="I99" s="10"/>
      <c r="J99" s="10">
        <v>100</v>
      </c>
      <c r="K99" s="10"/>
      <c r="L99" s="10">
        <v>95.466666666666697</v>
      </c>
      <c r="M99" s="10"/>
      <c r="N99" s="10"/>
      <c r="O99" s="10">
        <v>4.533333333333303</v>
      </c>
      <c r="P99" s="10">
        <v>95.466666666666697</v>
      </c>
      <c r="Q99" s="10"/>
      <c r="R99" s="10"/>
      <c r="S99" s="10"/>
      <c r="T99" s="10"/>
      <c r="U99" s="10"/>
      <c r="V99" s="10">
        <v>100</v>
      </c>
    </row>
    <row xmlns:x14ac="http://schemas.microsoft.com/office/spreadsheetml/2009/9/ac" r="100" s="185" customFormat="true" ht="12" x14ac:dyDescent="0.2">
      <c r="A100" s="183" t="s">
        <v>159</v>
      </c>
      <c r="B100" s="10">
        <v>2024</v>
      </c>
      <c r="C100" s="184"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5" customFormat="true" ht="12" x14ac:dyDescent="0.2">
      <c r="A101" s="183" t="s">
        <v>159</v>
      </c>
      <c r="B101" s="10">
        <v>2025</v>
      </c>
      <c r="C101" s="184"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5" customFormat="true" ht="12" x14ac:dyDescent="0.2">
      <c r="A102" s="183" t="s">
        <v>159</v>
      </c>
      <c r="B102" s="10">
        <v>2026</v>
      </c>
      <c r="C102" s="184"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5" customFormat="true" ht="12" x14ac:dyDescent="0.2">
      <c r="A103" s="183" t="s">
        <v>159</v>
      </c>
      <c r="B103" s="10">
        <v>2027</v>
      </c>
      <c r="C103" s="184"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5" customFormat="true" ht="12" x14ac:dyDescent="0.2">
      <c r="A104" s="183" t="s">
        <v>159</v>
      </c>
      <c r="B104" s="10">
        <v>2028</v>
      </c>
      <c r="C104" s="184"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5" customFormat="true" ht="12" x14ac:dyDescent="0.2">
      <c r="A105" s="183" t="s">
        <v>159</v>
      </c>
      <c r="B105" s="10">
        <v>2029</v>
      </c>
      <c r="C105" s="184"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5" customFormat="true" ht="12" x14ac:dyDescent="0.2">
      <c r="A106" s="183" t="s">
        <v>159</v>
      </c>
      <c r="B106" s="10">
        <v>2030</v>
      </c>
      <c r="C106" s="184"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5" customFormat="true" ht="12" x14ac:dyDescent="0.2">
      <c r="A107" s="183" t="s">
        <v>159</v>
      </c>
      <c r="B107" s="10">
        <v>2000</v>
      </c>
      <c r="C107" s="184" t="s">
        <v>16</v>
      </c>
      <c r="D107" s="10">
        <v>711549</v>
      </c>
      <c r="E107" s="10"/>
      <c r="F107" s="10"/>
      <c r="G107" s="10"/>
      <c r="H107" s="10"/>
      <c r="I107" s="10"/>
      <c r="J107" s="10">
        <v>100</v>
      </c>
      <c r="K107" s="10"/>
      <c r="L107" s="10"/>
      <c r="M107" s="10"/>
      <c r="N107" s="10"/>
      <c r="O107" s="10"/>
      <c r="P107" s="10">
        <v>100</v>
      </c>
      <c r="Q107" s="10">
        <v>0</v>
      </c>
      <c r="R107" s="10"/>
      <c r="S107" s="10"/>
      <c r="T107" s="10"/>
      <c r="U107" s="10">
        <v>100</v>
      </c>
      <c r="V107" s="10">
        <v>0</v>
      </c>
    </row>
    <row xmlns:x14ac="http://schemas.microsoft.com/office/spreadsheetml/2009/9/ac" r="108" s="185" customFormat="true" ht="12" x14ac:dyDescent="0.2">
      <c r="A108" s="183" t="s">
        <v>159</v>
      </c>
      <c r="B108" s="10">
        <v>2001</v>
      </c>
      <c r="C108" s="184" t="s">
        <v>16</v>
      </c>
      <c r="D108" s="10">
        <v>716115</v>
      </c>
      <c r="E108" s="10"/>
      <c r="F108" s="10"/>
      <c r="G108" s="10"/>
      <c r="H108" s="10"/>
      <c r="I108" s="10"/>
      <c r="J108" s="10">
        <v>100</v>
      </c>
      <c r="K108" s="10"/>
      <c r="L108" s="10"/>
      <c r="M108" s="10"/>
      <c r="N108" s="10"/>
      <c r="O108" s="10"/>
      <c r="P108" s="10">
        <v>100</v>
      </c>
      <c r="Q108" s="10">
        <v>0</v>
      </c>
      <c r="R108" s="10"/>
      <c r="S108" s="10"/>
      <c r="T108" s="10"/>
      <c r="U108" s="10">
        <v>100</v>
      </c>
      <c r="V108" s="10">
        <v>0</v>
      </c>
    </row>
    <row xmlns:x14ac="http://schemas.microsoft.com/office/spreadsheetml/2009/9/ac" r="109" s="185" customFormat="true" ht="12" x14ac:dyDescent="0.2">
      <c r="A109" s="183" t="s">
        <v>159</v>
      </c>
      <c r="B109" s="10">
        <v>2002</v>
      </c>
      <c r="C109" s="184" t="s">
        <v>16</v>
      </c>
      <c r="D109" s="10">
        <v>732921</v>
      </c>
      <c r="E109" s="10"/>
      <c r="F109" s="10"/>
      <c r="G109" s="10"/>
      <c r="H109" s="10"/>
      <c r="I109" s="10"/>
      <c r="J109" s="10">
        <v>100</v>
      </c>
      <c r="K109" s="10"/>
      <c r="L109" s="10"/>
      <c r="M109" s="10"/>
      <c r="N109" s="10"/>
      <c r="O109" s="10"/>
      <c r="P109" s="10">
        <v>100</v>
      </c>
      <c r="Q109" s="10">
        <v>0</v>
      </c>
      <c r="R109" s="10"/>
      <c r="S109" s="10"/>
      <c r="T109" s="10"/>
      <c r="U109" s="10">
        <v>100</v>
      </c>
      <c r="V109" s="10">
        <v>0</v>
      </c>
    </row>
    <row xmlns:x14ac="http://schemas.microsoft.com/office/spreadsheetml/2009/9/ac" r="110" s="185" customFormat="true" ht="12" x14ac:dyDescent="0.2">
      <c r="A110" s="183" t="s">
        <v>159</v>
      </c>
      <c r="B110" s="10">
        <v>2003</v>
      </c>
      <c r="C110" s="186" t="s">
        <v>16</v>
      </c>
      <c r="D110" s="10">
        <v>744871</v>
      </c>
      <c r="E110" s="10"/>
      <c r="F110" s="10"/>
      <c r="G110" s="10"/>
      <c r="H110" s="10"/>
      <c r="I110" s="10"/>
      <c r="J110" s="10">
        <v>100</v>
      </c>
      <c r="K110" s="10"/>
      <c r="L110" s="10"/>
      <c r="M110" s="10"/>
      <c r="N110" s="10"/>
      <c r="O110" s="10"/>
      <c r="P110" s="10">
        <v>100</v>
      </c>
      <c r="Q110" s="10">
        <v>0</v>
      </c>
      <c r="R110" s="10"/>
      <c r="S110" s="10"/>
      <c r="T110" s="10"/>
      <c r="U110" s="10">
        <v>100</v>
      </c>
      <c r="V110" s="10">
        <v>0</v>
      </c>
      <c r="W110" s="187"/>
      <c r="X110" s="187"/>
      <c r="Y110" s="187"/>
      <c r="Z110" s="187"/>
      <c r="AA110" s="187"/>
      <c r="AB110" s="187"/>
      <c r="AC110" s="187"/>
      <c r="AD110" s="187"/>
      <c r="AE110" s="187"/>
    </row>
    <row xmlns:x14ac="http://schemas.microsoft.com/office/spreadsheetml/2009/9/ac" r="111" s="185" customFormat="true" ht="12" x14ac:dyDescent="0.2">
      <c r="A111" s="183" t="s">
        <v>159</v>
      </c>
      <c r="B111" s="10">
        <v>2004</v>
      </c>
      <c r="C111" s="186" t="s">
        <v>16</v>
      </c>
      <c r="D111" s="10">
        <v>754681</v>
      </c>
      <c r="E111" s="10"/>
      <c r="F111" s="10"/>
      <c r="G111" s="10"/>
      <c r="H111" s="10"/>
      <c r="I111" s="10"/>
      <c r="J111" s="10">
        <v>100</v>
      </c>
      <c r="K111" s="10"/>
      <c r="L111" s="10"/>
      <c r="M111" s="10"/>
      <c r="N111" s="10"/>
      <c r="O111" s="10"/>
      <c r="P111" s="10">
        <v>100</v>
      </c>
      <c r="Q111" s="10">
        <v>0</v>
      </c>
      <c r="R111" s="10"/>
      <c r="S111" s="10"/>
      <c r="T111" s="10"/>
      <c r="U111" s="10">
        <v>100</v>
      </c>
      <c r="V111" s="10">
        <v>0</v>
      </c>
      <c r="W111" s="187"/>
      <c r="X111" s="187"/>
      <c r="Y111" s="187"/>
      <c r="Z111" s="187"/>
      <c r="AA111" s="187"/>
      <c r="AB111" s="187"/>
      <c r="AC111" s="187"/>
      <c r="AD111" s="187"/>
      <c r="AE111" s="187"/>
    </row>
    <row xmlns:x14ac="http://schemas.microsoft.com/office/spreadsheetml/2009/9/ac" r="112" s="185" customFormat="true" ht="12" x14ac:dyDescent="0.2">
      <c r="A112" s="183" t="s">
        <v>159</v>
      </c>
      <c r="B112" s="10">
        <v>2005</v>
      </c>
      <c r="C112" s="186" t="s">
        <v>16</v>
      </c>
      <c r="D112" s="10">
        <v>774337</v>
      </c>
      <c r="E112" s="10"/>
      <c r="F112" s="10"/>
      <c r="G112" s="10"/>
      <c r="H112" s="10"/>
      <c r="I112" s="10"/>
      <c r="J112" s="10">
        <v>100</v>
      </c>
      <c r="K112" s="10"/>
      <c r="L112" s="10">
        <v>84.466666666666697</v>
      </c>
      <c r="M112" s="10"/>
      <c r="N112" s="10"/>
      <c r="O112" s="10">
        <v>15.533333333333299</v>
      </c>
      <c r="P112" s="10">
        <v>84.466666666666697</v>
      </c>
      <c r="Q112" s="10">
        <v>0</v>
      </c>
      <c r="R112" s="10"/>
      <c r="S112" s="10"/>
      <c r="T112" s="10"/>
      <c r="U112" s="10">
        <v>100</v>
      </c>
      <c r="V112" s="10">
        <v>0</v>
      </c>
      <c r="W112" s="187"/>
      <c r="X112" s="187"/>
      <c r="Y112" s="187"/>
      <c r="Z112" s="187"/>
      <c r="AA112" s="187"/>
      <c r="AB112" s="187"/>
      <c r="AC112" s="187"/>
      <c r="AD112" s="187"/>
      <c r="AE112" s="187"/>
    </row>
    <row xmlns:x14ac="http://schemas.microsoft.com/office/spreadsheetml/2009/9/ac" r="113" s="185" customFormat="true" ht="12" x14ac:dyDescent="0.2">
      <c r="A113" s="183" t="s">
        <v>159</v>
      </c>
      <c r="B113" s="10">
        <v>2006</v>
      </c>
      <c r="C113" s="186" t="s">
        <v>16</v>
      </c>
      <c r="D113" s="10">
        <v>808568</v>
      </c>
      <c r="E113" s="10"/>
      <c r="F113" s="10"/>
      <c r="G113" s="10"/>
      <c r="H113" s="10"/>
      <c r="I113" s="10"/>
      <c r="J113" s="10">
        <v>100</v>
      </c>
      <c r="K113" s="10"/>
      <c r="L113" s="10">
        <v>84.466666666666697</v>
      </c>
      <c r="M113" s="10"/>
      <c r="N113" s="10"/>
      <c r="O113" s="10">
        <v>15.533333333333299</v>
      </c>
      <c r="P113" s="10">
        <v>84.466666666666697</v>
      </c>
      <c r="Q113" s="10">
        <v>0</v>
      </c>
      <c r="R113" s="10"/>
      <c r="S113" s="10"/>
      <c r="T113" s="10"/>
      <c r="U113" s="10">
        <v>100</v>
      </c>
      <c r="V113" s="10">
        <v>0</v>
      </c>
      <c r="W113" s="187"/>
      <c r="X113" s="187"/>
      <c r="Y113" s="187"/>
      <c r="Z113" s="187"/>
      <c r="AA113" s="187"/>
      <c r="AB113" s="187"/>
      <c r="AC113" s="187"/>
      <c r="AD113" s="187"/>
      <c r="AE113" s="187"/>
    </row>
    <row xmlns:x14ac="http://schemas.microsoft.com/office/spreadsheetml/2009/9/ac" r="114" s="185" customFormat="true" ht="12" x14ac:dyDescent="0.2">
      <c r="A114" s="183" t="s">
        <v>159</v>
      </c>
      <c r="B114" s="10">
        <v>2007</v>
      </c>
      <c r="C114" s="186" t="s">
        <v>16</v>
      </c>
      <c r="D114" s="10">
        <v>846988</v>
      </c>
      <c r="E114" s="10"/>
      <c r="F114" s="10"/>
      <c r="G114" s="10"/>
      <c r="H114" s="10"/>
      <c r="I114" s="10"/>
      <c r="J114" s="10">
        <v>100</v>
      </c>
      <c r="K114" s="10"/>
      <c r="L114" s="10">
        <v>84.466666666666697</v>
      </c>
      <c r="M114" s="10"/>
      <c r="N114" s="10"/>
      <c r="O114" s="10">
        <v>15.533333333333299</v>
      </c>
      <c r="P114" s="10">
        <v>84.466666666666697</v>
      </c>
      <c r="Q114" s="10">
        <v>0</v>
      </c>
      <c r="R114" s="10"/>
      <c r="S114" s="10"/>
      <c r="T114" s="10"/>
      <c r="U114" s="10">
        <v>100</v>
      </c>
      <c r="V114" s="10">
        <v>0</v>
      </c>
      <c r="W114" s="187"/>
      <c r="X114" s="187"/>
      <c r="Y114" s="187"/>
      <c r="Z114" s="187"/>
      <c r="AA114" s="187"/>
      <c r="AB114" s="187"/>
      <c r="AC114" s="187"/>
      <c r="AD114" s="187"/>
      <c r="AE114" s="187"/>
    </row>
    <row xmlns:x14ac="http://schemas.microsoft.com/office/spreadsheetml/2009/9/ac" r="115" s="185" customFormat="true" ht="12" x14ac:dyDescent="0.2">
      <c r="A115" s="183" t="s">
        <v>159</v>
      </c>
      <c r="B115" s="10">
        <v>2008</v>
      </c>
      <c r="C115" s="186" t="s">
        <v>16</v>
      </c>
      <c r="D115" s="10">
        <v>876534</v>
      </c>
      <c r="E115" s="10"/>
      <c r="F115" s="10"/>
      <c r="G115" s="10"/>
      <c r="H115" s="10"/>
      <c r="I115" s="10"/>
      <c r="J115" s="10">
        <v>100</v>
      </c>
      <c r="K115" s="10"/>
      <c r="L115" s="10">
        <v>84.466666666666697</v>
      </c>
      <c r="M115" s="10"/>
      <c r="N115" s="10"/>
      <c r="O115" s="10">
        <v>15.533333333333299</v>
      </c>
      <c r="P115" s="10">
        <v>84.466666666666697</v>
      </c>
      <c r="Q115" s="10">
        <v>0</v>
      </c>
      <c r="R115" s="10"/>
      <c r="S115" s="10"/>
      <c r="T115" s="10"/>
      <c r="U115" s="10">
        <v>100</v>
      </c>
      <c r="V115" s="10">
        <v>0</v>
      </c>
      <c r="W115" s="187"/>
      <c r="X115" s="187"/>
      <c r="Y115" s="187"/>
      <c r="Z115" s="187"/>
      <c r="AA115" s="187"/>
      <c r="AB115" s="187"/>
      <c r="AC115" s="187"/>
      <c r="AD115" s="187"/>
      <c r="AE115" s="187"/>
    </row>
    <row xmlns:x14ac="http://schemas.microsoft.com/office/spreadsheetml/2009/9/ac" r="116" s="185" customFormat="true" ht="12" x14ac:dyDescent="0.2">
      <c r="A116" s="183" t="s">
        <v>159</v>
      </c>
      <c r="B116" s="10">
        <v>2009</v>
      </c>
      <c r="C116" s="188" t="s">
        <v>16</v>
      </c>
      <c r="D116" s="10">
        <v>899956</v>
      </c>
      <c r="E116" s="10"/>
      <c r="F116" s="10"/>
      <c r="G116" s="10"/>
      <c r="H116" s="10"/>
      <c r="I116" s="10"/>
      <c r="J116" s="10">
        <v>100</v>
      </c>
      <c r="K116" s="10"/>
      <c r="L116" s="10">
        <v>84.466666666666697</v>
      </c>
      <c r="M116" s="10"/>
      <c r="N116" s="10"/>
      <c r="O116" s="10">
        <v>15.533333333333299</v>
      </c>
      <c r="P116" s="10">
        <v>84.466666666666697</v>
      </c>
      <c r="Q116" s="10">
        <v>0</v>
      </c>
      <c r="R116" s="10"/>
      <c r="S116" s="10"/>
      <c r="T116" s="10"/>
      <c r="U116" s="10">
        <v>100</v>
      </c>
      <c r="V116" s="10">
        <v>0</v>
      </c>
      <c r="W116" s="188"/>
      <c r="X116" s="188"/>
      <c r="Y116" s="188"/>
      <c r="Z116" s="188"/>
      <c r="AA116" s="188"/>
      <c r="AB116" s="188"/>
      <c r="AC116" s="188"/>
    </row>
    <row xmlns:x14ac="http://schemas.microsoft.com/office/spreadsheetml/2009/9/ac" r="117" s="185" customFormat="true" ht="12" x14ac:dyDescent="0.2">
      <c r="A117" s="183" t="s">
        <v>159</v>
      </c>
      <c r="B117" s="10">
        <v>2010</v>
      </c>
      <c r="C117" s="188" t="s">
        <v>16</v>
      </c>
      <c r="D117" s="10">
        <v>923762</v>
      </c>
      <c r="E117" s="10"/>
      <c r="F117" s="10"/>
      <c r="G117" s="10"/>
      <c r="H117" s="10"/>
      <c r="I117" s="10"/>
      <c r="J117" s="10">
        <v>100</v>
      </c>
      <c r="K117" s="10"/>
      <c r="L117" s="10">
        <v>85.333333333333258</v>
      </c>
      <c r="M117" s="10"/>
      <c r="N117" s="10"/>
      <c r="O117" s="10">
        <v>14.666666666666741</v>
      </c>
      <c r="P117" s="10">
        <v>85.333333333333258</v>
      </c>
      <c r="Q117" s="10">
        <v>0</v>
      </c>
      <c r="R117" s="10"/>
      <c r="S117" s="10"/>
      <c r="T117" s="10"/>
      <c r="U117" s="10">
        <v>100</v>
      </c>
      <c r="V117" s="10">
        <v>0</v>
      </c>
      <c r="W117" s="188"/>
      <c r="X117" s="188"/>
      <c r="Y117" s="188"/>
      <c r="Z117" s="188"/>
      <c r="AA117" s="188"/>
      <c r="AB117" s="188"/>
      <c r="AC117" s="188"/>
    </row>
    <row xmlns:x14ac="http://schemas.microsoft.com/office/spreadsheetml/2009/9/ac" r="118" s="185" customFormat="true" ht="12" x14ac:dyDescent="0.2">
      <c r="A118" s="183" t="s">
        <v>159</v>
      </c>
      <c r="B118" s="10">
        <v>2011</v>
      </c>
      <c r="C118" s="188" t="s">
        <v>16</v>
      </c>
      <c r="D118" s="10">
        <v>949251</v>
      </c>
      <c r="E118" s="10"/>
      <c r="F118" s="10"/>
      <c r="G118" s="10">
        <v>5.7074684670733404</v>
      </c>
      <c r="H118" s="10"/>
      <c r="I118" s="10"/>
      <c r="J118" s="10">
        <v>94.29253153292666</v>
      </c>
      <c r="K118" s="10"/>
      <c r="L118" s="10">
        <v>86.200000000000045</v>
      </c>
      <c r="M118" s="10"/>
      <c r="N118" s="10"/>
      <c r="O118" s="10">
        <v>13.799999999999949</v>
      </c>
      <c r="P118" s="10">
        <v>86.200000000000045</v>
      </c>
      <c r="Q118" s="10">
        <v>0</v>
      </c>
      <c r="R118" s="10"/>
      <c r="S118" s="10"/>
      <c r="T118" s="10"/>
      <c r="U118" s="10">
        <v>100</v>
      </c>
      <c r="V118" s="10">
        <v>0</v>
      </c>
      <c r="W118" s="188"/>
      <c r="X118" s="188"/>
      <c r="Y118" s="188"/>
      <c r="Z118" s="188"/>
      <c r="AA118" s="188"/>
      <c r="AB118" s="188"/>
      <c r="AC118" s="188"/>
      <c r="AD118" s="188"/>
    </row>
    <row xmlns:x14ac="http://schemas.microsoft.com/office/spreadsheetml/2009/9/ac" r="119" s="185" customFormat="true" ht="12" x14ac:dyDescent="0.2">
      <c r="A119" s="183" t="s">
        <v>159</v>
      </c>
      <c r="B119" s="10">
        <v>2012</v>
      </c>
      <c r="C119" s="188" t="s">
        <v>16</v>
      </c>
      <c r="D119" s="10">
        <v>967697</v>
      </c>
      <c r="E119" s="10"/>
      <c r="F119" s="10"/>
      <c r="G119" s="10">
        <v>5.7074684670733404</v>
      </c>
      <c r="H119" s="10"/>
      <c r="I119" s="10"/>
      <c r="J119" s="10">
        <v>94.29253153292666</v>
      </c>
      <c r="K119" s="10"/>
      <c r="L119" s="10">
        <v>87.066666666666606</v>
      </c>
      <c r="M119" s="10"/>
      <c r="N119" s="10"/>
      <c r="O119" s="10">
        <v>12.93333333333339</v>
      </c>
      <c r="P119" s="10">
        <v>87.066666666666606</v>
      </c>
      <c r="Q119" s="10">
        <v>0</v>
      </c>
      <c r="R119" s="10"/>
      <c r="S119" s="10"/>
      <c r="T119" s="10"/>
      <c r="U119" s="10">
        <v>100</v>
      </c>
      <c r="V119" s="10">
        <v>0</v>
      </c>
      <c r="W119" s="188"/>
      <c r="X119" s="188"/>
      <c r="Y119" s="188"/>
      <c r="Z119" s="188"/>
      <c r="AA119" s="188"/>
      <c r="AB119" s="188"/>
      <c r="AC119" s="188"/>
      <c r="AD119" s="188"/>
    </row>
    <row xmlns:x14ac="http://schemas.microsoft.com/office/spreadsheetml/2009/9/ac" r="120" s="185" customFormat="true" ht="12" x14ac:dyDescent="0.2">
      <c r="A120" s="183" t="s">
        <v>159</v>
      </c>
      <c r="B120" s="10">
        <v>2013</v>
      </c>
      <c r="C120" s="188" t="s">
        <v>16</v>
      </c>
      <c r="D120" s="10">
        <v>976524</v>
      </c>
      <c r="E120" s="10"/>
      <c r="F120" s="10"/>
      <c r="G120" s="10">
        <v>5.7074684670733404</v>
      </c>
      <c r="H120" s="10"/>
      <c r="I120" s="10"/>
      <c r="J120" s="10">
        <v>94.29253153292666</v>
      </c>
      <c r="K120" s="10">
        <v>87.933333333333394</v>
      </c>
      <c r="L120" s="10">
        <v>87.933333333333394</v>
      </c>
      <c r="M120" s="10"/>
      <c r="N120" s="10"/>
      <c r="O120" s="10">
        <v>12.06666666666661</v>
      </c>
      <c r="P120" s="10">
        <v>87.933333333333394</v>
      </c>
      <c r="Q120" s="10">
        <v>0</v>
      </c>
      <c r="R120" s="10"/>
      <c r="S120" s="10"/>
      <c r="T120" s="10"/>
      <c r="U120" s="10">
        <v>100</v>
      </c>
      <c r="V120" s="10">
        <v>0</v>
      </c>
      <c r="W120" s="188"/>
      <c r="X120" s="188"/>
      <c r="Y120" s="188"/>
      <c r="Z120" s="188"/>
      <c r="AA120" s="188"/>
      <c r="AB120" s="188"/>
      <c r="AC120" s="188"/>
      <c r="AD120" s="188"/>
    </row>
    <row xmlns:x14ac="http://schemas.microsoft.com/office/spreadsheetml/2009/9/ac" r="121" s="185" customFormat="true" ht="12" x14ac:dyDescent="0.2">
      <c r="A121" s="183" t="s">
        <v>159</v>
      </c>
      <c r="B121" s="10">
        <v>2014</v>
      </c>
      <c r="C121" s="188" t="s">
        <v>16</v>
      </c>
      <c r="D121" s="10">
        <v>979647</v>
      </c>
      <c r="E121" s="10"/>
      <c r="F121" s="10"/>
      <c r="G121" s="10">
        <v>5.7074684670733404</v>
      </c>
      <c r="H121" s="10"/>
      <c r="I121" s="10"/>
      <c r="J121" s="10">
        <v>94.29253153292666</v>
      </c>
      <c r="K121" s="10">
        <v>88.799999999999955</v>
      </c>
      <c r="L121" s="10">
        <v>88.799999999999955</v>
      </c>
      <c r="M121" s="10"/>
      <c r="N121" s="10"/>
      <c r="O121" s="10">
        <v>11.200000000000051</v>
      </c>
      <c r="P121" s="10">
        <v>88.799999999999955</v>
      </c>
      <c r="Q121" s="10">
        <v>0</v>
      </c>
      <c r="R121" s="10"/>
      <c r="S121" s="10"/>
      <c r="T121" s="10"/>
      <c r="U121" s="10">
        <v>100</v>
      </c>
      <c r="V121" s="10">
        <v>0</v>
      </c>
      <c r="W121" s="188"/>
      <c r="X121" s="188"/>
      <c r="Y121" s="188"/>
      <c r="Z121" s="188"/>
      <c r="AA121" s="188"/>
      <c r="AB121" s="188"/>
      <c r="AC121" s="188"/>
      <c r="AD121" s="188"/>
    </row>
    <row xmlns:x14ac="http://schemas.microsoft.com/office/spreadsheetml/2009/9/ac" r="122" s="185" customFormat="true" ht="12" x14ac:dyDescent="0.2">
      <c r="A122" s="183" t="s">
        <v>159</v>
      </c>
      <c r="B122" s="10">
        <v>2015</v>
      </c>
      <c r="C122" s="188" t="s">
        <v>16</v>
      </c>
      <c r="D122" s="10">
        <v>981989</v>
      </c>
      <c r="E122" s="10"/>
      <c r="F122" s="10"/>
      <c r="G122" s="10">
        <v>5.7074684670733404</v>
      </c>
      <c r="H122" s="10"/>
      <c r="I122" s="10"/>
      <c r="J122" s="10">
        <v>94.29253153292666</v>
      </c>
      <c r="K122" s="10">
        <v>89.666666666666515</v>
      </c>
      <c r="L122" s="10">
        <v>89.666666666666515</v>
      </c>
      <c r="M122" s="10"/>
      <c r="N122" s="10"/>
      <c r="O122" s="10">
        <v>10.33333333333348</v>
      </c>
      <c r="P122" s="10">
        <v>89.666666666666515</v>
      </c>
      <c r="Q122" s="10">
        <v>0</v>
      </c>
      <c r="R122" s="10"/>
      <c r="S122" s="10"/>
      <c r="T122" s="10"/>
      <c r="U122" s="10">
        <v>100</v>
      </c>
      <c r="V122" s="10">
        <v>0</v>
      </c>
      <c r="W122" s="188"/>
      <c r="X122" s="188"/>
      <c r="Y122" s="188"/>
      <c r="Z122" s="188"/>
      <c r="AA122" s="188"/>
      <c r="AB122" s="188"/>
      <c r="AC122" s="188"/>
      <c r="AD122" s="188"/>
    </row>
    <row xmlns:x14ac="http://schemas.microsoft.com/office/spreadsheetml/2009/9/ac" r="123" s="185" customFormat="true" ht="12" x14ac:dyDescent="0.2">
      <c r="A123" s="183" t="s">
        <v>159</v>
      </c>
      <c r="B123" s="10">
        <v>2016</v>
      </c>
      <c r="C123" s="188" t="s">
        <v>16</v>
      </c>
      <c r="D123" s="10">
        <v>987609</v>
      </c>
      <c r="E123" s="10"/>
      <c r="F123" s="10"/>
      <c r="G123" s="10">
        <v>11.82973476044754</v>
      </c>
      <c r="H123" s="10"/>
      <c r="I123" s="10"/>
      <c r="J123" s="10">
        <v>88.170265239552464</v>
      </c>
      <c r="K123" s="10">
        <v>90.533333333333303</v>
      </c>
      <c r="L123" s="10">
        <v>90.533333333333303</v>
      </c>
      <c r="M123" s="10"/>
      <c r="N123" s="10"/>
      <c r="O123" s="10">
        <v>9.466666666666697</v>
      </c>
      <c r="P123" s="10">
        <v>90.533333333333303</v>
      </c>
      <c r="Q123" s="10">
        <v>0</v>
      </c>
      <c r="R123" s="10"/>
      <c r="S123" s="10"/>
      <c r="T123" s="10"/>
      <c r="U123" s="10">
        <v>100</v>
      </c>
      <c r="V123" s="10">
        <v>0</v>
      </c>
      <c r="W123" s="188"/>
      <c r="X123" s="188"/>
      <c r="Y123" s="188"/>
      <c r="Z123" s="188"/>
      <c r="AA123" s="188"/>
      <c r="AB123" s="188"/>
      <c r="AC123" s="188"/>
      <c r="AD123" s="188"/>
    </row>
    <row xmlns:x14ac="http://schemas.microsoft.com/office/spreadsheetml/2009/9/ac" r="124" s="185" customFormat="true" ht="12" x14ac:dyDescent="0.2">
      <c r="A124" s="183" t="s">
        <v>159</v>
      </c>
      <c r="B124" s="10">
        <v>2017</v>
      </c>
      <c r="C124" s="188" t="s">
        <v>16</v>
      </c>
      <c r="D124" s="10">
        <v>997606</v>
      </c>
      <c r="E124" s="10"/>
      <c r="F124" s="10"/>
      <c r="G124" s="10">
        <v>17.952001053823551</v>
      </c>
      <c r="H124" s="10"/>
      <c r="I124" s="10"/>
      <c r="J124" s="10">
        <v>82.047998946176449</v>
      </c>
      <c r="K124" s="10">
        <v>91.399999999999864</v>
      </c>
      <c r="L124" s="10">
        <v>91.399999999999864</v>
      </c>
      <c r="M124" s="10"/>
      <c r="N124" s="10"/>
      <c r="O124" s="10">
        <v>8.6000000000001364</v>
      </c>
      <c r="P124" s="10">
        <v>91.399999999999864</v>
      </c>
      <c r="Q124" s="10">
        <v>13.202723549155049</v>
      </c>
      <c r="R124" s="10"/>
      <c r="S124" s="10"/>
      <c r="T124" s="10"/>
      <c r="U124" s="10">
        <v>86.797276450844947</v>
      </c>
      <c r="V124" s="10">
        <v>13.202723549155049</v>
      </c>
      <c r="W124" s="188"/>
      <c r="X124" s="188"/>
      <c r="Y124" s="188"/>
      <c r="Z124" s="188"/>
      <c r="AA124" s="188"/>
      <c r="AB124" s="188"/>
      <c r="AC124" s="188"/>
      <c r="AD124" s="188"/>
    </row>
    <row xmlns:x14ac="http://schemas.microsoft.com/office/spreadsheetml/2009/9/ac" r="125" s="185" customFormat="true" ht="12" x14ac:dyDescent="0.2">
      <c r="A125" s="183" t="s">
        <v>159</v>
      </c>
      <c r="B125" s="10">
        <v>2018</v>
      </c>
      <c r="C125" s="188" t="s">
        <v>16</v>
      </c>
      <c r="D125" s="10">
        <v>1010268</v>
      </c>
      <c r="E125" s="10"/>
      <c r="F125" s="10"/>
      <c r="G125" s="10">
        <v>24.074267347199569</v>
      </c>
      <c r="H125" s="10"/>
      <c r="I125" s="10"/>
      <c r="J125" s="10">
        <v>75.925732652800434</v>
      </c>
      <c r="K125" s="10">
        <v>92.266666666666652</v>
      </c>
      <c r="L125" s="10">
        <v>92.266666666666652</v>
      </c>
      <c r="M125" s="10"/>
      <c r="N125" s="10"/>
      <c r="O125" s="10">
        <v>7.7333333333333476</v>
      </c>
      <c r="P125" s="10">
        <v>92.266666666666652</v>
      </c>
      <c r="Q125" s="10">
        <v>31.097930499236099</v>
      </c>
      <c r="R125" s="10"/>
      <c r="S125" s="10"/>
      <c r="T125" s="10"/>
      <c r="U125" s="10">
        <v>68.902069500763901</v>
      </c>
      <c r="V125" s="10">
        <v>31.097930499236099</v>
      </c>
      <c r="W125" s="188"/>
      <c r="X125" s="188"/>
      <c r="Y125" s="188"/>
      <c r="Z125" s="188"/>
      <c r="AA125" s="188"/>
      <c r="AB125" s="188"/>
      <c r="AC125" s="188"/>
      <c r="AD125" s="188"/>
    </row>
    <row xmlns:x14ac="http://schemas.microsoft.com/office/spreadsheetml/2009/9/ac" r="126" s="185" customFormat="true" ht="12" x14ac:dyDescent="0.2">
      <c r="A126" s="183" t="s">
        <v>159</v>
      </c>
      <c r="B126" s="10">
        <v>2019</v>
      </c>
      <c r="C126" s="188" t="s">
        <v>16</v>
      </c>
      <c r="D126" s="10">
        <v>1025409</v>
      </c>
      <c r="E126" s="10"/>
      <c r="F126" s="10"/>
      <c r="G126" s="10">
        <v>30.196533640575581</v>
      </c>
      <c r="H126" s="10"/>
      <c r="I126" s="10"/>
      <c r="J126" s="10">
        <v>69.803466359424419</v>
      </c>
      <c r="K126" s="10">
        <v>93.133333333333212</v>
      </c>
      <c r="L126" s="10">
        <v>93.133333333333212</v>
      </c>
      <c r="M126" s="10"/>
      <c r="N126" s="10"/>
      <c r="O126" s="10">
        <v>6.8666666666667879</v>
      </c>
      <c r="P126" s="10">
        <v>93.133333333333212</v>
      </c>
      <c r="Q126" s="10">
        <v>48.99313744930987</v>
      </c>
      <c r="R126" s="10"/>
      <c r="S126" s="10"/>
      <c r="T126" s="10"/>
      <c r="U126" s="10">
        <v>51.00686255069013</v>
      </c>
      <c r="V126" s="10">
        <v>48.99313744930987</v>
      </c>
      <c r="W126" s="188"/>
      <c r="X126" s="188"/>
      <c r="Y126" s="188"/>
      <c r="Z126" s="188"/>
      <c r="AA126" s="188"/>
      <c r="AB126" s="188"/>
      <c r="AC126" s="188"/>
      <c r="AD126" s="188"/>
    </row>
    <row xmlns:x14ac="http://schemas.microsoft.com/office/spreadsheetml/2009/9/ac" r="127" s="185" customFormat="true" ht="12" x14ac:dyDescent="0.2">
      <c r="A127" s="183" t="s">
        <v>159</v>
      </c>
      <c r="B127" s="10">
        <v>2020</v>
      </c>
      <c r="C127" s="188" t="s">
        <v>16</v>
      </c>
      <c r="D127" s="10">
        <v>1041798</v>
      </c>
      <c r="E127" s="10"/>
      <c r="F127" s="10"/>
      <c r="G127" s="10">
        <v>36.318799933951603</v>
      </c>
      <c r="H127" s="10"/>
      <c r="I127" s="10"/>
      <c r="J127" s="10">
        <v>63.681200066048397</v>
      </c>
      <c r="K127" s="10">
        <v>93.133333333333212</v>
      </c>
      <c r="L127" s="10">
        <v>93.133333333333212</v>
      </c>
      <c r="M127" s="10"/>
      <c r="N127" s="10"/>
      <c r="O127" s="10">
        <v>6.8666666666667879</v>
      </c>
      <c r="P127" s="10">
        <v>93.133333333333212</v>
      </c>
      <c r="Q127" s="10">
        <v>66.888344399390917</v>
      </c>
      <c r="R127" s="10"/>
      <c r="S127" s="10"/>
      <c r="T127" s="10"/>
      <c r="U127" s="10">
        <v>33.111655600609083</v>
      </c>
      <c r="V127" s="10">
        <v>66.888344399390917</v>
      </c>
      <c r="W127" s="188"/>
      <c r="X127" s="188"/>
      <c r="Y127" s="188"/>
      <c r="Z127" s="188"/>
      <c r="AA127" s="188"/>
      <c r="AB127" s="188"/>
      <c r="AC127" s="188"/>
      <c r="AD127" s="188"/>
    </row>
    <row xmlns:x14ac="http://schemas.microsoft.com/office/spreadsheetml/2009/9/ac" r="128" s="185" customFormat="true" ht="12" x14ac:dyDescent="0.2">
      <c r="A128" s="188" t="s">
        <v>159</v>
      </c>
      <c r="B128" s="10">
        <v>2021</v>
      </c>
      <c r="C128" s="188" t="s">
        <v>16</v>
      </c>
      <c r="D128" s="10">
        <v>1060919</v>
      </c>
      <c r="E128" s="10"/>
      <c r="F128" s="10"/>
      <c r="G128" s="10">
        <v>42.44106622732761</v>
      </c>
      <c r="H128" s="10"/>
      <c r="I128" s="10"/>
      <c r="J128" s="10">
        <v>57.55893377267239</v>
      </c>
      <c r="K128" s="10">
        <v>93.133333333333212</v>
      </c>
      <c r="L128" s="10">
        <v>93.133333333333212</v>
      </c>
      <c r="M128" s="10"/>
      <c r="N128" s="10"/>
      <c r="O128" s="10">
        <v>6.8666666666667879</v>
      </c>
      <c r="P128" s="10">
        <v>93.133333333333212</v>
      </c>
      <c r="Q128" s="10">
        <v>84.783551349464688</v>
      </c>
      <c r="R128" s="10"/>
      <c r="S128" s="10"/>
      <c r="T128" s="10"/>
      <c r="U128" s="10">
        <v>15.216448650535311</v>
      </c>
      <c r="V128" s="10">
        <v>84.783551349464688</v>
      </c>
      <c r="W128" s="188"/>
      <c r="X128" s="188"/>
      <c r="Y128" s="188"/>
      <c r="Z128" s="188"/>
      <c r="AA128" s="188"/>
      <c r="AB128" s="188"/>
      <c r="AC128" s="188"/>
      <c r="AD128" s="188"/>
    </row>
    <row xmlns:x14ac="http://schemas.microsoft.com/office/spreadsheetml/2009/9/ac" r="129" s="185" customFormat="true" ht="12" x14ac:dyDescent="0.2">
      <c r="A129" s="188" t="s">
        <v>159</v>
      </c>
      <c r="B129" s="10">
        <v>2022</v>
      </c>
      <c r="C129" s="188" t="s">
        <v>16</v>
      </c>
      <c r="D129" s="10">
        <v>1102823</v>
      </c>
      <c r="E129" s="10"/>
      <c r="F129" s="10"/>
      <c r="G129" s="10">
        <v>48.563332520701813</v>
      </c>
      <c r="H129" s="10"/>
      <c r="I129" s="10"/>
      <c r="J129" s="10">
        <v>51.436667479298187</v>
      </c>
      <c r="K129" s="10"/>
      <c r="L129" s="10">
        <v>93.133333333333212</v>
      </c>
      <c r="M129" s="10"/>
      <c r="N129" s="10"/>
      <c r="O129" s="10">
        <v>6.8666666666667879</v>
      </c>
      <c r="P129" s="10">
        <v>93.133333333333212</v>
      </c>
      <c r="Q129" s="10">
        <v>100</v>
      </c>
      <c r="R129" s="10"/>
      <c r="S129" s="10"/>
      <c r="T129" s="10"/>
      <c r="U129" s="10">
        <v>0</v>
      </c>
      <c r="V129" s="10">
        <v>100</v>
      </c>
      <c r="W129" s="188"/>
      <c r="X129" s="188"/>
      <c r="Y129" s="188"/>
      <c r="Z129" s="188"/>
      <c r="AA129" s="188"/>
      <c r="AB129" s="188"/>
      <c r="AC129" s="188"/>
      <c r="AD129" s="188"/>
    </row>
    <row xmlns:x14ac="http://schemas.microsoft.com/office/spreadsheetml/2009/9/ac" r="130" s="185" customFormat="true" ht="12" x14ac:dyDescent="0.2">
      <c r="A130" s="188" t="s">
        <v>159</v>
      </c>
      <c r="B130" s="10">
        <v>2023</v>
      </c>
      <c r="C130" s="188" t="s">
        <v>16</v>
      </c>
      <c r="D130" s="10">
        <v>1119090</v>
      </c>
      <c r="E130" s="10"/>
      <c r="F130" s="10"/>
      <c r="G130" s="10">
        <v>54.685598814077821</v>
      </c>
      <c r="H130" s="10"/>
      <c r="I130" s="10"/>
      <c r="J130" s="10">
        <v>45.314401185922179</v>
      </c>
      <c r="K130" s="10"/>
      <c r="L130" s="10">
        <v>93.133333333333212</v>
      </c>
      <c r="M130" s="10"/>
      <c r="N130" s="10"/>
      <c r="O130" s="10">
        <v>6.8666666666667879</v>
      </c>
      <c r="P130" s="10">
        <v>93.133333333333212</v>
      </c>
      <c r="Q130" s="10">
        <v>100</v>
      </c>
      <c r="R130" s="10"/>
      <c r="S130" s="10"/>
      <c r="T130" s="10"/>
      <c r="U130" s="10">
        <v>0</v>
      </c>
      <c r="V130" s="10">
        <v>100</v>
      </c>
      <c r="W130" s="188"/>
      <c r="X130" s="188"/>
      <c r="Y130" s="188"/>
      <c r="Z130" s="188"/>
      <c r="AA130" s="188"/>
      <c r="AB130" s="188"/>
      <c r="AC130" s="188"/>
      <c r="AD130" s="188"/>
    </row>
    <row xmlns:x14ac="http://schemas.microsoft.com/office/spreadsheetml/2009/9/ac" r="131" s="185" customFormat="true" ht="12" x14ac:dyDescent="0.2">
      <c r="A131" s="188" t="s">
        <v>159</v>
      </c>
      <c r="B131" s="10">
        <v>2024</v>
      </c>
      <c r="C131" s="188" t="s">
        <v>16</v>
      </c>
      <c r="D131" s="10"/>
      <c r="E131" s="10"/>
      <c r="F131" s="10"/>
      <c r="G131" s="10"/>
      <c r="H131" s="10"/>
      <c r="I131" s="10"/>
      <c r="J131" s="10"/>
      <c r="K131" s="10"/>
      <c r="L131" s="10"/>
      <c r="M131" s="10"/>
      <c r="N131" s="10"/>
      <c r="O131" s="10"/>
      <c r="P131" s="10"/>
      <c r="Q131" s="10"/>
      <c r="R131" s="10"/>
      <c r="S131" s="10"/>
      <c r="T131" s="10"/>
      <c r="U131" s="10"/>
      <c r="V131" s="10"/>
      <c r="W131" s="188"/>
      <c r="X131" s="188"/>
      <c r="Y131" s="188"/>
      <c r="Z131" s="188"/>
      <c r="AA131" s="188"/>
      <c r="AB131" s="188"/>
      <c r="AC131" s="188"/>
      <c r="AD131" s="188"/>
    </row>
    <row xmlns:x14ac="http://schemas.microsoft.com/office/spreadsheetml/2009/9/ac" r="132" s="185" customFormat="true" ht="12" x14ac:dyDescent="0.2">
      <c r="A132" s="188" t="s">
        <v>159</v>
      </c>
      <c r="B132" s="10">
        <v>2025</v>
      </c>
      <c r="C132" s="188" t="s">
        <v>16</v>
      </c>
      <c r="D132" s="10"/>
      <c r="E132" s="10"/>
      <c r="F132" s="10"/>
      <c r="G132" s="10"/>
      <c r="H132" s="10"/>
      <c r="I132" s="10"/>
      <c r="J132" s="10"/>
      <c r="K132" s="10"/>
      <c r="L132" s="10"/>
      <c r="M132" s="10"/>
      <c r="N132" s="10"/>
      <c r="O132" s="10"/>
      <c r="P132" s="10"/>
      <c r="Q132" s="10"/>
      <c r="R132" s="10"/>
      <c r="S132" s="10"/>
      <c r="T132" s="10"/>
      <c r="U132" s="10"/>
      <c r="V132" s="10"/>
      <c r="W132" s="188"/>
      <c r="X132" s="188"/>
      <c r="Y132" s="188"/>
      <c r="Z132" s="188"/>
      <c r="AA132" s="188"/>
      <c r="AB132" s="188"/>
      <c r="AC132" s="188"/>
      <c r="AD132" s="188"/>
    </row>
    <row xmlns:x14ac="http://schemas.microsoft.com/office/spreadsheetml/2009/9/ac" r="133" s="185" customFormat="true" ht="12" x14ac:dyDescent="0.2">
      <c r="A133" s="188" t="s">
        <v>159</v>
      </c>
      <c r="B133" s="10">
        <v>2026</v>
      </c>
      <c r="C133" s="188" t="s">
        <v>16</v>
      </c>
      <c r="D133" s="10"/>
      <c r="E133" s="10"/>
      <c r="F133" s="10"/>
      <c r="G133" s="10"/>
      <c r="H133" s="10"/>
      <c r="I133" s="10"/>
      <c r="J133" s="10"/>
      <c r="K133" s="10"/>
      <c r="L133" s="10"/>
      <c r="M133" s="10"/>
      <c r="N133" s="10"/>
      <c r="O133" s="10"/>
      <c r="P133" s="10"/>
      <c r="Q133" s="10"/>
      <c r="R133" s="10"/>
      <c r="S133" s="10"/>
      <c r="T133" s="10"/>
      <c r="U133" s="10"/>
      <c r="V133" s="10"/>
      <c r="W133" s="188"/>
      <c r="X133" s="188"/>
      <c r="Y133" s="188"/>
      <c r="Z133" s="188"/>
      <c r="AA133" s="188"/>
      <c r="AB133" s="188"/>
      <c r="AC133" s="188"/>
      <c r="AD133" s="188"/>
    </row>
    <row xmlns:x14ac="http://schemas.microsoft.com/office/spreadsheetml/2009/9/ac" r="134" s="185" customFormat="true" ht="12" x14ac:dyDescent="0.2">
      <c r="A134" s="188" t="s">
        <v>159</v>
      </c>
      <c r="B134" s="10">
        <v>2027</v>
      </c>
      <c r="C134" s="188" t="s">
        <v>16</v>
      </c>
      <c r="D134" s="10"/>
      <c r="E134" s="10"/>
      <c r="F134" s="10"/>
      <c r="G134" s="10"/>
      <c r="H134" s="10"/>
      <c r="I134" s="10"/>
      <c r="J134" s="10"/>
      <c r="K134" s="10"/>
      <c r="L134" s="10"/>
      <c r="M134" s="10"/>
      <c r="N134" s="10"/>
      <c r="O134" s="10"/>
      <c r="P134" s="10"/>
      <c r="Q134" s="10"/>
      <c r="R134" s="10"/>
      <c r="S134" s="10"/>
      <c r="T134" s="10"/>
      <c r="U134" s="10"/>
      <c r="V134" s="10"/>
      <c r="W134" s="188"/>
      <c r="X134" s="188"/>
      <c r="Y134" s="188"/>
      <c r="Z134" s="188"/>
      <c r="AA134" s="188"/>
      <c r="AB134" s="188"/>
      <c r="AC134" s="188"/>
      <c r="AD134" s="188"/>
    </row>
    <row xmlns:x14ac="http://schemas.microsoft.com/office/spreadsheetml/2009/9/ac" r="135" s="185" customFormat="true" ht="12" x14ac:dyDescent="0.2">
      <c r="A135" s="188" t="s">
        <v>159</v>
      </c>
      <c r="B135" s="10">
        <v>2028</v>
      </c>
      <c r="C135" s="188" t="s">
        <v>16</v>
      </c>
      <c r="D135" s="10"/>
      <c r="E135" s="10"/>
      <c r="F135" s="10"/>
      <c r="G135" s="10"/>
      <c r="H135" s="10"/>
      <c r="I135" s="10"/>
      <c r="J135" s="10"/>
      <c r="K135" s="10"/>
      <c r="L135" s="10"/>
      <c r="M135" s="10"/>
      <c r="N135" s="10"/>
      <c r="O135" s="10"/>
      <c r="P135" s="10"/>
      <c r="Q135" s="10"/>
      <c r="R135" s="10"/>
      <c r="S135" s="10"/>
      <c r="T135" s="10"/>
      <c r="U135" s="10"/>
      <c r="V135" s="10"/>
      <c r="W135" s="188"/>
      <c r="X135" s="188"/>
      <c r="Y135" s="188"/>
      <c r="Z135" s="188"/>
      <c r="AA135" s="188"/>
      <c r="AB135" s="188"/>
      <c r="AC135" s="188"/>
      <c r="AD135" s="188"/>
    </row>
    <row xmlns:x14ac="http://schemas.microsoft.com/office/spreadsheetml/2009/9/ac" r="136" s="185" customFormat="true" ht="12" x14ac:dyDescent="0.2">
      <c r="A136" s="188" t="s">
        <v>159</v>
      </c>
      <c r="B136" s="10">
        <v>2029</v>
      </c>
      <c r="C136" s="188" t="s">
        <v>16</v>
      </c>
      <c r="D136" s="10"/>
      <c r="E136" s="10"/>
      <c r="F136" s="10"/>
      <c r="G136" s="10"/>
      <c r="H136" s="10"/>
      <c r="I136" s="10"/>
      <c r="J136" s="10"/>
      <c r="K136" s="10"/>
      <c r="L136" s="10"/>
      <c r="M136" s="10"/>
      <c r="N136" s="10"/>
      <c r="O136" s="10"/>
      <c r="P136" s="10"/>
      <c r="Q136" s="10"/>
      <c r="R136" s="10"/>
      <c r="S136" s="10"/>
      <c r="T136" s="10"/>
      <c r="U136" s="10"/>
      <c r="V136" s="10"/>
      <c r="W136" s="188"/>
      <c r="X136" s="188"/>
      <c r="Y136" s="188"/>
      <c r="Z136" s="188"/>
      <c r="AA136" s="188"/>
      <c r="AB136" s="188"/>
      <c r="AC136" s="188"/>
      <c r="AD136" s="188"/>
    </row>
    <row xmlns:x14ac="http://schemas.microsoft.com/office/spreadsheetml/2009/9/ac" r="137" s="185" customFormat="true" ht="12" x14ac:dyDescent="0.2">
      <c r="A137" s="188" t="s">
        <v>159</v>
      </c>
      <c r="B137" s="10">
        <v>2030</v>
      </c>
      <c r="C137" s="188" t="s">
        <v>16</v>
      </c>
      <c r="D137" s="10"/>
      <c r="E137" s="10"/>
      <c r="F137" s="10"/>
      <c r="G137" s="10"/>
      <c r="H137" s="10"/>
      <c r="I137" s="10"/>
      <c r="J137" s="10"/>
      <c r="K137" s="10"/>
      <c r="L137" s="10"/>
      <c r="M137" s="10"/>
      <c r="N137" s="10"/>
      <c r="O137" s="10"/>
      <c r="P137" s="10"/>
      <c r="Q137" s="10"/>
      <c r="R137" s="10"/>
      <c r="S137" s="10"/>
      <c r="T137" s="10"/>
      <c r="U137" s="10"/>
      <c r="V137" s="10"/>
      <c r="W137" s="188"/>
      <c r="X137" s="188"/>
      <c r="Y137" s="188"/>
      <c r="Z137" s="188"/>
      <c r="AA137" s="188"/>
      <c r="AB137" s="188"/>
      <c r="AC137" s="188"/>
      <c r="AD137" s="188"/>
    </row>
    <row xmlns:x14ac="http://schemas.microsoft.com/office/spreadsheetml/2009/9/ac" r="138" s="185" customFormat="true" ht="12" x14ac:dyDescent="0.2">
      <c r="A138" s="188" t="s">
        <v>159</v>
      </c>
      <c r="B138" s="10">
        <v>2000</v>
      </c>
      <c r="C138" s="188" t="s">
        <v>17</v>
      </c>
      <c r="D138" s="10">
        <v>1469875</v>
      </c>
      <c r="E138" s="10"/>
      <c r="F138" s="10"/>
      <c r="G138" s="10"/>
      <c r="H138" s="10"/>
      <c r="I138" s="10"/>
      <c r="J138" s="10">
        <v>100</v>
      </c>
      <c r="K138" s="10">
        <v>100</v>
      </c>
      <c r="L138" s="10"/>
      <c r="M138" s="10"/>
      <c r="N138" s="10"/>
      <c r="O138" s="10"/>
      <c r="P138" s="10">
        <v>100</v>
      </c>
      <c r="Q138" s="10"/>
      <c r="R138" s="10"/>
      <c r="S138" s="10"/>
      <c r="T138" s="10"/>
      <c r="U138" s="10"/>
      <c r="V138" s="10">
        <v>100</v>
      </c>
      <c r="W138" s="188"/>
      <c r="X138" s="188"/>
      <c r="Y138" s="188"/>
      <c r="Z138" s="188"/>
      <c r="AA138" s="188"/>
      <c r="AB138" s="188"/>
      <c r="AC138" s="188"/>
      <c r="AD138" s="188"/>
    </row>
    <row xmlns:x14ac="http://schemas.microsoft.com/office/spreadsheetml/2009/9/ac" r="139" s="185" customFormat="true" ht="12" x14ac:dyDescent="0.2">
      <c r="A139" s="188" t="s">
        <v>159</v>
      </c>
      <c r="B139" s="10">
        <v>2001</v>
      </c>
      <c r="C139" s="188" t="s">
        <v>17</v>
      </c>
      <c r="D139" s="10">
        <v>1410637</v>
      </c>
      <c r="E139" s="10"/>
      <c r="F139" s="10"/>
      <c r="G139" s="10"/>
      <c r="H139" s="10"/>
      <c r="I139" s="10"/>
      <c r="J139" s="10">
        <v>100</v>
      </c>
      <c r="K139" s="10">
        <v>100</v>
      </c>
      <c r="L139" s="10"/>
      <c r="M139" s="10"/>
      <c r="N139" s="10"/>
      <c r="O139" s="10"/>
      <c r="P139" s="10">
        <v>100</v>
      </c>
      <c r="Q139" s="10"/>
      <c r="R139" s="10"/>
      <c r="S139" s="10"/>
      <c r="T139" s="10"/>
      <c r="U139" s="10"/>
      <c r="V139" s="10">
        <v>100</v>
      </c>
      <c r="W139" s="188"/>
      <c r="X139" s="188"/>
      <c r="Y139" s="188"/>
      <c r="Z139" s="188"/>
      <c r="AA139" s="188"/>
      <c r="AB139" s="188"/>
      <c r="AC139" s="188"/>
      <c r="AD139" s="188"/>
    </row>
    <row xmlns:x14ac="http://schemas.microsoft.com/office/spreadsheetml/2009/9/ac" r="140" s="185" customFormat="true" ht="12" x14ac:dyDescent="0.2">
      <c r="A140" s="188" t="s">
        <v>159</v>
      </c>
      <c r="B140" s="10">
        <v>2002</v>
      </c>
      <c r="C140" s="188" t="s">
        <v>17</v>
      </c>
      <c r="D140" s="10">
        <v>1356364</v>
      </c>
      <c r="E140" s="10"/>
      <c r="F140" s="10"/>
      <c r="G140" s="10"/>
      <c r="H140" s="10"/>
      <c r="I140" s="10"/>
      <c r="J140" s="10">
        <v>100</v>
      </c>
      <c r="K140" s="10">
        <v>100</v>
      </c>
      <c r="L140" s="10"/>
      <c r="M140" s="10"/>
      <c r="N140" s="10"/>
      <c r="O140" s="10"/>
      <c r="P140" s="10">
        <v>100</v>
      </c>
      <c r="Q140" s="10"/>
      <c r="R140" s="10"/>
      <c r="S140" s="10"/>
      <c r="T140" s="10"/>
      <c r="U140" s="10"/>
      <c r="V140" s="10">
        <v>100</v>
      </c>
      <c r="W140" s="188"/>
      <c r="X140" s="188"/>
      <c r="Y140" s="188"/>
      <c r="Z140" s="188"/>
      <c r="AA140" s="188"/>
      <c r="AB140" s="188"/>
      <c r="AC140" s="188"/>
      <c r="AD140" s="188"/>
    </row>
    <row xmlns:x14ac="http://schemas.microsoft.com/office/spreadsheetml/2009/9/ac" r="141" s="185" customFormat="true" ht="12" x14ac:dyDescent="0.2">
      <c r="A141" s="188" t="s">
        <v>159</v>
      </c>
      <c r="B141" s="10">
        <v>2003</v>
      </c>
      <c r="C141" s="188" t="s">
        <v>17</v>
      </c>
      <c r="D141" s="10">
        <v>1339474</v>
      </c>
      <c r="E141" s="10"/>
      <c r="F141" s="10"/>
      <c r="G141" s="10"/>
      <c r="H141" s="10"/>
      <c r="I141" s="10"/>
      <c r="J141" s="10">
        <v>100</v>
      </c>
      <c r="K141" s="10">
        <v>100</v>
      </c>
      <c r="L141" s="10"/>
      <c r="M141" s="10"/>
      <c r="N141" s="10"/>
      <c r="O141" s="10"/>
      <c r="P141" s="10">
        <v>100</v>
      </c>
      <c r="Q141" s="10"/>
      <c r="R141" s="10"/>
      <c r="S141" s="10"/>
      <c r="T141" s="10"/>
      <c r="U141" s="10"/>
      <c r="V141" s="10">
        <v>100</v>
      </c>
      <c r="W141" s="188"/>
      <c r="X141" s="188"/>
      <c r="Y141" s="188"/>
      <c r="Z141" s="188"/>
      <c r="AA141" s="188"/>
      <c r="AB141" s="188"/>
      <c r="AC141" s="188"/>
      <c r="AD141" s="188"/>
    </row>
    <row xmlns:x14ac="http://schemas.microsoft.com/office/spreadsheetml/2009/9/ac" r="142" s="185" customFormat="true" ht="12" x14ac:dyDescent="0.2">
      <c r="A142" s="188" t="s">
        <v>159</v>
      </c>
      <c r="B142" s="10">
        <v>2004</v>
      </c>
      <c r="C142" s="188" t="s">
        <v>17</v>
      </c>
      <c r="D142" s="10">
        <v>1358058</v>
      </c>
      <c r="E142" s="10"/>
      <c r="F142" s="10"/>
      <c r="G142" s="10"/>
      <c r="H142" s="10"/>
      <c r="I142" s="10"/>
      <c r="J142" s="10">
        <v>100</v>
      </c>
      <c r="K142" s="10">
        <v>100</v>
      </c>
      <c r="L142" s="10"/>
      <c r="M142" s="10"/>
      <c r="N142" s="10"/>
      <c r="O142" s="10"/>
      <c r="P142" s="10">
        <v>100</v>
      </c>
      <c r="Q142" s="10"/>
      <c r="R142" s="10"/>
      <c r="S142" s="10"/>
      <c r="T142" s="10"/>
      <c r="U142" s="10"/>
      <c r="V142" s="10">
        <v>100</v>
      </c>
      <c r="W142" s="188"/>
      <c r="X142" s="188"/>
      <c r="Y142" s="188"/>
      <c r="Z142" s="188"/>
      <c r="AA142" s="188"/>
      <c r="AB142" s="188"/>
      <c r="AC142" s="188"/>
      <c r="AD142" s="188"/>
    </row>
    <row xmlns:x14ac="http://schemas.microsoft.com/office/spreadsheetml/2009/9/ac" r="143" s="185" customFormat="true" ht="12" x14ac:dyDescent="0.2">
      <c r="A143" s="188" t="s">
        <v>159</v>
      </c>
      <c r="B143" s="10">
        <v>2005</v>
      </c>
      <c r="C143" s="188" t="s">
        <v>17</v>
      </c>
      <c r="D143" s="10">
        <v>1384071</v>
      </c>
      <c r="E143" s="10"/>
      <c r="F143" s="10"/>
      <c r="G143" s="10"/>
      <c r="H143" s="10"/>
      <c r="I143" s="10"/>
      <c r="J143" s="10">
        <v>100</v>
      </c>
      <c r="K143" s="10">
        <v>100</v>
      </c>
      <c r="L143" s="10">
        <v>88.337443807531315</v>
      </c>
      <c r="M143" s="10"/>
      <c r="N143" s="10"/>
      <c r="O143" s="10">
        <v>11.66255619246868</v>
      </c>
      <c r="P143" s="10">
        <v>88.337443807531315</v>
      </c>
      <c r="Q143" s="10"/>
      <c r="R143" s="10"/>
      <c r="S143" s="10"/>
      <c r="T143" s="10"/>
      <c r="U143" s="10"/>
      <c r="V143" s="10">
        <v>100</v>
      </c>
      <c r="W143" s="188"/>
      <c r="X143" s="188"/>
      <c r="Y143" s="188"/>
      <c r="Z143" s="188"/>
      <c r="AA143" s="188"/>
      <c r="AB143" s="188"/>
      <c r="AC143" s="188"/>
      <c r="AD143" s="188"/>
    </row>
    <row xmlns:x14ac="http://schemas.microsoft.com/office/spreadsheetml/2009/9/ac" r="144" s="185" customFormat="true" ht="12" x14ac:dyDescent="0.2">
      <c r="A144" s="188" t="s">
        <v>159</v>
      </c>
      <c r="B144" s="10">
        <v>2006</v>
      </c>
      <c r="C144" s="188" t="s">
        <v>17</v>
      </c>
      <c r="D144" s="10">
        <v>1415698</v>
      </c>
      <c r="E144" s="10"/>
      <c r="F144" s="10"/>
      <c r="G144" s="10"/>
      <c r="H144" s="10"/>
      <c r="I144" s="10"/>
      <c r="J144" s="10">
        <v>100</v>
      </c>
      <c r="K144" s="10">
        <v>100</v>
      </c>
      <c r="L144" s="10">
        <v>88.337443807531315</v>
      </c>
      <c r="M144" s="10"/>
      <c r="N144" s="10"/>
      <c r="O144" s="10">
        <v>11.66255619246868</v>
      </c>
      <c r="P144" s="10">
        <v>88.337443807531315</v>
      </c>
      <c r="Q144" s="10"/>
      <c r="R144" s="10"/>
      <c r="S144" s="10"/>
      <c r="T144" s="10"/>
      <c r="U144" s="10"/>
      <c r="V144" s="10">
        <v>100</v>
      </c>
      <c r="W144" s="188"/>
      <c r="X144" s="188"/>
      <c r="Y144" s="188"/>
      <c r="Z144" s="188"/>
      <c r="AA144" s="188"/>
      <c r="AB144" s="188"/>
      <c r="AC144" s="188"/>
      <c r="AD144" s="188"/>
    </row>
    <row xmlns:x14ac="http://schemas.microsoft.com/office/spreadsheetml/2009/9/ac" r="145" s="185" customFormat="true" ht="12" x14ac:dyDescent="0.2">
      <c r="A145" s="188" t="s">
        <v>159</v>
      </c>
      <c r="B145" s="10">
        <v>2007</v>
      </c>
      <c r="C145" s="188" t="s">
        <v>17</v>
      </c>
      <c r="D145" s="10">
        <v>1449600</v>
      </c>
      <c r="E145" s="10"/>
      <c r="F145" s="10"/>
      <c r="G145" s="10">
        <v>33.387261920112913</v>
      </c>
      <c r="H145" s="10"/>
      <c r="I145" s="10"/>
      <c r="J145" s="10">
        <v>66.612738079887095</v>
      </c>
      <c r="K145" s="10">
        <v>100</v>
      </c>
      <c r="L145" s="10">
        <v>88.337443807531315</v>
      </c>
      <c r="M145" s="10"/>
      <c r="N145" s="10"/>
      <c r="O145" s="10">
        <v>11.66255619246868</v>
      </c>
      <c r="P145" s="10">
        <v>88.337443807531315</v>
      </c>
      <c r="Q145" s="10"/>
      <c r="R145" s="10"/>
      <c r="S145" s="10"/>
      <c r="T145" s="10"/>
      <c r="U145" s="10"/>
      <c r="V145" s="10">
        <v>100</v>
      </c>
      <c r="W145" s="188"/>
      <c r="X145" s="188"/>
      <c r="Y145" s="188"/>
      <c r="Z145" s="188"/>
      <c r="AA145" s="188"/>
      <c r="AB145" s="188"/>
      <c r="AC145" s="188"/>
      <c r="AD145" s="188"/>
    </row>
    <row xmlns:x14ac="http://schemas.microsoft.com/office/spreadsheetml/2009/9/ac" r="146" s="185" customFormat="true" ht="12" x14ac:dyDescent="0.2">
      <c r="A146" s="188" t="s">
        <v>159</v>
      </c>
      <c r="B146" s="10">
        <v>2008</v>
      </c>
      <c r="C146" s="188" t="s">
        <v>17</v>
      </c>
      <c r="D146" s="10">
        <v>1486274</v>
      </c>
      <c r="E146" s="10"/>
      <c r="F146" s="10"/>
      <c r="G146" s="10">
        <v>33.387261920112913</v>
      </c>
      <c r="H146" s="10"/>
      <c r="I146" s="10"/>
      <c r="J146" s="10">
        <v>66.612738079887095</v>
      </c>
      <c r="K146" s="10">
        <v>100</v>
      </c>
      <c r="L146" s="10">
        <v>88.337443807531315</v>
      </c>
      <c r="M146" s="10"/>
      <c r="N146" s="10"/>
      <c r="O146" s="10">
        <v>11.66255619246868</v>
      </c>
      <c r="P146" s="10">
        <v>88.337443807531315</v>
      </c>
      <c r="Q146" s="10"/>
      <c r="R146" s="10"/>
      <c r="S146" s="10"/>
      <c r="T146" s="10"/>
      <c r="U146" s="10"/>
      <c r="V146" s="10">
        <v>100</v>
      </c>
      <c r="W146" s="188"/>
      <c r="X146" s="188"/>
      <c r="Y146" s="188"/>
      <c r="Z146" s="188"/>
      <c r="AA146" s="188"/>
      <c r="AB146" s="188"/>
      <c r="AC146" s="188"/>
      <c r="AD146" s="188"/>
    </row>
    <row xmlns:x14ac="http://schemas.microsoft.com/office/spreadsheetml/2009/9/ac" r="147" s="185" customFormat="true" ht="12" x14ac:dyDescent="0.2">
      <c r="A147" s="188" t="s">
        <v>159</v>
      </c>
      <c r="B147" s="10">
        <v>2009</v>
      </c>
      <c r="C147" s="188" t="s">
        <v>17</v>
      </c>
      <c r="D147" s="10">
        <v>1530795</v>
      </c>
      <c r="E147" s="10"/>
      <c r="F147" s="10"/>
      <c r="G147" s="10">
        <v>33.387261920112913</v>
      </c>
      <c r="H147" s="10"/>
      <c r="I147" s="10"/>
      <c r="J147" s="10">
        <v>66.612738079887095</v>
      </c>
      <c r="K147" s="10">
        <v>100</v>
      </c>
      <c r="L147" s="10">
        <v>88.337443807531315</v>
      </c>
      <c r="M147" s="10"/>
      <c r="N147" s="10"/>
      <c r="O147" s="10">
        <v>11.66255619246868</v>
      </c>
      <c r="P147" s="10">
        <v>88.337443807531315</v>
      </c>
      <c r="Q147" s="10"/>
      <c r="R147" s="10"/>
      <c r="S147" s="10"/>
      <c r="T147" s="10"/>
      <c r="U147" s="10"/>
      <c r="V147" s="10">
        <v>100</v>
      </c>
      <c r="W147" s="188"/>
      <c r="X147" s="188"/>
      <c r="Y147" s="188"/>
      <c r="Z147" s="188"/>
      <c r="AA147" s="188"/>
      <c r="AB147" s="188"/>
      <c r="AC147" s="188"/>
      <c r="AD147" s="188"/>
    </row>
    <row xmlns:x14ac="http://schemas.microsoft.com/office/spreadsheetml/2009/9/ac" r="148" s="185" customFormat="true" ht="12" x14ac:dyDescent="0.2">
      <c r="A148" s="188" t="s">
        <v>159</v>
      </c>
      <c r="B148" s="10">
        <v>2010</v>
      </c>
      <c r="C148" s="188" t="s">
        <v>17</v>
      </c>
      <c r="D148" s="10">
        <v>1580107</v>
      </c>
      <c r="E148" s="10"/>
      <c r="F148" s="10"/>
      <c r="G148" s="10">
        <v>33.387261920112913</v>
      </c>
      <c r="H148" s="10"/>
      <c r="I148" s="10"/>
      <c r="J148" s="10">
        <v>66.612738079887095</v>
      </c>
      <c r="K148" s="10">
        <v>100</v>
      </c>
      <c r="L148" s="10">
        <v>88.537944686192418</v>
      </c>
      <c r="M148" s="10"/>
      <c r="N148" s="10"/>
      <c r="O148" s="10">
        <v>11.46205531380758</v>
      </c>
      <c r="P148" s="10">
        <v>88.537944686192418</v>
      </c>
      <c r="Q148" s="10"/>
      <c r="R148" s="10"/>
      <c r="S148" s="10"/>
      <c r="T148" s="10"/>
      <c r="U148" s="10"/>
      <c r="V148" s="10">
        <v>100</v>
      </c>
      <c r="W148" s="188"/>
      <c r="X148" s="188"/>
      <c r="Y148" s="188"/>
      <c r="Z148" s="188"/>
      <c r="AA148" s="188"/>
      <c r="AB148" s="188"/>
      <c r="AC148" s="188"/>
      <c r="AD148" s="188"/>
    </row>
    <row xmlns:x14ac="http://schemas.microsoft.com/office/spreadsheetml/2009/9/ac" r="149" s="185" customFormat="true" ht="12" x14ac:dyDescent="0.2">
      <c r="A149" s="188" t="s">
        <v>159</v>
      </c>
      <c r="B149" s="10">
        <v>2011</v>
      </c>
      <c r="C149" s="188" t="s">
        <v>17</v>
      </c>
      <c r="D149" s="10">
        <v>1634461</v>
      </c>
      <c r="E149" s="10"/>
      <c r="F149" s="10"/>
      <c r="G149" s="10">
        <v>33.387261920112913</v>
      </c>
      <c r="H149" s="10"/>
      <c r="I149" s="10"/>
      <c r="J149" s="10">
        <v>66.612738079887095</v>
      </c>
      <c r="K149" s="10">
        <v>99.946551724137862</v>
      </c>
      <c r="L149" s="10">
        <v>88.738445564853521</v>
      </c>
      <c r="M149" s="10"/>
      <c r="N149" s="10"/>
      <c r="O149" s="10">
        <v>11.261554435146479</v>
      </c>
      <c r="P149" s="10">
        <v>88.738445564853521</v>
      </c>
      <c r="Q149" s="10">
        <v>42.865201102704297</v>
      </c>
      <c r="R149" s="10"/>
      <c r="S149" s="10"/>
      <c r="T149" s="10"/>
      <c r="U149" s="10">
        <v>57.134798897295703</v>
      </c>
      <c r="V149" s="10">
        <v>42.865201102704297</v>
      </c>
      <c r="W149" s="188"/>
      <c r="X149" s="188"/>
      <c r="Y149" s="188"/>
      <c r="Z149" s="188"/>
      <c r="AA149" s="188"/>
      <c r="AB149" s="188"/>
      <c r="AC149" s="188"/>
      <c r="AD149" s="188"/>
    </row>
    <row xmlns:x14ac="http://schemas.microsoft.com/office/spreadsheetml/2009/9/ac" r="150" s="185" customFormat="true" ht="12" x14ac:dyDescent="0.2">
      <c r="A150" s="188" t="s">
        <v>159</v>
      </c>
      <c r="B150" s="10">
        <v>2012</v>
      </c>
      <c r="C150" s="188" t="s">
        <v>17</v>
      </c>
      <c r="D150" s="10">
        <v>1694741</v>
      </c>
      <c r="E150" s="10"/>
      <c r="F150" s="10"/>
      <c r="G150" s="10">
        <v>35.034000000000113</v>
      </c>
      <c r="H150" s="10"/>
      <c r="I150" s="10"/>
      <c r="J150" s="10">
        <v>64.965999999999894</v>
      </c>
      <c r="K150" s="10">
        <v>99.465517241379303</v>
      </c>
      <c r="L150" s="10">
        <v>88.938946443514624</v>
      </c>
      <c r="M150" s="10">
        <v>67.430363333333332</v>
      </c>
      <c r="N150" s="10">
        <v>21.508583110181291</v>
      </c>
      <c r="O150" s="10">
        <v>11.06105355648538</v>
      </c>
      <c r="P150" s="10">
        <v>0</v>
      </c>
      <c r="Q150" s="10">
        <v>42.865201102704297</v>
      </c>
      <c r="R150" s="10"/>
      <c r="S150" s="10"/>
      <c r="T150" s="10"/>
      <c r="U150" s="10">
        <v>57.134798897295703</v>
      </c>
      <c r="V150" s="10">
        <v>42.865201102704297</v>
      </c>
      <c r="W150" s="188"/>
      <c r="X150" s="188"/>
      <c r="Y150" s="188"/>
      <c r="Z150" s="188"/>
      <c r="AA150" s="188"/>
      <c r="AB150" s="188"/>
      <c r="AC150" s="188"/>
      <c r="AD150" s="188"/>
    </row>
    <row xmlns:x14ac="http://schemas.microsoft.com/office/spreadsheetml/2009/9/ac" r="151" s="185" customFormat="true" ht="12" x14ac:dyDescent="0.2">
      <c r="A151" s="188" t="s">
        <v>159</v>
      </c>
      <c r="B151" s="10">
        <v>2013</v>
      </c>
      <c r="C151" s="188" t="s">
        <v>17</v>
      </c>
      <c r="D151" s="10">
        <v>1754349</v>
      </c>
      <c r="E151" s="10"/>
      <c r="F151" s="10"/>
      <c r="G151" s="10">
        <v>36.680738079886851</v>
      </c>
      <c r="H151" s="10"/>
      <c r="I151" s="10"/>
      <c r="J151" s="10">
        <v>63.319261920113149</v>
      </c>
      <c r="K151" s="10">
        <v>98.984482758620629</v>
      </c>
      <c r="L151" s="10">
        <v>89.13944732217567</v>
      </c>
      <c r="M151" s="10">
        <v>67.430363333333332</v>
      </c>
      <c r="N151" s="10">
        <v>21.709083988842341</v>
      </c>
      <c r="O151" s="10">
        <v>10.86055267782433</v>
      </c>
      <c r="P151" s="10">
        <v>0</v>
      </c>
      <c r="Q151" s="10">
        <v>42.865201102704297</v>
      </c>
      <c r="R151" s="10"/>
      <c r="S151" s="10"/>
      <c r="T151" s="10"/>
      <c r="U151" s="10">
        <v>57.134798897295703</v>
      </c>
      <c r="V151" s="10">
        <v>42.865201102704297</v>
      </c>
      <c r="W151" s="188"/>
      <c r="X151" s="188"/>
      <c r="Y151" s="188"/>
      <c r="Z151" s="188"/>
      <c r="AA151" s="188"/>
      <c r="AB151" s="188"/>
      <c r="AC151" s="188"/>
      <c r="AD151" s="188"/>
    </row>
    <row xmlns:x14ac="http://schemas.microsoft.com/office/spreadsheetml/2009/9/ac" r="152" s="185" customFormat="true" ht="12" x14ac:dyDescent="0.2">
      <c r="A152" s="188" t="s">
        <v>159</v>
      </c>
      <c r="B152" s="10">
        <v>2014</v>
      </c>
      <c r="C152" s="188" t="s">
        <v>17</v>
      </c>
      <c r="D152" s="10">
        <v>1809107</v>
      </c>
      <c r="E152" s="10"/>
      <c r="F152" s="10"/>
      <c r="G152" s="10">
        <v>38.327476159774051</v>
      </c>
      <c r="H152" s="10"/>
      <c r="I152" s="10"/>
      <c r="J152" s="10">
        <v>61.672523840225949</v>
      </c>
      <c r="K152" s="10">
        <v>98.50344827586207</v>
      </c>
      <c r="L152" s="10">
        <v>89.339948200836773</v>
      </c>
      <c r="M152" s="10">
        <v>67.430363333333332</v>
      </c>
      <c r="N152" s="10">
        <v>21.90958486750344</v>
      </c>
      <c r="O152" s="10">
        <v>10.660051799163231</v>
      </c>
      <c r="P152" s="10">
        <v>0</v>
      </c>
      <c r="Q152" s="10">
        <v>42.865201102704297</v>
      </c>
      <c r="R152" s="10"/>
      <c r="S152" s="10"/>
      <c r="T152" s="10"/>
      <c r="U152" s="10">
        <v>57.134798897295703</v>
      </c>
      <c r="V152" s="10">
        <v>42.865201102704297</v>
      </c>
      <c r="W152" s="188"/>
      <c r="X152" s="188"/>
      <c r="Y152" s="188"/>
      <c r="Z152" s="188"/>
      <c r="AA152" s="188"/>
      <c r="AB152" s="188"/>
      <c r="AC152" s="188"/>
      <c r="AD152" s="188"/>
    </row>
    <row xmlns:x14ac="http://schemas.microsoft.com/office/spreadsheetml/2009/9/ac" r="153" s="185" customFormat="true" ht="12" x14ac:dyDescent="0.2">
      <c r="A153" s="188" t="s">
        <v>159</v>
      </c>
      <c r="B153" s="10">
        <v>2015</v>
      </c>
      <c r="C153" s="188" t="s">
        <v>17</v>
      </c>
      <c r="D153" s="10">
        <v>1853421</v>
      </c>
      <c r="E153" s="10"/>
      <c r="F153" s="10"/>
      <c r="G153" s="10">
        <v>39.974214239660803</v>
      </c>
      <c r="H153" s="10"/>
      <c r="I153" s="10"/>
      <c r="J153" s="10">
        <v>60.025785760339197</v>
      </c>
      <c r="K153" s="10">
        <v>98.022413793103397</v>
      </c>
      <c r="L153" s="10">
        <v>89.540449079497876</v>
      </c>
      <c r="M153" s="10">
        <v>67.430363333333332</v>
      </c>
      <c r="N153" s="10">
        <v>22.11008574616454</v>
      </c>
      <c r="O153" s="10">
        <v>10.459550920502121</v>
      </c>
      <c r="P153" s="10">
        <v>0</v>
      </c>
      <c r="Q153" s="10">
        <v>42.865201102704297</v>
      </c>
      <c r="R153" s="10"/>
      <c r="S153" s="10"/>
      <c r="T153" s="10"/>
      <c r="U153" s="10">
        <v>57.134798897295703</v>
      </c>
      <c r="V153" s="10">
        <v>42.865201102704297</v>
      </c>
      <c r="W153" s="188"/>
      <c r="X153" s="188"/>
      <c r="Y153" s="188"/>
      <c r="Z153" s="188"/>
      <c r="AA153" s="188"/>
      <c r="AB153" s="188"/>
      <c r="AC153" s="188"/>
      <c r="AD153" s="188"/>
    </row>
    <row xmlns:x14ac="http://schemas.microsoft.com/office/spreadsheetml/2009/9/ac" r="154" s="185" customFormat="true" ht="12" x14ac:dyDescent="0.2">
      <c r="A154" s="188" t="s">
        <v>159</v>
      </c>
      <c r="B154" s="10">
        <v>2016</v>
      </c>
      <c r="C154" s="188" t="s">
        <v>17</v>
      </c>
      <c r="D154" s="10">
        <v>1890795</v>
      </c>
      <c r="E154" s="10"/>
      <c r="F154" s="10"/>
      <c r="G154" s="10">
        <v>41.620952319548003</v>
      </c>
      <c r="H154" s="10"/>
      <c r="I154" s="10"/>
      <c r="J154" s="10">
        <v>58.379047680451997</v>
      </c>
      <c r="K154" s="10">
        <v>97.541379310344837</v>
      </c>
      <c r="L154" s="10">
        <v>89.740949958158978</v>
      </c>
      <c r="M154" s="10">
        <v>67.430363333333332</v>
      </c>
      <c r="N154" s="10">
        <v>22.31058662482565</v>
      </c>
      <c r="O154" s="10">
        <v>10.25905004184102</v>
      </c>
      <c r="P154" s="10">
        <v>0</v>
      </c>
      <c r="Q154" s="10">
        <v>51.194801017882128</v>
      </c>
      <c r="R154" s="10"/>
      <c r="S154" s="10"/>
      <c r="T154" s="10"/>
      <c r="U154" s="10">
        <v>48.805198982117872</v>
      </c>
      <c r="V154" s="10">
        <v>51.194801017882128</v>
      </c>
      <c r="W154" s="188"/>
      <c r="X154" s="188"/>
      <c r="Y154" s="188"/>
      <c r="Z154" s="188"/>
      <c r="AA154" s="188"/>
      <c r="AB154" s="188"/>
      <c r="AC154" s="188"/>
      <c r="AD154" s="188"/>
    </row>
    <row xmlns:x14ac="http://schemas.microsoft.com/office/spreadsheetml/2009/9/ac" r="155" s="185" customFormat="true" ht="12" x14ac:dyDescent="0.2">
      <c r="A155" s="188" t="s">
        <v>159</v>
      </c>
      <c r="B155" s="10">
        <v>2017</v>
      </c>
      <c r="C155" s="188" t="s">
        <v>17</v>
      </c>
      <c r="D155" s="10">
        <v>1920066</v>
      </c>
      <c r="E155" s="10"/>
      <c r="F155" s="10"/>
      <c r="G155" s="10">
        <v>43.267690399434741</v>
      </c>
      <c r="H155" s="10"/>
      <c r="I155" s="10"/>
      <c r="J155" s="10">
        <v>56.732309600565259</v>
      </c>
      <c r="K155" s="10">
        <v>97.060344827586164</v>
      </c>
      <c r="L155" s="10">
        <v>89.941450836820025</v>
      </c>
      <c r="M155" s="10">
        <v>67.430363333333332</v>
      </c>
      <c r="N155" s="10">
        <v>22.511087503486689</v>
      </c>
      <c r="O155" s="10">
        <v>10.058549163179981</v>
      </c>
      <c r="P155" s="10">
        <v>0</v>
      </c>
      <c r="Q155" s="10">
        <v>59.524400933056313</v>
      </c>
      <c r="R155" s="10"/>
      <c r="S155" s="10"/>
      <c r="T155" s="10"/>
      <c r="U155" s="10">
        <v>40.475599066943687</v>
      </c>
      <c r="V155" s="10">
        <v>59.524400933056313</v>
      </c>
      <c r="W155" s="188"/>
      <c r="X155" s="188"/>
      <c r="Y155" s="188"/>
      <c r="Z155" s="188"/>
      <c r="AA155" s="188"/>
      <c r="AB155" s="188"/>
      <c r="AC155" s="188"/>
      <c r="AD155" s="188"/>
    </row>
    <row xmlns:x14ac="http://schemas.microsoft.com/office/spreadsheetml/2009/9/ac" r="156" s="185" customFormat="true" ht="12" x14ac:dyDescent="0.2">
      <c r="A156" s="188" t="s">
        <v>159</v>
      </c>
      <c r="B156" s="10">
        <v>2018</v>
      </c>
      <c r="C156" s="188" t="s">
        <v>17</v>
      </c>
      <c r="D156" s="10">
        <v>1939687</v>
      </c>
      <c r="E156" s="10"/>
      <c r="F156" s="10"/>
      <c r="G156" s="10">
        <v>44.914428479321941</v>
      </c>
      <c r="H156" s="10"/>
      <c r="I156" s="10"/>
      <c r="J156" s="10">
        <v>55.085571520678059</v>
      </c>
      <c r="K156" s="10">
        <v>96.579310344827491</v>
      </c>
      <c r="L156" s="10">
        <v>90.141951715481127</v>
      </c>
      <c r="M156" s="10">
        <v>67.430363333333332</v>
      </c>
      <c r="N156" s="10">
        <v>22.711588382147799</v>
      </c>
      <c r="O156" s="10">
        <v>9.8580482845188726</v>
      </c>
      <c r="P156" s="10">
        <v>0</v>
      </c>
      <c r="Q156" s="10">
        <v>67.854000848234136</v>
      </c>
      <c r="R156" s="10"/>
      <c r="S156" s="10"/>
      <c r="T156" s="10"/>
      <c r="U156" s="10">
        <v>32.145999151765857</v>
      </c>
      <c r="V156" s="10">
        <v>67.854000848234136</v>
      </c>
      <c r="W156" s="188"/>
      <c r="X156" s="188"/>
      <c r="Y156" s="188"/>
      <c r="Z156" s="188"/>
      <c r="AA156" s="188"/>
      <c r="AB156" s="188"/>
      <c r="AC156" s="188"/>
      <c r="AD156" s="188"/>
    </row>
    <row xmlns:x14ac="http://schemas.microsoft.com/office/spreadsheetml/2009/9/ac" r="157" s="185" customFormat="true" ht="12" x14ac:dyDescent="0.2">
      <c r="A157" s="188" t="s">
        <v>159</v>
      </c>
      <c r="B157" s="10">
        <v>2019</v>
      </c>
      <c r="C157" s="188" t="s">
        <v>17</v>
      </c>
      <c r="D157" s="10">
        <v>1954571</v>
      </c>
      <c r="E157" s="10"/>
      <c r="F157" s="10"/>
      <c r="G157" s="10">
        <v>46.561166559209141</v>
      </c>
      <c r="H157" s="10"/>
      <c r="I157" s="10"/>
      <c r="J157" s="10">
        <v>53.438833440790859</v>
      </c>
      <c r="K157" s="10">
        <v>96.098275862068931</v>
      </c>
      <c r="L157" s="10">
        <v>90.34245259414223</v>
      </c>
      <c r="M157" s="10">
        <v>67.430363333333332</v>
      </c>
      <c r="N157" s="10">
        <v>22.912089260808902</v>
      </c>
      <c r="O157" s="10">
        <v>9.6575474058577697</v>
      </c>
      <c r="P157" s="10">
        <v>0</v>
      </c>
      <c r="Q157" s="10">
        <v>76.18360076341196</v>
      </c>
      <c r="R157" s="10"/>
      <c r="S157" s="10"/>
      <c r="T157" s="10"/>
      <c r="U157" s="10">
        <v>23.81639923658804</v>
      </c>
      <c r="V157" s="10">
        <v>76.18360076341196</v>
      </c>
      <c r="W157" s="188"/>
      <c r="X157" s="188"/>
      <c r="Y157" s="188"/>
      <c r="Z157" s="188"/>
      <c r="AA157" s="188"/>
      <c r="AB157" s="188"/>
      <c r="AC157" s="188"/>
      <c r="AD157" s="188"/>
    </row>
    <row xmlns:x14ac="http://schemas.microsoft.com/office/spreadsheetml/2009/9/ac" r="158" s="185" customFormat="true" ht="12" x14ac:dyDescent="0.2">
      <c r="A158" s="188" t="s">
        <v>159</v>
      </c>
      <c r="B158" s="10">
        <v>2020</v>
      </c>
      <c r="C158" s="188" t="s">
        <v>17</v>
      </c>
      <c r="D158" s="10">
        <v>1967838</v>
      </c>
      <c r="E158" s="10"/>
      <c r="F158" s="10"/>
      <c r="G158" s="10">
        <v>48.207904639095887</v>
      </c>
      <c r="H158" s="10"/>
      <c r="I158" s="10"/>
      <c r="J158" s="10">
        <v>51.792095360904113</v>
      </c>
      <c r="K158" s="10">
        <v>96.098275862068931</v>
      </c>
      <c r="L158" s="10">
        <v>90.34245259414223</v>
      </c>
      <c r="M158" s="10">
        <v>67.430363333333332</v>
      </c>
      <c r="N158" s="10">
        <v>22.912089260808902</v>
      </c>
      <c r="O158" s="10">
        <v>9.6575474058577697</v>
      </c>
      <c r="P158" s="10">
        <v>0</v>
      </c>
      <c r="Q158" s="10">
        <v>84.513200678586145</v>
      </c>
      <c r="R158" s="10"/>
      <c r="S158" s="10"/>
      <c r="T158" s="10"/>
      <c r="U158" s="10">
        <v>15.48679932141386</v>
      </c>
      <c r="V158" s="10">
        <v>84.513200678586145</v>
      </c>
      <c r="W158" s="188"/>
      <c r="X158" s="188"/>
      <c r="Y158" s="188"/>
      <c r="Z158" s="188"/>
      <c r="AA158" s="188"/>
      <c r="AB158" s="188"/>
      <c r="AC158" s="188"/>
      <c r="AD158" s="188"/>
    </row>
    <row xmlns:x14ac="http://schemas.microsoft.com/office/spreadsheetml/2009/9/ac" r="159" s="185" customFormat="true" ht="12" x14ac:dyDescent="0.2">
      <c r="A159" s="188" t="s">
        <v>159</v>
      </c>
      <c r="B159" s="10">
        <v>2021</v>
      </c>
      <c r="C159" s="188" t="s">
        <v>17</v>
      </c>
      <c r="D159" s="10">
        <v>1983280</v>
      </c>
      <c r="E159" s="10"/>
      <c r="F159" s="10"/>
      <c r="G159" s="10">
        <v>49.854642718983087</v>
      </c>
      <c r="H159" s="10"/>
      <c r="I159" s="10"/>
      <c r="J159" s="10">
        <v>50.145357281016913</v>
      </c>
      <c r="K159" s="10">
        <v>96.098275862068931</v>
      </c>
      <c r="L159" s="10">
        <v>90.34245259414223</v>
      </c>
      <c r="M159" s="10">
        <v>67.430363333333332</v>
      </c>
      <c r="N159" s="10">
        <v>22.912089260808902</v>
      </c>
      <c r="O159" s="10">
        <v>9.6575474058577697</v>
      </c>
      <c r="P159" s="10">
        <v>0</v>
      </c>
      <c r="Q159" s="10">
        <v>92.842800593763968</v>
      </c>
      <c r="R159" s="10"/>
      <c r="S159" s="10"/>
      <c r="T159" s="10"/>
      <c r="U159" s="10">
        <v>7.1571994062360318</v>
      </c>
      <c r="V159" s="10">
        <v>92.842800593763968</v>
      </c>
      <c r="W159" s="188"/>
      <c r="X159" s="188"/>
      <c r="Y159" s="188"/>
      <c r="Z159" s="188"/>
      <c r="AA159" s="188"/>
      <c r="AB159" s="188"/>
      <c r="AC159" s="188"/>
      <c r="AD159" s="188"/>
    </row>
    <row xmlns:x14ac="http://schemas.microsoft.com/office/spreadsheetml/2009/9/ac" r="160" s="185" customFormat="true" ht="12" x14ac:dyDescent="0.2">
      <c r="A160" s="188" t="s">
        <v>159</v>
      </c>
      <c r="B160" s="10">
        <v>2022</v>
      </c>
      <c r="C160" s="188" t="s">
        <v>17</v>
      </c>
      <c r="D160" s="10">
        <v>2032568</v>
      </c>
      <c r="E160" s="10"/>
      <c r="F160" s="10"/>
      <c r="G160" s="10">
        <v>51.501380798869832</v>
      </c>
      <c r="H160" s="10"/>
      <c r="I160" s="10"/>
      <c r="J160" s="10">
        <v>48.498619201130168</v>
      </c>
      <c r="K160" s="10">
        <v>96.098275862068931</v>
      </c>
      <c r="L160" s="10">
        <v>90.34245259414223</v>
      </c>
      <c r="M160" s="10">
        <v>67.430363333333332</v>
      </c>
      <c r="N160" s="10">
        <v>22.912089260808902</v>
      </c>
      <c r="O160" s="10">
        <v>9.6575474058577697</v>
      </c>
      <c r="P160" s="10">
        <v>0</v>
      </c>
      <c r="Q160" s="10">
        <v>100</v>
      </c>
      <c r="R160" s="10"/>
      <c r="S160" s="10"/>
      <c r="T160" s="10"/>
      <c r="U160" s="10">
        <v>0</v>
      </c>
      <c r="V160" s="10">
        <v>100</v>
      </c>
      <c r="W160" s="188"/>
      <c r="X160" s="188"/>
      <c r="Y160" s="188"/>
      <c r="Z160" s="188"/>
      <c r="AA160" s="188"/>
      <c r="AB160" s="188"/>
      <c r="AC160" s="188"/>
      <c r="AD160" s="188"/>
    </row>
    <row xmlns:x14ac="http://schemas.microsoft.com/office/spreadsheetml/2009/9/ac" r="161" s="185" customFormat="true" ht="12" x14ac:dyDescent="0.2">
      <c r="A161" s="188" t="s">
        <v>159</v>
      </c>
      <c r="B161" s="10">
        <v>2023</v>
      </c>
      <c r="C161" s="188" t="s">
        <v>17</v>
      </c>
      <c r="D161" s="10">
        <v>2078339</v>
      </c>
      <c r="E161" s="10"/>
      <c r="F161" s="10"/>
      <c r="G161" s="10">
        <v>53.148118878757032</v>
      </c>
      <c r="H161" s="10"/>
      <c r="I161" s="10"/>
      <c r="J161" s="10">
        <v>46.851881121242968</v>
      </c>
      <c r="K161" s="10">
        <v>96.098275862068931</v>
      </c>
      <c r="L161" s="10">
        <v>90.34245259414223</v>
      </c>
      <c r="M161" s="10">
        <v>67.430363333333332</v>
      </c>
      <c r="N161" s="10">
        <v>22.912089260808902</v>
      </c>
      <c r="O161" s="10">
        <v>9.6575474058577697</v>
      </c>
      <c r="P161" s="10">
        <v>0</v>
      </c>
      <c r="Q161" s="10">
        <v>100</v>
      </c>
      <c r="R161" s="10"/>
      <c r="S161" s="10"/>
      <c r="T161" s="10"/>
      <c r="U161" s="10">
        <v>0</v>
      </c>
      <c r="V161" s="10">
        <v>100</v>
      </c>
      <c r="W161" s="188"/>
      <c r="X161" s="188"/>
      <c r="Y161" s="188"/>
      <c r="Z161" s="188"/>
      <c r="AA161" s="188"/>
      <c r="AB161" s="188"/>
      <c r="AC161" s="188"/>
      <c r="AD161" s="188"/>
    </row>
    <row xmlns:x14ac="http://schemas.microsoft.com/office/spreadsheetml/2009/9/ac" r="162" s="185" customFormat="true" ht="12" x14ac:dyDescent="0.2">
      <c r="A162" s="188" t="s">
        <v>159</v>
      </c>
      <c r="B162" s="10">
        <v>2024</v>
      </c>
      <c r="C162" s="188" t="s">
        <v>17</v>
      </c>
      <c r="D162" s="10"/>
      <c r="E162" s="10"/>
      <c r="F162" s="10"/>
      <c r="G162" s="10"/>
      <c r="H162" s="10"/>
      <c r="I162" s="10"/>
      <c r="J162" s="10"/>
      <c r="K162" s="10"/>
      <c r="L162" s="10"/>
      <c r="M162" s="10"/>
      <c r="N162" s="10"/>
      <c r="O162" s="10"/>
      <c r="P162" s="10"/>
      <c r="Q162" s="10"/>
      <c r="R162" s="10"/>
      <c r="S162" s="10"/>
      <c r="T162" s="10"/>
      <c r="U162" s="10"/>
      <c r="V162" s="10"/>
      <c r="W162" s="188"/>
      <c r="X162" s="188"/>
      <c r="Y162" s="188"/>
      <c r="Z162" s="188"/>
      <c r="AA162" s="188"/>
      <c r="AB162" s="188"/>
      <c r="AC162" s="188"/>
      <c r="AD162" s="188"/>
    </row>
    <row xmlns:x14ac="http://schemas.microsoft.com/office/spreadsheetml/2009/9/ac" r="163" s="185" customFormat="true" ht="12" x14ac:dyDescent="0.2">
      <c r="A163" s="188" t="s">
        <v>159</v>
      </c>
      <c r="B163" s="10">
        <v>2025</v>
      </c>
      <c r="C163" s="188" t="s">
        <v>17</v>
      </c>
      <c r="D163" s="10"/>
      <c r="E163" s="10"/>
      <c r="F163" s="10"/>
      <c r="G163" s="10"/>
      <c r="H163" s="10"/>
      <c r="I163" s="10"/>
      <c r="J163" s="10"/>
      <c r="K163" s="10"/>
      <c r="L163" s="10"/>
      <c r="M163" s="10"/>
      <c r="N163" s="10"/>
      <c r="O163" s="10"/>
      <c r="P163" s="10"/>
      <c r="Q163" s="10"/>
      <c r="R163" s="10"/>
      <c r="S163" s="10"/>
      <c r="T163" s="10"/>
      <c r="U163" s="10"/>
      <c r="V163" s="10"/>
      <c r="W163" s="188"/>
      <c r="X163" s="188"/>
      <c r="Y163" s="188"/>
      <c r="Z163" s="188"/>
      <c r="AA163" s="188"/>
      <c r="AB163" s="188"/>
      <c r="AC163" s="188"/>
      <c r="AD163" s="188"/>
    </row>
    <row xmlns:x14ac="http://schemas.microsoft.com/office/spreadsheetml/2009/9/ac" r="164" s="185" customFormat="true" ht="12" x14ac:dyDescent="0.2">
      <c r="A164" s="188" t="s">
        <v>159</v>
      </c>
      <c r="B164" s="10">
        <v>2026</v>
      </c>
      <c r="C164" s="188" t="s">
        <v>17</v>
      </c>
      <c r="D164" s="10"/>
      <c r="E164" s="10"/>
      <c r="F164" s="10"/>
      <c r="G164" s="10"/>
      <c r="H164" s="10"/>
      <c r="I164" s="10"/>
      <c r="J164" s="10"/>
      <c r="K164" s="10"/>
      <c r="L164" s="10"/>
      <c r="M164" s="10"/>
      <c r="N164" s="10"/>
      <c r="O164" s="10"/>
      <c r="P164" s="10"/>
      <c r="Q164" s="10"/>
      <c r="R164" s="10"/>
      <c r="S164" s="10"/>
      <c r="T164" s="10"/>
      <c r="U164" s="10"/>
      <c r="V164" s="10"/>
      <c r="W164" s="188"/>
      <c r="X164" s="188"/>
      <c r="Y164" s="188"/>
      <c r="Z164" s="188"/>
      <c r="AA164" s="188"/>
      <c r="AB164" s="188"/>
      <c r="AC164" s="188"/>
      <c r="AD164" s="188"/>
    </row>
    <row xmlns:x14ac="http://schemas.microsoft.com/office/spreadsheetml/2009/9/ac" r="165" s="185" customFormat="true" ht="12" x14ac:dyDescent="0.2">
      <c r="A165" s="188" t="s">
        <v>159</v>
      </c>
      <c r="B165" s="10">
        <v>2027</v>
      </c>
      <c r="C165" s="188" t="s">
        <v>17</v>
      </c>
      <c r="D165" s="10"/>
      <c r="E165" s="10"/>
      <c r="F165" s="10"/>
      <c r="G165" s="10"/>
      <c r="H165" s="10"/>
      <c r="I165" s="10"/>
      <c r="J165" s="10"/>
      <c r="K165" s="10"/>
      <c r="L165" s="10"/>
      <c r="M165" s="10"/>
      <c r="N165" s="10"/>
      <c r="O165" s="10"/>
      <c r="P165" s="10"/>
      <c r="Q165" s="10"/>
      <c r="R165" s="10"/>
      <c r="S165" s="10"/>
      <c r="T165" s="10"/>
      <c r="U165" s="10"/>
      <c r="V165" s="10"/>
      <c r="W165" s="188"/>
      <c r="X165" s="188"/>
      <c r="Y165" s="188"/>
      <c r="Z165" s="188"/>
      <c r="AA165" s="188"/>
      <c r="AB165" s="188"/>
      <c r="AC165" s="188"/>
      <c r="AD165" s="188"/>
    </row>
    <row xmlns:x14ac="http://schemas.microsoft.com/office/spreadsheetml/2009/9/ac" r="166" s="185" customFormat="true" ht="12" x14ac:dyDescent="0.2">
      <c r="A166" s="188" t="s">
        <v>159</v>
      </c>
      <c r="B166" s="10">
        <v>2028</v>
      </c>
      <c r="C166" s="188" t="s">
        <v>17</v>
      </c>
      <c r="D166" s="10"/>
      <c r="E166" s="10"/>
      <c r="F166" s="10"/>
      <c r="G166" s="10"/>
      <c r="H166" s="10"/>
      <c r="I166" s="10"/>
      <c r="J166" s="10"/>
      <c r="K166" s="10"/>
      <c r="L166" s="10"/>
      <c r="M166" s="10"/>
      <c r="N166" s="10"/>
      <c r="O166" s="10"/>
      <c r="P166" s="10"/>
      <c r="Q166" s="10"/>
      <c r="R166" s="10"/>
      <c r="S166" s="10"/>
      <c r="T166" s="10"/>
      <c r="U166" s="10"/>
      <c r="V166" s="10"/>
      <c r="W166" s="188"/>
      <c r="X166" s="188"/>
      <c r="Y166" s="188"/>
      <c r="Z166" s="188"/>
      <c r="AA166" s="188"/>
      <c r="AB166" s="188"/>
      <c r="AC166" s="188"/>
      <c r="AD166" s="188"/>
    </row>
    <row xmlns:x14ac="http://schemas.microsoft.com/office/spreadsheetml/2009/9/ac" r="167" s="185" customFormat="true" ht="12" x14ac:dyDescent="0.2">
      <c r="A167" s="188" t="s">
        <v>159</v>
      </c>
      <c r="B167" s="10">
        <v>2029</v>
      </c>
      <c r="C167" s="188" t="s">
        <v>17</v>
      </c>
      <c r="D167" s="10"/>
      <c r="E167" s="10"/>
      <c r="F167" s="10"/>
      <c r="G167" s="10"/>
      <c r="H167" s="10"/>
      <c r="I167" s="10"/>
      <c r="J167" s="10"/>
      <c r="K167" s="10"/>
      <c r="L167" s="10"/>
      <c r="M167" s="10"/>
      <c r="N167" s="10"/>
      <c r="O167" s="10"/>
      <c r="P167" s="10"/>
      <c r="Q167" s="10"/>
      <c r="R167" s="10"/>
      <c r="S167" s="10"/>
      <c r="T167" s="10"/>
      <c r="U167" s="10"/>
      <c r="V167" s="10"/>
      <c r="W167" s="188"/>
      <c r="X167" s="188"/>
      <c r="Y167" s="188"/>
      <c r="Z167" s="188"/>
      <c r="AA167" s="188"/>
      <c r="AB167" s="188"/>
    </row>
    <row xmlns:x14ac="http://schemas.microsoft.com/office/spreadsheetml/2009/9/ac" r="168" s="185" customFormat="true" ht="12" x14ac:dyDescent="0.2">
      <c r="A168" s="188" t="s">
        <v>159</v>
      </c>
      <c r="B168" s="10">
        <v>2030</v>
      </c>
      <c r="C168" s="188" t="s">
        <v>17</v>
      </c>
      <c r="D168" s="10"/>
      <c r="E168" s="10"/>
      <c r="F168" s="10"/>
      <c r="G168" s="10"/>
      <c r="H168" s="10"/>
      <c r="I168" s="10"/>
      <c r="J168" s="10"/>
      <c r="K168" s="10"/>
      <c r="L168" s="10"/>
      <c r="M168" s="10"/>
      <c r="N168" s="10"/>
      <c r="O168" s="10"/>
      <c r="P168" s="10"/>
      <c r="Q168" s="10"/>
      <c r="R168" s="10"/>
      <c r="S168" s="10"/>
      <c r="T168" s="10"/>
      <c r="U168" s="10"/>
      <c r="V168" s="10"/>
      <c r="W168" s="188"/>
      <c r="X168" s="188"/>
      <c r="Y168" s="188"/>
      <c r="Z168" s="188"/>
      <c r="AA168" s="188"/>
      <c r="AB168" s="188"/>
    </row>
    <row xmlns:x14ac="http://schemas.microsoft.com/office/spreadsheetml/2009/9/ac" r="169" ht="15.75" x14ac:dyDescent="0.25">
      <c r="A169" s="189" t="s">
        <v>159</v>
      </c>
      <c r="B169" s="10">
        <v>2000</v>
      </c>
      <c r="C169" s="189" t="s">
        <v>18</v>
      </c>
      <c r="D169" s="10">
        <v>1362471</v>
      </c>
      <c r="E169" s="10"/>
      <c r="F169" s="10"/>
      <c r="G169" s="10"/>
      <c r="H169" s="10"/>
      <c r="I169" s="10"/>
      <c r="J169" s="10">
        <v>100</v>
      </c>
      <c r="K169" s="10">
        <v>100</v>
      </c>
      <c r="L169" s="10"/>
      <c r="M169" s="10"/>
      <c r="N169" s="10"/>
      <c r="O169" s="10"/>
      <c r="P169" s="10">
        <v>100</v>
      </c>
      <c r="Q169" s="10"/>
      <c r="R169" s="10"/>
      <c r="S169" s="10"/>
      <c r="T169" s="10"/>
      <c r="U169" s="10"/>
      <c r="V169" s="10">
        <v>100</v>
      </c>
      <c r="W169" s="189"/>
      <c r="X169" s="189"/>
      <c r="Y169" s="189"/>
      <c r="Z169" s="189"/>
      <c r="AA169" s="189"/>
      <c r="AB169" s="189"/>
    </row>
    <row xmlns:x14ac="http://schemas.microsoft.com/office/spreadsheetml/2009/9/ac" r="170" ht="15.75" x14ac:dyDescent="0.25">
      <c r="A170" s="189" t="s">
        <v>159</v>
      </c>
      <c r="B170" s="10">
        <v>2001</v>
      </c>
      <c r="C170" s="189" t="s">
        <v>18</v>
      </c>
      <c r="D170" s="10">
        <v>1374632</v>
      </c>
      <c r="E170" s="10"/>
      <c r="F170" s="10"/>
      <c r="G170" s="10"/>
      <c r="H170" s="10"/>
      <c r="I170" s="10"/>
      <c r="J170" s="10">
        <v>100</v>
      </c>
      <c r="K170" s="10">
        <v>100</v>
      </c>
      <c r="L170" s="10"/>
      <c r="M170" s="10"/>
      <c r="N170" s="10"/>
      <c r="O170" s="10"/>
      <c r="P170" s="10">
        <v>100</v>
      </c>
      <c r="Q170" s="10"/>
      <c r="R170" s="10"/>
      <c r="S170" s="10"/>
      <c r="T170" s="10"/>
      <c r="U170" s="10"/>
      <c r="V170" s="10">
        <v>100</v>
      </c>
      <c r="W170" s="189"/>
      <c r="X170" s="189"/>
      <c r="Y170" s="189"/>
      <c r="Z170" s="189"/>
      <c r="AA170" s="189"/>
      <c r="AB170" s="189"/>
    </row>
    <row xmlns:x14ac="http://schemas.microsoft.com/office/spreadsheetml/2009/9/ac" r="171" ht="15.75" x14ac:dyDescent="0.25">
      <c r="A171" s="189" t="s">
        <v>159</v>
      </c>
      <c r="B171" s="10">
        <v>2002</v>
      </c>
      <c r="C171" s="189" t="s">
        <v>18</v>
      </c>
      <c r="D171" s="10">
        <v>1376893</v>
      </c>
      <c r="E171" s="10"/>
      <c r="F171" s="10"/>
      <c r="G171" s="10"/>
      <c r="H171" s="10"/>
      <c r="I171" s="10"/>
      <c r="J171" s="10">
        <v>100</v>
      </c>
      <c r="K171" s="10">
        <v>100</v>
      </c>
      <c r="L171" s="10"/>
      <c r="M171" s="10"/>
      <c r="N171" s="10"/>
      <c r="O171" s="10"/>
      <c r="P171" s="10">
        <v>100</v>
      </c>
      <c r="Q171" s="10"/>
      <c r="R171" s="10"/>
      <c r="S171" s="10"/>
      <c r="T171" s="10"/>
      <c r="U171" s="10"/>
      <c r="V171" s="10">
        <v>100</v>
      </c>
      <c r="W171" s="189"/>
      <c r="X171" s="189"/>
      <c r="Y171" s="189"/>
      <c r="Z171" s="189"/>
      <c r="AA171" s="189"/>
      <c r="AB171" s="189"/>
    </row>
    <row xmlns:x14ac="http://schemas.microsoft.com/office/spreadsheetml/2009/9/ac" r="172" ht="15.75" x14ac:dyDescent="0.25">
      <c r="A172" s="189" t="s">
        <v>159</v>
      </c>
      <c r="B172" s="10">
        <v>2003</v>
      </c>
      <c r="C172" s="189" t="s">
        <v>18</v>
      </c>
      <c r="D172" s="10">
        <v>1370951</v>
      </c>
      <c r="E172" s="10"/>
      <c r="F172" s="10"/>
      <c r="G172" s="10"/>
      <c r="H172" s="10"/>
      <c r="I172" s="10"/>
      <c r="J172" s="10">
        <v>100</v>
      </c>
      <c r="K172" s="10">
        <v>100</v>
      </c>
      <c r="L172" s="10"/>
      <c r="M172" s="10"/>
      <c r="N172" s="10"/>
      <c r="O172" s="10"/>
      <c r="P172" s="10">
        <v>100</v>
      </c>
      <c r="Q172" s="10"/>
      <c r="R172" s="10"/>
      <c r="S172" s="10"/>
      <c r="T172" s="10"/>
      <c r="U172" s="10"/>
      <c r="V172" s="10">
        <v>100</v>
      </c>
      <c r="W172" s="189"/>
      <c r="X172" s="189"/>
      <c r="Y172" s="189"/>
      <c r="Z172" s="189"/>
      <c r="AA172" s="189"/>
      <c r="AB172" s="189"/>
    </row>
    <row xmlns:x14ac="http://schemas.microsoft.com/office/spreadsheetml/2009/9/ac" r="173" ht="15.75" x14ac:dyDescent="0.25">
      <c r="A173" s="189" t="s">
        <v>159</v>
      </c>
      <c r="B173" s="10">
        <v>2004</v>
      </c>
      <c r="C173" s="189" t="s">
        <v>18</v>
      </c>
      <c r="D173" s="10">
        <v>1361358</v>
      </c>
      <c r="E173" s="10"/>
      <c r="F173" s="10"/>
      <c r="G173" s="10"/>
      <c r="H173" s="10"/>
      <c r="I173" s="10"/>
      <c r="J173" s="10">
        <v>100</v>
      </c>
      <c r="K173" s="10">
        <v>100</v>
      </c>
      <c r="L173" s="10"/>
      <c r="M173" s="10"/>
      <c r="N173" s="10"/>
      <c r="O173" s="10"/>
      <c r="P173" s="10">
        <v>100</v>
      </c>
      <c r="Q173" s="10"/>
      <c r="R173" s="10"/>
      <c r="S173" s="10"/>
      <c r="T173" s="10"/>
      <c r="U173" s="10"/>
      <c r="V173" s="10">
        <v>100</v>
      </c>
      <c r="W173" s="189"/>
      <c r="X173" s="189"/>
      <c r="Y173" s="189"/>
      <c r="Z173" s="189"/>
      <c r="AA173" s="189"/>
      <c r="AB173" s="189"/>
    </row>
    <row xmlns:x14ac="http://schemas.microsoft.com/office/spreadsheetml/2009/9/ac" r="174" ht="15.75" x14ac:dyDescent="0.25">
      <c r="A174" s="189" t="s">
        <v>159</v>
      </c>
      <c r="B174" s="10">
        <v>2005</v>
      </c>
      <c r="C174" s="189" t="s">
        <v>18</v>
      </c>
      <c r="D174" s="10">
        <v>1345434</v>
      </c>
      <c r="E174" s="10"/>
      <c r="F174" s="10"/>
      <c r="G174" s="10"/>
      <c r="H174" s="10"/>
      <c r="I174" s="10"/>
      <c r="J174" s="10">
        <v>100</v>
      </c>
      <c r="K174" s="10">
        <v>100</v>
      </c>
      <c r="L174" s="10">
        <v>87.363719512195104</v>
      </c>
      <c r="M174" s="10"/>
      <c r="N174" s="10"/>
      <c r="O174" s="10">
        <v>12.6362804878049</v>
      </c>
      <c r="P174" s="10">
        <v>87.363719512195104</v>
      </c>
      <c r="Q174" s="10"/>
      <c r="R174" s="10"/>
      <c r="S174" s="10"/>
      <c r="T174" s="10"/>
      <c r="U174" s="10"/>
      <c r="V174" s="10">
        <v>100</v>
      </c>
      <c r="W174" s="189"/>
      <c r="X174" s="189"/>
      <c r="Y174" s="189"/>
      <c r="Z174" s="189"/>
      <c r="AA174" s="189"/>
      <c r="AB174" s="189"/>
    </row>
    <row xmlns:x14ac="http://schemas.microsoft.com/office/spreadsheetml/2009/9/ac" r="175" ht="15.75" x14ac:dyDescent="0.25">
      <c r="A175" s="189" t="s">
        <v>159</v>
      </c>
      <c r="B175" s="10">
        <v>2006</v>
      </c>
      <c r="C175" s="189" t="s">
        <v>18</v>
      </c>
      <c r="D175" s="10">
        <v>1327581</v>
      </c>
      <c r="E175" s="10"/>
      <c r="F175" s="10"/>
      <c r="G175" s="10"/>
      <c r="H175" s="10"/>
      <c r="I175" s="10"/>
      <c r="J175" s="10">
        <v>100</v>
      </c>
      <c r="K175" s="10">
        <v>100</v>
      </c>
      <c r="L175" s="10">
        <v>87.363719512195104</v>
      </c>
      <c r="M175" s="10"/>
      <c r="N175" s="10"/>
      <c r="O175" s="10">
        <v>12.6362804878049</v>
      </c>
      <c r="P175" s="10">
        <v>87.363719512195104</v>
      </c>
      <c r="Q175" s="10"/>
      <c r="R175" s="10"/>
      <c r="S175" s="10"/>
      <c r="T175" s="10"/>
      <c r="U175" s="10"/>
      <c r="V175" s="10">
        <v>100</v>
      </c>
      <c r="W175" s="189"/>
      <c r="X175" s="189"/>
      <c r="Y175" s="189"/>
      <c r="Z175" s="189"/>
      <c r="AA175" s="189"/>
      <c r="AB175" s="189"/>
    </row>
    <row xmlns:x14ac="http://schemas.microsoft.com/office/spreadsheetml/2009/9/ac" r="176" ht="15.75" x14ac:dyDescent="0.25">
      <c r="A176" s="189" t="s">
        <v>159</v>
      </c>
      <c r="B176" s="10">
        <v>2007</v>
      </c>
      <c r="C176" s="189" t="s">
        <v>18</v>
      </c>
      <c r="D176" s="10">
        <v>1317223</v>
      </c>
      <c r="E176" s="10"/>
      <c r="F176" s="10"/>
      <c r="G176" s="10">
        <v>44.550449798889083</v>
      </c>
      <c r="H176" s="10"/>
      <c r="I176" s="10"/>
      <c r="J176" s="10">
        <v>55.449550201110917</v>
      </c>
      <c r="K176" s="10">
        <v>100</v>
      </c>
      <c r="L176" s="10">
        <v>87.363719512195104</v>
      </c>
      <c r="M176" s="10"/>
      <c r="N176" s="10"/>
      <c r="O176" s="10">
        <v>12.6362804878049</v>
      </c>
      <c r="P176" s="10">
        <v>87.363719512195104</v>
      </c>
      <c r="Q176" s="10"/>
      <c r="R176" s="10"/>
      <c r="S176" s="10"/>
      <c r="T176" s="10"/>
      <c r="U176" s="10"/>
      <c r="V176" s="10">
        <v>100</v>
      </c>
      <c r="W176" s="189"/>
      <c r="X176" s="189"/>
      <c r="Y176" s="189"/>
      <c r="Z176" s="189"/>
      <c r="AA176" s="189"/>
      <c r="AB176" s="189"/>
    </row>
    <row xmlns:x14ac="http://schemas.microsoft.com/office/spreadsheetml/2009/9/ac" r="177" ht="15.75" x14ac:dyDescent="0.25">
      <c r="A177" s="189" t="s">
        <v>159</v>
      </c>
      <c r="B177" s="10">
        <v>2008</v>
      </c>
      <c r="C177" s="189" t="s">
        <v>18</v>
      </c>
      <c r="D177" s="10">
        <v>1320211</v>
      </c>
      <c r="E177" s="10"/>
      <c r="F177" s="10"/>
      <c r="G177" s="10">
        <v>44.550449798889083</v>
      </c>
      <c r="H177" s="10"/>
      <c r="I177" s="10"/>
      <c r="J177" s="10">
        <v>55.449550201110917</v>
      </c>
      <c r="K177" s="10">
        <v>100</v>
      </c>
      <c r="L177" s="10">
        <v>87.363719512195104</v>
      </c>
      <c r="M177" s="10"/>
      <c r="N177" s="10"/>
      <c r="O177" s="10">
        <v>12.6362804878049</v>
      </c>
      <c r="P177" s="10">
        <v>87.363719512195104</v>
      </c>
      <c r="Q177" s="10"/>
      <c r="R177" s="10"/>
      <c r="S177" s="10"/>
      <c r="T177" s="10"/>
      <c r="U177" s="10"/>
      <c r="V177" s="10">
        <v>100</v>
      </c>
      <c r="W177" s="189"/>
      <c r="X177" s="189"/>
      <c r="Y177" s="189"/>
      <c r="Z177" s="189"/>
      <c r="AA177" s="189"/>
      <c r="AB177" s="189"/>
    </row>
    <row xmlns:x14ac="http://schemas.microsoft.com/office/spreadsheetml/2009/9/ac" r="178" ht="15.75" x14ac:dyDescent="0.25">
      <c r="A178" s="189" t="s">
        <v>159</v>
      </c>
      <c r="B178" s="10">
        <v>2009</v>
      </c>
      <c r="C178" s="189" t="s">
        <v>18</v>
      </c>
      <c r="D178" s="10">
        <v>1336014</v>
      </c>
      <c r="E178" s="10"/>
      <c r="F178" s="10"/>
      <c r="G178" s="10">
        <v>44.550449798889083</v>
      </c>
      <c r="H178" s="10"/>
      <c r="I178" s="10"/>
      <c r="J178" s="10">
        <v>55.449550201110917</v>
      </c>
      <c r="K178" s="10">
        <v>100</v>
      </c>
      <c r="L178" s="10">
        <v>87.363719512195104</v>
      </c>
      <c r="M178" s="10"/>
      <c r="N178" s="10"/>
      <c r="O178" s="10">
        <v>12.6362804878049</v>
      </c>
      <c r="P178" s="10">
        <v>87.363719512195104</v>
      </c>
      <c r="Q178" s="10"/>
      <c r="R178" s="10"/>
      <c r="S178" s="10"/>
      <c r="T178" s="10"/>
      <c r="U178" s="10"/>
      <c r="V178" s="10">
        <v>100</v>
      </c>
      <c r="W178" s="189"/>
      <c r="X178" s="189"/>
      <c r="Y178" s="189"/>
      <c r="Z178" s="189"/>
      <c r="AA178" s="189"/>
      <c r="AB178" s="189"/>
    </row>
    <row xmlns:x14ac="http://schemas.microsoft.com/office/spreadsheetml/2009/9/ac" r="179" ht="15.75" x14ac:dyDescent="0.25">
      <c r="A179" s="189" t="s">
        <v>159</v>
      </c>
      <c r="B179" s="10">
        <v>2010</v>
      </c>
      <c r="C179" s="189" t="s">
        <v>18</v>
      </c>
      <c r="D179" s="10">
        <v>1358456</v>
      </c>
      <c r="E179" s="10"/>
      <c r="F179" s="10"/>
      <c r="G179" s="10">
        <v>44.550449798889083</v>
      </c>
      <c r="H179" s="10"/>
      <c r="I179" s="10"/>
      <c r="J179" s="10">
        <v>55.449550201110917</v>
      </c>
      <c r="K179" s="10">
        <v>100</v>
      </c>
      <c r="L179" s="10">
        <v>87.250853658536556</v>
      </c>
      <c r="M179" s="10"/>
      <c r="N179" s="10"/>
      <c r="O179" s="10">
        <v>12.74914634146344</v>
      </c>
      <c r="P179" s="10">
        <v>87.250853658536556</v>
      </c>
      <c r="Q179" s="10"/>
      <c r="R179" s="10"/>
      <c r="S179" s="10"/>
      <c r="T179" s="10"/>
      <c r="U179" s="10"/>
      <c r="V179" s="10">
        <v>100</v>
      </c>
      <c r="W179" s="189"/>
      <c r="X179" s="189"/>
      <c r="Y179" s="189"/>
      <c r="Z179" s="189"/>
      <c r="AA179" s="189"/>
      <c r="AB179" s="189"/>
    </row>
    <row xmlns:x14ac="http://schemas.microsoft.com/office/spreadsheetml/2009/9/ac" r="180" ht="15.75" x14ac:dyDescent="0.25">
      <c r="A180" s="189" t="s">
        <v>159</v>
      </c>
      <c r="B180" s="10">
        <v>2011</v>
      </c>
      <c r="C180" s="189" t="s">
        <v>18</v>
      </c>
      <c r="D180" s="10">
        <v>1382011</v>
      </c>
      <c r="E180" s="10"/>
      <c r="F180" s="10"/>
      <c r="G180" s="10">
        <v>44.550449798889083</v>
      </c>
      <c r="H180" s="10"/>
      <c r="I180" s="10"/>
      <c r="J180" s="10">
        <v>55.449550201110917</v>
      </c>
      <c r="K180" s="10">
        <v>100</v>
      </c>
      <c r="L180" s="10">
        <v>87.137987804878037</v>
      </c>
      <c r="M180" s="10"/>
      <c r="N180" s="10"/>
      <c r="O180" s="10">
        <v>12.862012195121959</v>
      </c>
      <c r="P180" s="10">
        <v>87.137987804878037</v>
      </c>
      <c r="Q180" s="10">
        <v>56.745150941511383</v>
      </c>
      <c r="R180" s="10"/>
      <c r="S180" s="10"/>
      <c r="T180" s="10"/>
      <c r="U180" s="10">
        <v>43.254849058488617</v>
      </c>
      <c r="V180" s="10">
        <v>56.745150941511383</v>
      </c>
      <c r="W180" s="189"/>
      <c r="X180" s="189"/>
      <c r="Y180" s="189"/>
      <c r="Z180" s="189"/>
      <c r="AA180" s="189"/>
      <c r="AB180" s="189"/>
    </row>
    <row xmlns:x14ac="http://schemas.microsoft.com/office/spreadsheetml/2009/9/ac" r="181" ht="15.75" x14ac:dyDescent="0.25">
      <c r="A181" s="189" t="s">
        <v>159</v>
      </c>
      <c r="B181" s="10">
        <v>2012</v>
      </c>
      <c r="C181" s="189" t="s">
        <v>18</v>
      </c>
      <c r="D181" s="10">
        <v>1408651</v>
      </c>
      <c r="E181" s="10"/>
      <c r="F181" s="10"/>
      <c r="G181" s="10">
        <v>46.424504959834849</v>
      </c>
      <c r="H181" s="10"/>
      <c r="I181" s="10"/>
      <c r="J181" s="10">
        <v>53.575495040165151</v>
      </c>
      <c r="K181" s="10">
        <v>99.683333333333394</v>
      </c>
      <c r="L181" s="10">
        <v>87.025121951219489</v>
      </c>
      <c r="M181" s="10">
        <v>73.353745013965948</v>
      </c>
      <c r="N181" s="10">
        <v>13.671376937253539</v>
      </c>
      <c r="O181" s="10">
        <v>12.974878048780511</v>
      </c>
      <c r="P181" s="10">
        <v>0</v>
      </c>
      <c r="Q181" s="10">
        <v>56.745150941511383</v>
      </c>
      <c r="R181" s="10"/>
      <c r="S181" s="10"/>
      <c r="T181" s="10"/>
      <c r="U181" s="10">
        <v>43.254849058488617</v>
      </c>
      <c r="V181" s="10">
        <v>56.745150941511383</v>
      </c>
      <c r="W181" s="189"/>
      <c r="X181" s="189"/>
      <c r="Y181" s="189"/>
      <c r="Z181" s="189"/>
      <c r="AA181" s="189"/>
      <c r="AB181" s="189"/>
    </row>
    <row xmlns:x14ac="http://schemas.microsoft.com/office/spreadsheetml/2009/9/ac" r="182" ht="15.75" x14ac:dyDescent="0.25">
      <c r="A182" s="189" t="s">
        <v>159</v>
      </c>
      <c r="B182" s="10">
        <v>2013</v>
      </c>
      <c r="C182" s="189" t="s">
        <v>18</v>
      </c>
      <c r="D182" s="10">
        <v>1437691</v>
      </c>
      <c r="E182" s="10"/>
      <c r="F182" s="10"/>
      <c r="G182" s="10">
        <v>48.298560120780621</v>
      </c>
      <c r="H182" s="10"/>
      <c r="I182" s="10"/>
      <c r="J182" s="10">
        <v>51.701439879219379</v>
      </c>
      <c r="K182" s="10">
        <v>99.366666666666674</v>
      </c>
      <c r="L182" s="10">
        <v>86.91225609756097</v>
      </c>
      <c r="M182" s="10">
        <v>73.353745013965948</v>
      </c>
      <c r="N182" s="10">
        <v>13.55851108359502</v>
      </c>
      <c r="O182" s="10">
        <v>13.08774390243903</v>
      </c>
      <c r="P182" s="10">
        <v>0</v>
      </c>
      <c r="Q182" s="10">
        <v>56.745150941511383</v>
      </c>
      <c r="R182" s="10"/>
      <c r="S182" s="10"/>
      <c r="T182" s="10"/>
      <c r="U182" s="10">
        <v>43.254849058488617</v>
      </c>
      <c r="V182" s="10">
        <v>56.745150941511383</v>
      </c>
      <c r="W182" s="189"/>
      <c r="X182" s="189"/>
      <c r="Y182" s="189"/>
      <c r="Z182" s="189"/>
      <c r="AA182" s="189"/>
      <c r="AB182" s="189"/>
    </row>
    <row xmlns:x14ac="http://schemas.microsoft.com/office/spreadsheetml/2009/9/ac" r="183" ht="15.75" x14ac:dyDescent="0.25">
      <c r="A183" s="189" t="s">
        <v>159</v>
      </c>
      <c r="B183" s="10">
        <v>2014</v>
      </c>
      <c r="C183" s="189" t="s">
        <v>18</v>
      </c>
      <c r="D183" s="10">
        <v>1472928</v>
      </c>
      <c r="E183" s="10"/>
      <c r="F183" s="10"/>
      <c r="G183" s="10">
        <v>50.172615281726387</v>
      </c>
      <c r="H183" s="10"/>
      <c r="I183" s="10"/>
      <c r="J183" s="10">
        <v>49.827384718273613</v>
      </c>
      <c r="K183" s="10">
        <v>99.049999999999955</v>
      </c>
      <c r="L183" s="10">
        <v>86.799390243902423</v>
      </c>
      <c r="M183" s="10">
        <v>73.353745013965948</v>
      </c>
      <c r="N183" s="10">
        <v>13.445645229936471</v>
      </c>
      <c r="O183" s="10">
        <v>13.200609756097579</v>
      </c>
      <c r="P183" s="10">
        <v>0</v>
      </c>
      <c r="Q183" s="10">
        <v>56.745150941511383</v>
      </c>
      <c r="R183" s="10"/>
      <c r="S183" s="10"/>
      <c r="T183" s="10"/>
      <c r="U183" s="10">
        <v>43.254849058488617</v>
      </c>
      <c r="V183" s="10">
        <v>56.745150941511383</v>
      </c>
      <c r="W183" s="189"/>
      <c r="X183" s="189"/>
      <c r="Y183" s="189"/>
      <c r="Z183" s="189"/>
      <c r="AA183" s="189"/>
      <c r="AB183" s="189"/>
    </row>
    <row xmlns:x14ac="http://schemas.microsoft.com/office/spreadsheetml/2009/9/ac" r="184" ht="15.75" x14ac:dyDescent="0.25">
      <c r="A184" s="189" t="s">
        <v>159</v>
      </c>
      <c r="B184" s="10">
        <v>2015</v>
      </c>
      <c r="C184" s="189" t="s">
        <v>18</v>
      </c>
      <c r="D184" s="10">
        <v>1516460</v>
      </c>
      <c r="E184" s="10"/>
      <c r="F184" s="10"/>
      <c r="G184" s="10">
        <v>52.046670442672173</v>
      </c>
      <c r="H184" s="10"/>
      <c r="I184" s="10"/>
      <c r="J184" s="10">
        <v>47.953329557327827</v>
      </c>
      <c r="K184" s="10">
        <v>98.733333333333348</v>
      </c>
      <c r="L184" s="10">
        <v>86.686524390243903</v>
      </c>
      <c r="M184" s="10">
        <v>73.353745013965948</v>
      </c>
      <c r="N184" s="10">
        <v>13.33277937627795</v>
      </c>
      <c r="O184" s="10">
        <v>13.3134756097561</v>
      </c>
      <c r="P184" s="10">
        <v>0</v>
      </c>
      <c r="Q184" s="10">
        <v>56.745150941511383</v>
      </c>
      <c r="R184" s="10"/>
      <c r="S184" s="10"/>
      <c r="T184" s="10"/>
      <c r="U184" s="10">
        <v>43.254849058488617</v>
      </c>
      <c r="V184" s="10">
        <v>56.745150941511383</v>
      </c>
      <c r="W184" s="189"/>
      <c r="X184" s="189"/>
      <c r="Y184" s="189"/>
      <c r="Z184" s="189"/>
      <c r="AA184" s="189"/>
      <c r="AB184" s="189"/>
    </row>
    <row xmlns:x14ac="http://schemas.microsoft.com/office/spreadsheetml/2009/9/ac" r="185" ht="15.75" x14ac:dyDescent="0.25">
      <c r="A185" s="189" t="s">
        <v>159</v>
      </c>
      <c r="B185" s="10">
        <v>2016</v>
      </c>
      <c r="C185" s="189" t="s">
        <v>18</v>
      </c>
      <c r="D185" s="10">
        <v>1564480</v>
      </c>
      <c r="E185" s="10"/>
      <c r="F185" s="10"/>
      <c r="G185" s="10">
        <v>53.920725603617939</v>
      </c>
      <c r="H185" s="10"/>
      <c r="I185" s="10"/>
      <c r="J185" s="10">
        <v>46.079274396382061</v>
      </c>
      <c r="K185" s="10">
        <v>98.416666666666629</v>
      </c>
      <c r="L185" s="10">
        <v>86.573658536585356</v>
      </c>
      <c r="M185" s="10">
        <v>73.353745013965948</v>
      </c>
      <c r="N185" s="10">
        <v>13.219913522619411</v>
      </c>
      <c r="O185" s="10">
        <v>13.426341463414641</v>
      </c>
      <c r="P185" s="10">
        <v>0</v>
      </c>
      <c r="Q185" s="10">
        <v>63.160657760450697</v>
      </c>
      <c r="R185" s="10"/>
      <c r="S185" s="10"/>
      <c r="T185" s="10"/>
      <c r="U185" s="10">
        <v>36.839342239549303</v>
      </c>
      <c r="V185" s="10">
        <v>63.160657760450697</v>
      </c>
      <c r="W185" s="189"/>
      <c r="X185" s="189"/>
      <c r="Y185" s="189"/>
      <c r="Z185" s="189"/>
      <c r="AA185" s="189"/>
      <c r="AB185" s="189"/>
    </row>
    <row xmlns:x14ac="http://schemas.microsoft.com/office/spreadsheetml/2009/9/ac" r="186" ht="15.75" x14ac:dyDescent="0.25">
      <c r="A186" s="189" t="s">
        <v>159</v>
      </c>
      <c r="B186" s="10">
        <v>2017</v>
      </c>
      <c r="C186" s="189" t="s">
        <v>18</v>
      </c>
      <c r="D186" s="10">
        <v>1621175</v>
      </c>
      <c r="E186" s="10"/>
      <c r="F186" s="10"/>
      <c r="G186" s="10">
        <v>55.794780764564173</v>
      </c>
      <c r="H186" s="10"/>
      <c r="I186" s="10"/>
      <c r="J186" s="10">
        <v>44.205219235435827</v>
      </c>
      <c r="K186" s="10">
        <v>98.100000000000023</v>
      </c>
      <c r="L186" s="10">
        <v>86.460792682926808</v>
      </c>
      <c r="M186" s="10">
        <v>73.353745013965948</v>
      </c>
      <c r="N186" s="10">
        <v>13.10704766896086</v>
      </c>
      <c r="O186" s="10">
        <v>13.53920731707319</v>
      </c>
      <c r="P186" s="10">
        <v>0</v>
      </c>
      <c r="Q186" s="10">
        <v>69.576164579390024</v>
      </c>
      <c r="R186" s="10"/>
      <c r="S186" s="10"/>
      <c r="T186" s="10"/>
      <c r="U186" s="10">
        <v>30.423835420609979</v>
      </c>
      <c r="V186" s="10">
        <v>69.576164579390024</v>
      </c>
      <c r="W186" s="189"/>
      <c r="X186" s="189"/>
      <c r="Y186" s="189"/>
      <c r="Z186" s="189"/>
      <c r="AA186" s="189"/>
      <c r="AB186" s="189"/>
    </row>
    <row xmlns:x14ac="http://schemas.microsoft.com/office/spreadsheetml/2009/9/ac" r="187" ht="15.75" x14ac:dyDescent="0.25">
      <c r="A187" s="189" t="s">
        <v>159</v>
      </c>
      <c r="B187" s="10">
        <v>2018</v>
      </c>
      <c r="C187" s="189" t="s">
        <v>18</v>
      </c>
      <c r="D187" s="10">
        <v>1682645</v>
      </c>
      <c r="E187" s="10"/>
      <c r="F187" s="10"/>
      <c r="G187" s="10">
        <v>57.668835925509939</v>
      </c>
      <c r="H187" s="10"/>
      <c r="I187" s="10"/>
      <c r="J187" s="10">
        <v>42.331164074490061</v>
      </c>
      <c r="K187" s="10">
        <v>97.783333333333303</v>
      </c>
      <c r="L187" s="10">
        <v>86.347926829268289</v>
      </c>
      <c r="M187" s="10">
        <v>73.353745013965948</v>
      </c>
      <c r="N187" s="10">
        <v>12.994181815302341</v>
      </c>
      <c r="O187" s="10">
        <v>13.652073170731709</v>
      </c>
      <c r="P187" s="10">
        <v>0</v>
      </c>
      <c r="Q187" s="10">
        <v>75.991671398327526</v>
      </c>
      <c r="R187" s="10"/>
      <c r="S187" s="10"/>
      <c r="T187" s="10"/>
      <c r="U187" s="10">
        <v>24.008328601672471</v>
      </c>
      <c r="V187" s="10">
        <v>75.991671398327526</v>
      </c>
      <c r="W187" s="189"/>
      <c r="X187" s="189"/>
      <c r="Y187" s="189"/>
      <c r="Z187" s="189"/>
      <c r="AA187" s="189"/>
      <c r="AB187" s="189"/>
    </row>
    <row xmlns:x14ac="http://schemas.microsoft.com/office/spreadsheetml/2009/9/ac" r="188" ht="15.75" x14ac:dyDescent="0.25">
      <c r="A188" s="189" t="s">
        <v>159</v>
      </c>
      <c r="B188" s="10">
        <v>2019</v>
      </c>
      <c r="C188" s="189" t="s">
        <v>18</v>
      </c>
      <c r="D188" s="10">
        <v>1742187</v>
      </c>
      <c r="E188" s="10"/>
      <c r="F188" s="10"/>
      <c r="G188" s="10">
        <v>59.542891086455711</v>
      </c>
      <c r="H188" s="10"/>
      <c r="I188" s="10"/>
      <c r="J188" s="10">
        <v>40.457108913544289</v>
      </c>
      <c r="K188" s="10">
        <v>97.466666666666697</v>
      </c>
      <c r="L188" s="10">
        <v>86.235060975609741</v>
      </c>
      <c r="M188" s="10">
        <v>73.353745013965948</v>
      </c>
      <c r="N188" s="10">
        <v>12.881315961643789</v>
      </c>
      <c r="O188" s="10">
        <v>13.764939024390261</v>
      </c>
      <c r="P188" s="10">
        <v>0</v>
      </c>
      <c r="Q188" s="10">
        <v>82.407178217266846</v>
      </c>
      <c r="R188" s="10"/>
      <c r="S188" s="10"/>
      <c r="T188" s="10"/>
      <c r="U188" s="10">
        <v>17.59282178273315</v>
      </c>
      <c r="V188" s="10">
        <v>82.407178217266846</v>
      </c>
      <c r="W188" s="189"/>
      <c r="X188" s="189"/>
      <c r="Y188" s="189"/>
      <c r="Z188" s="189"/>
      <c r="AA188" s="189"/>
      <c r="AB188" s="189"/>
    </row>
    <row xmlns:x14ac="http://schemas.microsoft.com/office/spreadsheetml/2009/9/ac" r="189" ht="15.75" x14ac:dyDescent="0.25">
      <c r="A189" s="189" t="s">
        <v>159</v>
      </c>
      <c r="B189" s="10">
        <v>2020</v>
      </c>
      <c r="C189" s="189" t="s">
        <v>18</v>
      </c>
      <c r="D189" s="10">
        <v>1796784</v>
      </c>
      <c r="E189" s="10"/>
      <c r="F189" s="10"/>
      <c r="G189" s="10">
        <v>61.416946247401476</v>
      </c>
      <c r="H189" s="10"/>
      <c r="I189" s="10"/>
      <c r="J189" s="10">
        <v>38.583053752598524</v>
      </c>
      <c r="K189" s="10">
        <v>97.466666666666697</v>
      </c>
      <c r="L189" s="10">
        <v>86.235060975609741</v>
      </c>
      <c r="M189" s="10">
        <v>73.353745013965948</v>
      </c>
      <c r="N189" s="10">
        <v>12.881315961643789</v>
      </c>
      <c r="O189" s="10">
        <v>13.764939024390261</v>
      </c>
      <c r="P189" s="10">
        <v>0</v>
      </c>
      <c r="Q189" s="10">
        <v>88.822685036206167</v>
      </c>
      <c r="R189" s="10"/>
      <c r="S189" s="10"/>
      <c r="T189" s="10"/>
      <c r="U189" s="10">
        <v>11.17731496379383</v>
      </c>
      <c r="V189" s="10">
        <v>88.822685036206167</v>
      </c>
      <c r="W189" s="189"/>
      <c r="X189" s="189"/>
      <c r="Y189" s="189"/>
      <c r="Z189" s="189"/>
      <c r="AA189" s="189"/>
      <c r="AB189" s="189"/>
    </row>
    <row xmlns:x14ac="http://schemas.microsoft.com/office/spreadsheetml/2009/9/ac" r="190" ht="15.75" x14ac:dyDescent="0.25">
      <c r="A190" s="189" t="s">
        <v>159</v>
      </c>
      <c r="B190" s="10">
        <v>2021</v>
      </c>
      <c r="C190" s="189" t="s">
        <v>18</v>
      </c>
      <c r="D190" s="10">
        <v>1842022</v>
      </c>
      <c r="E190" s="10"/>
      <c r="F190" s="10"/>
      <c r="G190" s="10">
        <v>63.291001408347263</v>
      </c>
      <c r="H190" s="10"/>
      <c r="I190" s="10"/>
      <c r="J190" s="10">
        <v>36.708998591652737</v>
      </c>
      <c r="K190" s="10">
        <v>97.466666666666697</v>
      </c>
      <c r="L190" s="10">
        <v>86.235060975609741</v>
      </c>
      <c r="M190" s="10">
        <v>73.353745013965948</v>
      </c>
      <c r="N190" s="10">
        <v>12.881315961643789</v>
      </c>
      <c r="O190" s="10">
        <v>13.764939024390261</v>
      </c>
      <c r="P190" s="10">
        <v>0</v>
      </c>
      <c r="Q190" s="10">
        <v>95.238191855145487</v>
      </c>
      <c r="R190" s="10"/>
      <c r="S190" s="10"/>
      <c r="T190" s="10"/>
      <c r="U190" s="10">
        <v>4.7618081448545126</v>
      </c>
      <c r="V190" s="10">
        <v>95.238191855145487</v>
      </c>
      <c r="W190" s="189"/>
      <c r="X190" s="189"/>
      <c r="Y190" s="189"/>
      <c r="Z190" s="189"/>
      <c r="AA190" s="189"/>
      <c r="AB190" s="189"/>
    </row>
    <row xmlns:x14ac="http://schemas.microsoft.com/office/spreadsheetml/2009/9/ac" r="191" ht="15.75" x14ac:dyDescent="0.25">
      <c r="A191" s="189" t="s">
        <v>159</v>
      </c>
      <c r="B191" s="10">
        <v>2022</v>
      </c>
      <c r="C191" s="189" t="s">
        <v>18</v>
      </c>
      <c r="D191" s="10">
        <v>1911378</v>
      </c>
      <c r="E191" s="10"/>
      <c r="F191" s="10"/>
      <c r="G191" s="10">
        <v>65.165056569293029</v>
      </c>
      <c r="H191" s="10"/>
      <c r="I191" s="10"/>
      <c r="J191" s="10">
        <v>34.834943430706971</v>
      </c>
      <c r="K191" s="10">
        <v>97.466666666666697</v>
      </c>
      <c r="L191" s="10">
        <v>86.235060975609741</v>
      </c>
      <c r="M191" s="10">
        <v>73.353745013965948</v>
      </c>
      <c r="N191" s="10">
        <v>12.881315961643789</v>
      </c>
      <c r="O191" s="10">
        <v>13.764939024390261</v>
      </c>
      <c r="P191" s="10">
        <v>0</v>
      </c>
      <c r="Q191" s="10">
        <v>100</v>
      </c>
      <c r="R191" s="10"/>
      <c r="S191" s="10"/>
      <c r="T191" s="10"/>
      <c r="U191" s="10">
        <v>0</v>
      </c>
      <c r="V191" s="10">
        <v>100</v>
      </c>
      <c r="W191" s="189"/>
      <c r="X191" s="189"/>
      <c r="Y191" s="189"/>
      <c r="Z191" s="189"/>
      <c r="AA191" s="189"/>
      <c r="AB191" s="189"/>
    </row>
    <row xmlns:x14ac="http://schemas.microsoft.com/office/spreadsheetml/2009/9/ac" r="192" ht="15.75" x14ac:dyDescent="0.25">
      <c r="A192" s="189" t="s">
        <v>159</v>
      </c>
      <c r="B192" s="10">
        <v>2023</v>
      </c>
      <c r="C192" s="189" t="s">
        <v>18</v>
      </c>
      <c r="D192" s="10">
        <v>1773511</v>
      </c>
      <c r="E192" s="10"/>
      <c r="F192" s="10"/>
      <c r="G192" s="10">
        <v>67.039111730238801</v>
      </c>
      <c r="H192" s="10"/>
      <c r="I192" s="10"/>
      <c r="J192" s="10">
        <v>32.960888269761199</v>
      </c>
      <c r="K192" s="10">
        <v>97.466666666666697</v>
      </c>
      <c r="L192" s="10">
        <v>86.235060975609741</v>
      </c>
      <c r="M192" s="10">
        <v>73.353745013965948</v>
      </c>
      <c r="N192" s="10">
        <v>12.881315961643789</v>
      </c>
      <c r="O192" s="10">
        <v>13.764939024390261</v>
      </c>
      <c r="P192" s="10">
        <v>0</v>
      </c>
      <c r="Q192" s="10">
        <v>100</v>
      </c>
      <c r="R192" s="10"/>
      <c r="S192" s="10"/>
      <c r="T192" s="10"/>
      <c r="U192" s="10">
        <v>0</v>
      </c>
      <c r="V192" s="10">
        <v>100</v>
      </c>
      <c r="W192" s="189"/>
      <c r="X192" s="189"/>
      <c r="Y192" s="189"/>
      <c r="Z192" s="189"/>
      <c r="AA192" s="189"/>
      <c r="AB192" s="189"/>
    </row>
    <row xmlns:x14ac="http://schemas.microsoft.com/office/spreadsheetml/2009/9/ac" r="193" ht="15.75" x14ac:dyDescent="0.25">
      <c r="A193" s="189" t="s">
        <v>159</v>
      </c>
      <c r="B193" s="10">
        <v>2024</v>
      </c>
      <c r="C193" s="189" t="s">
        <v>18</v>
      </c>
      <c r="D193" s="10"/>
      <c r="E193" s="10"/>
      <c r="F193" s="10"/>
      <c r="G193" s="10"/>
      <c r="H193" s="10"/>
      <c r="I193" s="10"/>
      <c r="J193" s="10"/>
      <c r="K193" s="10"/>
      <c r="L193" s="10"/>
      <c r="M193" s="10"/>
      <c r="N193" s="10"/>
      <c r="O193" s="10"/>
      <c r="P193" s="10"/>
      <c r="Q193" s="10"/>
      <c r="R193" s="10"/>
      <c r="S193" s="10"/>
      <c r="T193" s="10"/>
      <c r="U193" s="10"/>
      <c r="V193" s="10"/>
      <c r="W193" s="189"/>
      <c r="X193" s="189"/>
      <c r="Y193" s="189"/>
      <c r="Z193" s="189"/>
      <c r="AA193" s="189"/>
      <c r="AB193" s="189"/>
    </row>
    <row xmlns:x14ac="http://schemas.microsoft.com/office/spreadsheetml/2009/9/ac" r="194" ht="15.75" x14ac:dyDescent="0.25">
      <c r="A194" s="189" t="s">
        <v>159</v>
      </c>
      <c r="B194" s="10">
        <v>2025</v>
      </c>
      <c r="C194" s="189" t="s">
        <v>18</v>
      </c>
      <c r="D194" s="10"/>
      <c r="E194" s="10"/>
      <c r="F194" s="10"/>
      <c r="G194" s="10"/>
      <c r="H194" s="10"/>
      <c r="I194" s="10"/>
      <c r="J194" s="10"/>
      <c r="K194" s="10"/>
      <c r="L194" s="10"/>
      <c r="M194" s="10"/>
      <c r="N194" s="10"/>
      <c r="O194" s="10"/>
      <c r="P194" s="10"/>
      <c r="Q194" s="10"/>
      <c r="R194" s="10"/>
      <c r="S194" s="10"/>
      <c r="T194" s="10"/>
      <c r="U194" s="10"/>
      <c r="V194" s="10"/>
      <c r="W194" s="189"/>
      <c r="X194" s="189"/>
      <c r="Y194" s="189"/>
      <c r="Z194" s="189"/>
      <c r="AA194" s="189"/>
      <c r="AB194" s="189"/>
    </row>
    <row xmlns:x14ac="http://schemas.microsoft.com/office/spreadsheetml/2009/9/ac" r="195" ht="15.75" x14ac:dyDescent="0.25">
      <c r="A195" s="189" t="s">
        <v>159</v>
      </c>
      <c r="B195" s="10">
        <v>2026</v>
      </c>
      <c r="C195" s="189" t="s">
        <v>18</v>
      </c>
      <c r="D195" s="10"/>
      <c r="E195" s="10"/>
      <c r="F195" s="10"/>
      <c r="G195" s="10"/>
      <c r="H195" s="10"/>
      <c r="I195" s="10"/>
      <c r="J195" s="10"/>
      <c r="K195" s="10"/>
      <c r="L195" s="10"/>
      <c r="M195" s="10"/>
      <c r="N195" s="10"/>
      <c r="O195" s="10"/>
      <c r="P195" s="10"/>
      <c r="Q195" s="10"/>
      <c r="R195" s="10"/>
      <c r="S195" s="10"/>
      <c r="T195" s="10"/>
      <c r="U195" s="10"/>
      <c r="V195" s="10"/>
      <c r="W195" s="189"/>
      <c r="X195" s="189"/>
      <c r="Y195" s="189"/>
      <c r="Z195" s="189"/>
      <c r="AA195" s="189"/>
      <c r="AB195" s="189"/>
    </row>
    <row xmlns:x14ac="http://schemas.microsoft.com/office/spreadsheetml/2009/9/ac" r="196" ht="15.75" x14ac:dyDescent="0.25">
      <c r="A196" s="189" t="s">
        <v>159</v>
      </c>
      <c r="B196" s="10">
        <v>2027</v>
      </c>
      <c r="C196" s="189" t="s">
        <v>18</v>
      </c>
      <c r="D196" s="10"/>
      <c r="E196" s="10"/>
      <c r="F196" s="10"/>
      <c r="G196" s="10"/>
      <c r="H196" s="10"/>
      <c r="I196" s="10"/>
      <c r="J196" s="10"/>
      <c r="K196" s="10"/>
      <c r="L196" s="10"/>
      <c r="M196" s="10"/>
      <c r="N196" s="10"/>
      <c r="O196" s="10"/>
      <c r="P196" s="10"/>
      <c r="Q196" s="10"/>
      <c r="R196" s="10"/>
      <c r="S196" s="10"/>
      <c r="T196" s="10"/>
      <c r="U196" s="10"/>
      <c r="V196" s="10"/>
      <c r="W196" s="189"/>
      <c r="X196" s="189"/>
      <c r="Y196" s="189"/>
      <c r="Z196" s="189"/>
      <c r="AA196" s="189"/>
      <c r="AB196" s="189"/>
    </row>
    <row xmlns:x14ac="http://schemas.microsoft.com/office/spreadsheetml/2009/9/ac" r="197" ht="15.75" x14ac:dyDescent="0.25">
      <c r="A197" s="189" t="s">
        <v>159</v>
      </c>
      <c r="B197" s="10">
        <v>2028</v>
      </c>
      <c r="C197" s="189" t="s">
        <v>18</v>
      </c>
      <c r="D197" s="10"/>
      <c r="E197" s="10"/>
      <c r="F197" s="10"/>
      <c r="G197" s="10"/>
      <c r="H197" s="10"/>
      <c r="I197" s="10"/>
      <c r="J197" s="10"/>
      <c r="K197" s="10"/>
      <c r="L197" s="10"/>
      <c r="M197" s="10"/>
      <c r="N197" s="10"/>
      <c r="O197" s="10"/>
      <c r="P197" s="10"/>
      <c r="Q197" s="10"/>
      <c r="R197" s="10"/>
      <c r="S197" s="10"/>
      <c r="T197" s="10"/>
      <c r="U197" s="10"/>
      <c r="V197" s="10"/>
      <c r="W197" s="189"/>
      <c r="X197" s="189"/>
      <c r="Y197" s="189"/>
      <c r="Z197" s="189"/>
      <c r="AA197" s="189"/>
      <c r="AB197" s="189"/>
    </row>
    <row xmlns:x14ac="http://schemas.microsoft.com/office/spreadsheetml/2009/9/ac" r="198" ht="15.75" x14ac:dyDescent="0.25">
      <c r="A198" s="189" t="s">
        <v>159</v>
      </c>
      <c r="B198" s="10">
        <v>2029</v>
      </c>
      <c r="C198" s="189" t="s">
        <v>18</v>
      </c>
      <c r="D198" s="10"/>
      <c r="E198" s="10"/>
      <c r="F198" s="10"/>
      <c r="G198" s="10"/>
      <c r="H198" s="10"/>
      <c r="I198" s="10"/>
      <c r="J198" s="10"/>
      <c r="K198" s="10"/>
      <c r="L198" s="10"/>
      <c r="M198" s="10"/>
      <c r="N198" s="10"/>
      <c r="O198" s="10"/>
      <c r="P198" s="10"/>
      <c r="Q198" s="10"/>
      <c r="R198" s="10"/>
      <c r="S198" s="10"/>
      <c r="T198" s="10"/>
      <c r="U198" s="10"/>
      <c r="V198" s="10"/>
      <c r="W198" s="189"/>
      <c r="X198" s="189"/>
      <c r="Y198" s="189"/>
      <c r="Z198" s="189"/>
      <c r="AA198" s="189"/>
      <c r="AB198" s="189"/>
    </row>
    <row xmlns:x14ac="http://schemas.microsoft.com/office/spreadsheetml/2009/9/ac" r="199" ht="15.75" x14ac:dyDescent="0.25">
      <c r="A199" s="189" t="s">
        <v>159</v>
      </c>
      <c r="B199" s="10">
        <v>2030</v>
      </c>
      <c r="C199" s="189" t="s">
        <v>18</v>
      </c>
      <c r="D199" s="10"/>
      <c r="E199" s="10"/>
      <c r="F199" s="10"/>
      <c r="G199" s="10"/>
      <c r="H199" s="10"/>
      <c r="I199" s="10"/>
      <c r="J199" s="10"/>
      <c r="K199" s="10"/>
      <c r="L199" s="10"/>
      <c r="M199" s="10"/>
      <c r="N199" s="10"/>
      <c r="O199" s="10"/>
      <c r="P199" s="10"/>
      <c r="Q199" s="10"/>
      <c r="R199" s="10"/>
      <c r="S199" s="10"/>
      <c r="T199" s="10"/>
      <c r="U199" s="10"/>
      <c r="V199" s="10"/>
      <c r="W199" s="189"/>
      <c r="X199" s="189"/>
      <c r="Y199" s="189"/>
      <c r="Z199" s="189"/>
      <c r="AA199" s="189"/>
      <c r="AB199" s="189"/>
    </row>
    <row xmlns:x14ac="http://schemas.microsoft.com/office/spreadsheetml/2009/9/ac" r="200" ht="15.75" x14ac:dyDescent="0.25">
      <c r="A200" s="189"/>
      <c r="B200" s="190"/>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row>
    <row xmlns:x14ac="http://schemas.microsoft.com/office/spreadsheetml/2009/9/ac" r="201" ht="15.75" x14ac:dyDescent="0.25">
      <c r="A201" s="189"/>
      <c r="B201" s="190"/>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row>
    <row xmlns:x14ac="http://schemas.microsoft.com/office/spreadsheetml/2009/9/ac" r="202" ht="15.75" x14ac:dyDescent="0.25">
      <c r="A202" s="189"/>
      <c r="B202" s="190"/>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row>
    <row xmlns:x14ac="http://schemas.microsoft.com/office/spreadsheetml/2009/9/ac" r="203" ht="15.75" x14ac:dyDescent="0.25">
      <c r="A203" s="189"/>
      <c r="B203" s="190"/>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c r="AA203" s="189"/>
      <c r="AB203" s="189"/>
    </row>
    <row xmlns:x14ac="http://schemas.microsoft.com/office/spreadsheetml/2009/9/ac" r="204" ht="15.75" x14ac:dyDescent="0.25">
      <c r="A204" s="189"/>
      <c r="B204" s="190"/>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row>
    <row xmlns:x14ac="http://schemas.microsoft.com/office/spreadsheetml/2009/9/ac" r="205" ht="15.75" x14ac:dyDescent="0.25">
      <c r="A205" s="189"/>
      <c r="B205" s="190"/>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row>
    <row xmlns:x14ac="http://schemas.microsoft.com/office/spreadsheetml/2009/9/ac" r="206" ht="15.75" x14ac:dyDescent="0.25">
      <c r="A206" s="189"/>
      <c r="B206" s="190"/>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row>
    <row xmlns:x14ac="http://schemas.microsoft.com/office/spreadsheetml/2009/9/ac" r="207" ht="15.75" x14ac:dyDescent="0.25">
      <c r="A207" s="189"/>
      <c r="B207" s="190"/>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row>
    <row xmlns:x14ac="http://schemas.microsoft.com/office/spreadsheetml/2009/9/ac" r="208" ht="15.75" x14ac:dyDescent="0.25">
      <c r="A208" s="189"/>
      <c r="B208" s="190"/>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row>
    <row xmlns:x14ac="http://schemas.microsoft.com/office/spreadsheetml/2009/9/ac" r="209" ht="15.75" x14ac:dyDescent="0.25">
      <c r="A209" s="189"/>
      <c r="B209" s="190"/>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row>
    <row xmlns:x14ac="http://schemas.microsoft.com/office/spreadsheetml/2009/9/ac" r="210" ht="15.75" x14ac:dyDescent="0.25">
      <c r="A210" s="189"/>
      <c r="B210" s="190"/>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row>
    <row xmlns:x14ac="http://schemas.microsoft.com/office/spreadsheetml/2009/9/ac" r="211" ht="15.75" x14ac:dyDescent="0.25">
      <c r="A211" s="189"/>
      <c r="B211" s="190"/>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row>
    <row xmlns:x14ac="http://schemas.microsoft.com/office/spreadsheetml/2009/9/ac" r="212" ht="15.75" x14ac:dyDescent="0.25">
      <c r="A212" s="189"/>
      <c r="B212" s="190"/>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c r="Y212" s="189"/>
      <c r="Z212" s="189"/>
      <c r="AA212" s="189"/>
      <c r="AB212" s="189"/>
    </row>
    <row xmlns:x14ac="http://schemas.microsoft.com/office/spreadsheetml/2009/9/ac" r="213" ht="15.75" x14ac:dyDescent="0.25">
      <c r="A213" s="189"/>
      <c r="B213" s="190"/>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89"/>
      <c r="Z213" s="189"/>
      <c r="AA213" s="189"/>
      <c r="AB213" s="189"/>
    </row>
    <row xmlns:x14ac="http://schemas.microsoft.com/office/spreadsheetml/2009/9/ac" r="214" ht="15.75" x14ac:dyDescent="0.25">
      <c r="A214" s="189"/>
      <c r="B214" s="190"/>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row>
    <row xmlns:x14ac="http://schemas.microsoft.com/office/spreadsheetml/2009/9/ac" r="215" ht="15.75" x14ac:dyDescent="0.25">
      <c r="A215" s="189"/>
      <c r="B215" s="190"/>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row>
    <row xmlns:x14ac="http://schemas.microsoft.com/office/spreadsheetml/2009/9/ac" r="216" ht="15.75" x14ac:dyDescent="0.25">
      <c r="A216" s="189"/>
      <c r="B216" s="190"/>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row>
    <row xmlns:x14ac="http://schemas.microsoft.com/office/spreadsheetml/2009/9/ac" r="217" ht="15.75" x14ac:dyDescent="0.25">
      <c r="A217" s="189"/>
      <c r="B217" s="190"/>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row>
    <row xmlns:x14ac="http://schemas.microsoft.com/office/spreadsheetml/2009/9/ac" r="218" ht="15.75" x14ac:dyDescent="0.25">
      <c r="A218" s="189"/>
      <c r="B218" s="190"/>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row>
    <row xmlns:x14ac="http://schemas.microsoft.com/office/spreadsheetml/2009/9/ac" r="219" ht="15.75" x14ac:dyDescent="0.25">
      <c r="A219" s="189"/>
      <c r="B219" s="190"/>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row>
    <row xmlns:x14ac="http://schemas.microsoft.com/office/spreadsheetml/2009/9/ac" r="220" ht="15.75" x14ac:dyDescent="0.25">
      <c r="A220" s="189"/>
      <c r="B220" s="190"/>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row>
    <row xmlns:x14ac="http://schemas.microsoft.com/office/spreadsheetml/2009/9/ac" r="221" ht="15.75" x14ac:dyDescent="0.25">
      <c r="A221" s="189"/>
      <c r="B221" s="190"/>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row>
    <row xmlns:x14ac="http://schemas.microsoft.com/office/spreadsheetml/2009/9/ac" r="222" ht="15.75" x14ac:dyDescent="0.25">
      <c r="A222" s="189"/>
      <c r="B222" s="190"/>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row>
    <row xmlns:x14ac="http://schemas.microsoft.com/office/spreadsheetml/2009/9/ac" r="223" ht="15.75" x14ac:dyDescent="0.25">
      <c r="A223" s="189"/>
      <c r="B223" s="190"/>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row>
    <row xmlns:x14ac="http://schemas.microsoft.com/office/spreadsheetml/2009/9/ac" r="224" ht="15.75" x14ac:dyDescent="0.25">
      <c r="A224" s="189"/>
      <c r="B224" s="190"/>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row>
    <row xmlns:x14ac="http://schemas.microsoft.com/office/spreadsheetml/2009/9/ac" r="225" ht="15.75" x14ac:dyDescent="0.25">
      <c r="A225" s="189"/>
      <c r="B225" s="190"/>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row>
    <row xmlns:x14ac="http://schemas.microsoft.com/office/spreadsheetml/2009/9/ac" r="226" ht="15.75" x14ac:dyDescent="0.25">
      <c r="A226" s="189"/>
      <c r="B226" s="190"/>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row>
    <row xmlns:x14ac="http://schemas.microsoft.com/office/spreadsheetml/2009/9/ac" r="227" ht="15.75" x14ac:dyDescent="0.25">
      <c r="A227" s="189"/>
      <c r="B227" s="190"/>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row>
    <row xmlns:x14ac="http://schemas.microsoft.com/office/spreadsheetml/2009/9/ac" r="228" ht="15.75" x14ac:dyDescent="0.25">
      <c r="A228" s="189"/>
      <c r="B228" s="190"/>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row>
    <row xmlns:x14ac="http://schemas.microsoft.com/office/spreadsheetml/2009/9/ac" r="229" ht="15.75" x14ac:dyDescent="0.25">
      <c r="A229" s="189"/>
      <c r="B229" s="190"/>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row>
    <row xmlns:x14ac="http://schemas.microsoft.com/office/spreadsheetml/2009/9/ac" r="230" ht="15.75" x14ac:dyDescent="0.25">
      <c r="A230" s="189"/>
      <c r="B230" s="190"/>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row>
    <row xmlns:x14ac="http://schemas.microsoft.com/office/spreadsheetml/2009/9/ac" r="231" ht="15.75" x14ac:dyDescent="0.25">
      <c r="A231" s="189"/>
      <c r="B231" s="190"/>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c r="AA231" s="189"/>
      <c r="AB231" s="189"/>
    </row>
    <row xmlns:x14ac="http://schemas.microsoft.com/office/spreadsheetml/2009/9/ac" r="232" ht="15.75" x14ac:dyDescent="0.25">
      <c r="A232" s="189"/>
      <c r="B232" s="190"/>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row>
    <row xmlns:x14ac="http://schemas.microsoft.com/office/spreadsheetml/2009/9/ac" r="233" ht="15.75" x14ac:dyDescent="0.25">
      <c r="A233" s="189"/>
      <c r="B233" s="190"/>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row>
    <row xmlns:x14ac="http://schemas.microsoft.com/office/spreadsheetml/2009/9/ac" r="234" ht="15.75" x14ac:dyDescent="0.25">
      <c r="A234" s="189"/>
      <c r="B234" s="190"/>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row>
    <row xmlns:x14ac="http://schemas.microsoft.com/office/spreadsheetml/2009/9/ac" r="235" ht="15.75" x14ac:dyDescent="0.25">
      <c r="A235" s="189"/>
      <c r="B235" s="190"/>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row>
    <row xmlns:x14ac="http://schemas.microsoft.com/office/spreadsheetml/2009/9/ac" r="236" ht="15.75" x14ac:dyDescent="0.25">
      <c r="A236" s="189"/>
      <c r="B236" s="190"/>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c r="AA236" s="189"/>
    </row>
    <row xmlns:x14ac="http://schemas.microsoft.com/office/spreadsheetml/2009/9/ac" r="237" ht="15.75" x14ac:dyDescent="0.25">
      <c r="A237" s="189"/>
      <c r="B237" s="190"/>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row>
    <row xmlns:x14ac="http://schemas.microsoft.com/office/spreadsheetml/2009/9/ac" r="238" ht="15.75" x14ac:dyDescent="0.25">
      <c r="A238" s="189"/>
      <c r="B238" s="190"/>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row>
    <row xmlns:x14ac="http://schemas.microsoft.com/office/spreadsheetml/2009/9/ac" r="239" ht="15.75" x14ac:dyDescent="0.25">
      <c r="A239" s="189"/>
      <c r="B239" s="190"/>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c r="AA239" s="189"/>
    </row>
    <row xmlns:x14ac="http://schemas.microsoft.com/office/spreadsheetml/2009/9/ac" r="240" ht="15.75" x14ac:dyDescent="0.25">
      <c r="A240" s="189"/>
      <c r="B240" s="190"/>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c r="Y240" s="189"/>
      <c r="Z240" s="189"/>
      <c r="AA240" s="189"/>
    </row>
    <row xmlns:x14ac="http://schemas.microsoft.com/office/spreadsheetml/2009/9/ac" r="241" ht="15.75" x14ac:dyDescent="0.25">
      <c r="A241" s="189"/>
      <c r="B241" s="190"/>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row>
    <row xmlns:x14ac="http://schemas.microsoft.com/office/spreadsheetml/2009/9/ac" r="242" ht="15.75" x14ac:dyDescent="0.25">
      <c r="A242" s="189"/>
      <c r="B242" s="190"/>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row>
    <row xmlns:x14ac="http://schemas.microsoft.com/office/spreadsheetml/2009/9/ac" r="243" ht="15.75" x14ac:dyDescent="0.25">
      <c r="A243" s="189"/>
      <c r="B243" s="190"/>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c r="Y243" s="189"/>
      <c r="Z243" s="189"/>
      <c r="AA243" s="189"/>
    </row>
    <row xmlns:x14ac="http://schemas.microsoft.com/office/spreadsheetml/2009/9/ac" r="244" ht="15.75" x14ac:dyDescent="0.25">
      <c r="A244" s="189"/>
      <c r="B244" s="190"/>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row>
    <row xmlns:x14ac="http://schemas.microsoft.com/office/spreadsheetml/2009/9/ac" r="245" ht="15.75" x14ac:dyDescent="0.25">
      <c r="A245" s="189"/>
      <c r="B245" s="190"/>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c r="Y245" s="189"/>
      <c r="Z245" s="189"/>
      <c r="AA245" s="189"/>
    </row>
    <row xmlns:x14ac="http://schemas.microsoft.com/office/spreadsheetml/2009/9/ac" r="246" ht="15.75" x14ac:dyDescent="0.25">
      <c r="A246" s="189"/>
      <c r="B246" s="190"/>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row>
    <row xmlns:x14ac="http://schemas.microsoft.com/office/spreadsheetml/2009/9/ac" r="247" ht="15.75" x14ac:dyDescent="0.25">
      <c r="A247" s="189"/>
      <c r="B247" s="190"/>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c r="Y247" s="189"/>
      <c r="Z247" s="189"/>
      <c r="AA247" s="189"/>
    </row>
    <row xmlns:x14ac="http://schemas.microsoft.com/office/spreadsheetml/2009/9/ac" r="248" ht="15.75" x14ac:dyDescent="0.25">
      <c r="A248" s="189"/>
      <c r="B248" s="190"/>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c r="Y248" s="189"/>
      <c r="Z248" s="189"/>
      <c r="AA248" s="189"/>
    </row>
    <row xmlns:x14ac="http://schemas.microsoft.com/office/spreadsheetml/2009/9/ac" r="249" ht="15.75" x14ac:dyDescent="0.25">
      <c r="A249" s="189"/>
      <c r="B249" s="190"/>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c r="Y249" s="189"/>
      <c r="Z249" s="189"/>
      <c r="AA249" s="189"/>
    </row>
    <row xmlns:x14ac="http://schemas.microsoft.com/office/spreadsheetml/2009/9/ac" r="250" ht="15.75" x14ac:dyDescent="0.25">
      <c r="A250" s="189"/>
      <c r="B250" s="190"/>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row>
    <row xmlns:x14ac="http://schemas.microsoft.com/office/spreadsheetml/2009/9/ac" r="251" ht="15.75" x14ac:dyDescent="0.25">
      <c r="A251" s="189"/>
      <c r="B251" s="190"/>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row>
    <row xmlns:x14ac="http://schemas.microsoft.com/office/spreadsheetml/2009/9/ac" r="252" ht="15.75" x14ac:dyDescent="0.25">
      <c r="A252" s="189"/>
      <c r="B252" s="190"/>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row>
    <row xmlns:x14ac="http://schemas.microsoft.com/office/spreadsheetml/2009/9/ac" r="253" ht="15.75" x14ac:dyDescent="0.25">
      <c r="A253" s="189"/>
      <c r="B253" s="190"/>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row>
    <row xmlns:x14ac="http://schemas.microsoft.com/office/spreadsheetml/2009/9/ac" r="254" ht="15.75" x14ac:dyDescent="0.25">
      <c r="A254" s="189"/>
      <c r="B254" s="190"/>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row>
    <row xmlns:x14ac="http://schemas.microsoft.com/office/spreadsheetml/2009/9/ac" r="255" ht="15.75" x14ac:dyDescent="0.25">
      <c r="A255" s="189"/>
      <c r="B255" s="190"/>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row>
    <row xmlns:x14ac="http://schemas.microsoft.com/office/spreadsheetml/2009/9/ac" r="256" ht="15.75" x14ac:dyDescent="0.25">
      <c r="A256" s="189"/>
      <c r="B256" s="190"/>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row>
    <row xmlns:x14ac="http://schemas.microsoft.com/office/spreadsheetml/2009/9/ac" r="257" ht="15.75" x14ac:dyDescent="0.25">
      <c r="A257" s="189"/>
      <c r="B257" s="190"/>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row>
    <row xmlns:x14ac="http://schemas.microsoft.com/office/spreadsheetml/2009/9/ac" r="258" ht="15.75" x14ac:dyDescent="0.25">
      <c r="A258" s="189"/>
      <c r="B258" s="190"/>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c r="AA258" s="189"/>
    </row>
    <row xmlns:x14ac="http://schemas.microsoft.com/office/spreadsheetml/2009/9/ac" r="259" ht="15.75" x14ac:dyDescent="0.25">
      <c r="A259" s="189"/>
      <c r="B259" s="190"/>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row>
    <row xmlns:x14ac="http://schemas.microsoft.com/office/spreadsheetml/2009/9/ac" r="260" ht="15.75" x14ac:dyDescent="0.25">
      <c r="A260" s="189"/>
      <c r="B260" s="190"/>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row>
    <row xmlns:x14ac="http://schemas.microsoft.com/office/spreadsheetml/2009/9/ac" r="261" ht="15.75" x14ac:dyDescent="0.25">
      <c r="A261" s="189"/>
      <c r="B261" s="190"/>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c r="AA261" s="189"/>
    </row>
    <row xmlns:x14ac="http://schemas.microsoft.com/office/spreadsheetml/2009/9/ac" r="262" ht="15.75" x14ac:dyDescent="0.25">
      <c r="A262" s="189"/>
      <c r="B262" s="190"/>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c r="AA262" s="189"/>
    </row>
    <row xmlns:x14ac="http://schemas.microsoft.com/office/spreadsheetml/2009/9/ac" r="263" ht="15.75" x14ac:dyDescent="0.25">
      <c r="A263" s="189"/>
      <c r="B263" s="190"/>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row>
    <row xmlns:x14ac="http://schemas.microsoft.com/office/spreadsheetml/2009/9/ac" r="264" ht="15.75" x14ac:dyDescent="0.25">
      <c r="A264" s="189"/>
      <c r="B264" s="190"/>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c r="Y264" s="189"/>
      <c r="Z264" s="189"/>
      <c r="AA264" s="189"/>
    </row>
    <row xmlns:x14ac="http://schemas.microsoft.com/office/spreadsheetml/2009/9/ac" r="265" ht="15.75" x14ac:dyDescent="0.25">
      <c r="A265" s="189"/>
      <c r="B265" s="190"/>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row>
    <row xmlns:x14ac="http://schemas.microsoft.com/office/spreadsheetml/2009/9/ac" r="266" ht="15.75" x14ac:dyDescent="0.25">
      <c r="A266" s="189"/>
      <c r="B266" s="190"/>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c r="Y266" s="189"/>
      <c r="Z266" s="189"/>
      <c r="AA266" s="189"/>
    </row>
    <row xmlns:x14ac="http://schemas.microsoft.com/office/spreadsheetml/2009/9/ac" r="267" ht="15.75" x14ac:dyDescent="0.25">
      <c r="A267" s="189"/>
      <c r="B267" s="190"/>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c r="Y267" s="189"/>
      <c r="Z267" s="189"/>
      <c r="AA267" s="189"/>
    </row>
    <row xmlns:x14ac="http://schemas.microsoft.com/office/spreadsheetml/2009/9/ac" r="268" ht="15.75" x14ac:dyDescent="0.25">
      <c r="A268" s="189"/>
      <c r="B268" s="190"/>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c r="Y268" s="189"/>
      <c r="Z268" s="189"/>
      <c r="AA268" s="189"/>
    </row>
    <row xmlns:x14ac="http://schemas.microsoft.com/office/spreadsheetml/2009/9/ac" r="269" ht="15.75" x14ac:dyDescent="0.25">
      <c r="A269" s="189"/>
      <c r="B269" s="190"/>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c r="Y269" s="189"/>
      <c r="Z269" s="189"/>
      <c r="AA269" s="189"/>
    </row>
    <row xmlns:x14ac="http://schemas.microsoft.com/office/spreadsheetml/2009/9/ac" r="270" ht="15.75" x14ac:dyDescent="0.25">
      <c r="A270" s="189"/>
      <c r="B270" s="190"/>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c r="Y270" s="189"/>
      <c r="Z270" s="189"/>
      <c r="AA270" s="189"/>
    </row>
    <row xmlns:x14ac="http://schemas.microsoft.com/office/spreadsheetml/2009/9/ac" r="271" ht="15.75" x14ac:dyDescent="0.25">
      <c r="A271" s="189"/>
      <c r="B271" s="190"/>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c r="Y271" s="189"/>
      <c r="Z271" s="189"/>
      <c r="AA271" s="189"/>
    </row>
    <row xmlns:x14ac="http://schemas.microsoft.com/office/spreadsheetml/2009/9/ac" r="272" ht="15.75" x14ac:dyDescent="0.25">
      <c r="A272" s="189"/>
      <c r="B272" s="190"/>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c r="Y272" s="189"/>
      <c r="Z272" s="189"/>
      <c r="AA272" s="189"/>
    </row>
    <row xmlns:x14ac="http://schemas.microsoft.com/office/spreadsheetml/2009/9/ac" r="273" ht="15.75" x14ac:dyDescent="0.25">
      <c r="A273" s="189"/>
      <c r="B273" s="190"/>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c r="AA273" s="189"/>
    </row>
    <row xmlns:x14ac="http://schemas.microsoft.com/office/spreadsheetml/2009/9/ac" r="274" ht="15.75" x14ac:dyDescent="0.25">
      <c r="A274" s="189"/>
      <c r="B274" s="190"/>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c r="Y274" s="189"/>
      <c r="Z274" s="189"/>
      <c r="AA274" s="189"/>
    </row>
    <row xmlns:x14ac="http://schemas.microsoft.com/office/spreadsheetml/2009/9/ac" r="275" ht="15.75" x14ac:dyDescent="0.25">
      <c r="A275" s="189"/>
      <c r="B275" s="190"/>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c r="Y275" s="189"/>
      <c r="Z275" s="189"/>
      <c r="AA275" s="189"/>
    </row>
    <row xmlns:x14ac="http://schemas.microsoft.com/office/spreadsheetml/2009/9/ac" r="276" ht="15.75" x14ac:dyDescent="0.25">
      <c r="A276" s="189"/>
      <c r="B276" s="190"/>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row>
    <row xmlns:x14ac="http://schemas.microsoft.com/office/spreadsheetml/2009/9/ac" r="277" ht="15.75" x14ac:dyDescent="0.25">
      <c r="A277" s="189"/>
      <c r="B277" s="190"/>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c r="AA277" s="189"/>
    </row>
    <row xmlns:x14ac="http://schemas.microsoft.com/office/spreadsheetml/2009/9/ac" r="278" ht="15.75" x14ac:dyDescent="0.25">
      <c r="A278" s="189"/>
      <c r="B278" s="190"/>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c r="Y278" s="189"/>
      <c r="Z278" s="189"/>
      <c r="AA278" s="189"/>
    </row>
    <row xmlns:x14ac="http://schemas.microsoft.com/office/spreadsheetml/2009/9/ac" r="279" ht="15.75" x14ac:dyDescent="0.25">
      <c r="A279" s="189"/>
      <c r="B279" s="190"/>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c r="Y279" s="189"/>
      <c r="Z279" s="189"/>
      <c r="AA279" s="189"/>
    </row>
    <row xmlns:x14ac="http://schemas.microsoft.com/office/spreadsheetml/2009/9/ac" r="280" ht="15.75" x14ac:dyDescent="0.25">
      <c r="A280" s="189"/>
      <c r="B280" s="190"/>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c r="Y280" s="189"/>
      <c r="Z280" s="189"/>
      <c r="AA280" s="189"/>
    </row>
    <row xmlns:x14ac="http://schemas.microsoft.com/office/spreadsheetml/2009/9/ac" r="281" ht="15.75" x14ac:dyDescent="0.25">
      <c r="A281" s="189"/>
      <c r="B281" s="190"/>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c r="Y281" s="189"/>
      <c r="Z281" s="189"/>
      <c r="AA281" s="189"/>
    </row>
    <row xmlns:x14ac="http://schemas.microsoft.com/office/spreadsheetml/2009/9/ac" r="282" ht="15.75" x14ac:dyDescent="0.25">
      <c r="A282" s="189"/>
      <c r="B282" s="190"/>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c r="AA282" s="189"/>
    </row>
    <row xmlns:x14ac="http://schemas.microsoft.com/office/spreadsheetml/2009/9/ac" r="283" ht="15.75" x14ac:dyDescent="0.25">
      <c r="A283" s="189"/>
      <c r="B283" s="190"/>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c r="AA283" s="189"/>
    </row>
    <row xmlns:x14ac="http://schemas.microsoft.com/office/spreadsheetml/2009/9/ac" r="284" ht="15.75" x14ac:dyDescent="0.25">
      <c r="A284" s="189"/>
      <c r="B284" s="190"/>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c r="Y284" s="189"/>
      <c r="Z284" s="189"/>
      <c r="AA284" s="189"/>
    </row>
    <row xmlns:x14ac="http://schemas.microsoft.com/office/spreadsheetml/2009/9/ac" r="285" ht="15.75" x14ac:dyDescent="0.25">
      <c r="A285" s="189"/>
      <c r="B285" s="190"/>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c r="AA285" s="189"/>
    </row>
    <row xmlns:x14ac="http://schemas.microsoft.com/office/spreadsheetml/2009/9/ac" r="286" ht="15.75" x14ac:dyDescent="0.25">
      <c r="A286" s="189"/>
      <c r="B286" s="190"/>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c r="Y286" s="189"/>
      <c r="Z286" s="189"/>
      <c r="AA286" s="189"/>
    </row>
    <row xmlns:x14ac="http://schemas.microsoft.com/office/spreadsheetml/2009/9/ac" r="287" ht="15.75" x14ac:dyDescent="0.25">
      <c r="A287" s="189"/>
      <c r="B287" s="190"/>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c r="Y287" s="189"/>
      <c r="Z287" s="189"/>
      <c r="AA287" s="189"/>
    </row>
    <row xmlns:x14ac="http://schemas.microsoft.com/office/spreadsheetml/2009/9/ac" r="288" ht="15.75" x14ac:dyDescent="0.25">
      <c r="A288" s="189"/>
      <c r="B288" s="190"/>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row>
    <row xmlns:x14ac="http://schemas.microsoft.com/office/spreadsheetml/2009/9/ac" r="289" ht="15.75" x14ac:dyDescent="0.25">
      <c r="A289" s="189"/>
      <c r="B289" s="190"/>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c r="Y289" s="189"/>
      <c r="Z289" s="189"/>
      <c r="AA289" s="189"/>
    </row>
    <row xmlns:x14ac="http://schemas.microsoft.com/office/spreadsheetml/2009/9/ac" r="290" ht="15.75" x14ac:dyDescent="0.25">
      <c r="A290" s="189"/>
      <c r="B290" s="190"/>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c r="AA290" s="189"/>
    </row>
    <row xmlns:x14ac="http://schemas.microsoft.com/office/spreadsheetml/2009/9/ac" r="291" ht="15.75" x14ac:dyDescent="0.25">
      <c r="A291" s="189"/>
      <c r="B291" s="190"/>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c r="Y291" s="189"/>
      <c r="Z291" s="189"/>
      <c r="AA291" s="189"/>
    </row>
    <row xmlns:x14ac="http://schemas.microsoft.com/office/spreadsheetml/2009/9/ac" r="292" ht="15.75" x14ac:dyDescent="0.25">
      <c r="A292" s="189"/>
      <c r="B292" s="190"/>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c r="Y292" s="189"/>
      <c r="Z292" s="189"/>
      <c r="AA292" s="189"/>
    </row>
    <row xmlns:x14ac="http://schemas.microsoft.com/office/spreadsheetml/2009/9/ac" r="293" ht="15.75" x14ac:dyDescent="0.25">
      <c r="A293" s="189"/>
      <c r="B293" s="190"/>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row>
    <row xmlns:x14ac="http://schemas.microsoft.com/office/spreadsheetml/2009/9/ac" r="294" ht="15.75" x14ac:dyDescent="0.25">
      <c r="A294" s="189"/>
      <c r="B294" s="190"/>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row>
    <row xmlns:x14ac="http://schemas.microsoft.com/office/spreadsheetml/2009/9/ac" r="295" ht="15.75" x14ac:dyDescent="0.25">
      <c r="A295" s="189"/>
      <c r="B295" s="190"/>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row>
    <row xmlns:x14ac="http://schemas.microsoft.com/office/spreadsheetml/2009/9/ac" r="296" ht="15.75" x14ac:dyDescent="0.25">
      <c r="A296" s="189"/>
      <c r="B296" s="190"/>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c r="Y296" s="189"/>
      <c r="Z296" s="189"/>
      <c r="AA296" s="189"/>
    </row>
    <row xmlns:x14ac="http://schemas.microsoft.com/office/spreadsheetml/2009/9/ac" r="297" ht="15.75" x14ac:dyDescent="0.25">
      <c r="A297" s="189"/>
      <c r="B297" s="190"/>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c r="Y297" s="189"/>
      <c r="Z297" s="189"/>
      <c r="AA297" s="189"/>
    </row>
    <row xmlns:x14ac="http://schemas.microsoft.com/office/spreadsheetml/2009/9/ac" r="298" ht="15.75" x14ac:dyDescent="0.25">
      <c r="A298" s="189"/>
      <c r="B298" s="190"/>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c r="Y298" s="189"/>
      <c r="Z298" s="189"/>
      <c r="AA298" s="189"/>
    </row>
    <row xmlns:x14ac="http://schemas.microsoft.com/office/spreadsheetml/2009/9/ac" r="299" ht="15.75" x14ac:dyDescent="0.25">
      <c r="A299" s="189"/>
      <c r="B299" s="190"/>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c r="Y299" s="189"/>
      <c r="Z299" s="189"/>
      <c r="AA299" s="189"/>
    </row>
    <row xmlns:x14ac="http://schemas.microsoft.com/office/spreadsheetml/2009/9/ac" r="300" ht="15.75" x14ac:dyDescent="0.25">
      <c r="A300" s="189"/>
      <c r="B300" s="190"/>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c r="Y300" s="189"/>
      <c r="Z300" s="189"/>
      <c r="AA300" s="189"/>
    </row>
    <row xmlns:x14ac="http://schemas.microsoft.com/office/spreadsheetml/2009/9/ac" r="301" ht="15.75" x14ac:dyDescent="0.25">
      <c r="A301" s="189"/>
      <c r="B301" s="190"/>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c r="Y301" s="189"/>
      <c r="Z301" s="189"/>
      <c r="AA301" s="189"/>
    </row>
    <row xmlns:x14ac="http://schemas.microsoft.com/office/spreadsheetml/2009/9/ac" r="302" ht="15.75" x14ac:dyDescent="0.25">
      <c r="A302" s="189"/>
      <c r="B302" s="190"/>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row>
    <row xmlns:x14ac="http://schemas.microsoft.com/office/spreadsheetml/2009/9/ac" r="303" ht="15.75" x14ac:dyDescent="0.25">
      <c r="A303" s="189"/>
      <c r="B303" s="190"/>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c r="Y303" s="189"/>
      <c r="Z303" s="189"/>
      <c r="AA303" s="189"/>
    </row>
    <row xmlns:x14ac="http://schemas.microsoft.com/office/spreadsheetml/2009/9/ac" r="304" ht="15.75" x14ac:dyDescent="0.25">
      <c r="A304" s="189"/>
      <c r="B304" s="190"/>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c r="AA304" s="189"/>
    </row>
    <row xmlns:x14ac="http://schemas.microsoft.com/office/spreadsheetml/2009/9/ac" r="305" ht="15.75" x14ac:dyDescent="0.25">
      <c r="A305" s="189"/>
      <c r="B305" s="190"/>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row>
    <row xmlns:x14ac="http://schemas.microsoft.com/office/spreadsheetml/2009/9/ac" r="306" ht="15.75" x14ac:dyDescent="0.25">
      <c r="A306" s="189"/>
      <c r="B306" s="190"/>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c r="AA306" s="189"/>
    </row>
    <row xmlns:x14ac="http://schemas.microsoft.com/office/spreadsheetml/2009/9/ac" r="307" ht="15.75" x14ac:dyDescent="0.25">
      <c r="A307" s="189"/>
      <c r="B307" s="190"/>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c r="Y307" s="189"/>
      <c r="Z307" s="189"/>
      <c r="AA307" s="189"/>
    </row>
    <row xmlns:x14ac="http://schemas.microsoft.com/office/spreadsheetml/2009/9/ac" r="308" ht="15.75" x14ac:dyDescent="0.25">
      <c r="A308" s="189"/>
      <c r="B308" s="190"/>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c r="AA308" s="189"/>
    </row>
    <row xmlns:x14ac="http://schemas.microsoft.com/office/spreadsheetml/2009/9/ac" r="309" ht="15.75" x14ac:dyDescent="0.25">
      <c r="A309" s="189"/>
      <c r="B309" s="190"/>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c r="AA309" s="189"/>
    </row>
    <row xmlns:x14ac="http://schemas.microsoft.com/office/spreadsheetml/2009/9/ac" r="310" ht="15.75" x14ac:dyDescent="0.25">
      <c r="A310" s="189"/>
      <c r="B310" s="190"/>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row>
    <row xmlns:x14ac="http://schemas.microsoft.com/office/spreadsheetml/2009/9/ac" r="311" ht="15.75" x14ac:dyDescent="0.25">
      <c r="A311" s="189"/>
      <c r="B311" s="190"/>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c r="Y311" s="189"/>
      <c r="Z311" s="189"/>
      <c r="AA311" s="189"/>
    </row>
    <row xmlns:x14ac="http://schemas.microsoft.com/office/spreadsheetml/2009/9/ac" r="312" ht="15.75" x14ac:dyDescent="0.25">
      <c r="A312" s="189"/>
      <c r="B312" s="190"/>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c r="Y312" s="189"/>
      <c r="Z312" s="189"/>
      <c r="AA312" s="189"/>
    </row>
    <row xmlns:x14ac="http://schemas.microsoft.com/office/spreadsheetml/2009/9/ac" r="313" ht="15.75" x14ac:dyDescent="0.25">
      <c r="A313" s="189"/>
      <c r="B313" s="190"/>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c r="Y313" s="189"/>
      <c r="Z313" s="189"/>
      <c r="AA313" s="189"/>
    </row>
    <row xmlns:x14ac="http://schemas.microsoft.com/office/spreadsheetml/2009/9/ac" r="314" ht="15.75" x14ac:dyDescent="0.25">
      <c r="A314" s="189"/>
      <c r="B314" s="190"/>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c r="AA314" s="189"/>
    </row>
    <row xmlns:x14ac="http://schemas.microsoft.com/office/spreadsheetml/2009/9/ac" r="315" ht="15.75" x14ac:dyDescent="0.25">
      <c r="A315" s="189"/>
      <c r="B315" s="190"/>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c r="Y315" s="189"/>
      <c r="Z315" s="189"/>
      <c r="AA315" s="189"/>
    </row>
    <row xmlns:x14ac="http://schemas.microsoft.com/office/spreadsheetml/2009/9/ac" r="316" ht="15.75" x14ac:dyDescent="0.25">
      <c r="A316" s="189"/>
      <c r="B316" s="190"/>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c r="Y316" s="189"/>
      <c r="Z316" s="189"/>
      <c r="AA316" s="189"/>
    </row>
    <row xmlns:x14ac="http://schemas.microsoft.com/office/spreadsheetml/2009/9/ac" r="317" ht="15.75" x14ac:dyDescent="0.25">
      <c r="A317" s="189"/>
      <c r="B317" s="190"/>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c r="Y317" s="189"/>
      <c r="Z317" s="189"/>
      <c r="AA317" s="189"/>
    </row>
    <row xmlns:x14ac="http://schemas.microsoft.com/office/spreadsheetml/2009/9/ac" r="318" ht="15.75" x14ac:dyDescent="0.25">
      <c r="A318" s="189"/>
      <c r="B318" s="190"/>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c r="Y318" s="189"/>
      <c r="Z318" s="189"/>
      <c r="AA318" s="189"/>
    </row>
    <row xmlns:x14ac="http://schemas.microsoft.com/office/spreadsheetml/2009/9/ac" r="319" ht="15.75" x14ac:dyDescent="0.25">
      <c r="A319" s="189"/>
      <c r="B319" s="190"/>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c r="Y319" s="189"/>
      <c r="Z319" s="189"/>
      <c r="AA319" s="189"/>
    </row>
    <row xmlns:x14ac="http://schemas.microsoft.com/office/spreadsheetml/2009/9/ac" r="320" ht="15.75" x14ac:dyDescent="0.25">
      <c r="A320" s="189"/>
      <c r="B320" s="190"/>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row>
    <row xmlns:x14ac="http://schemas.microsoft.com/office/spreadsheetml/2009/9/ac" r="321" ht="15.75" x14ac:dyDescent="0.25">
      <c r="A321" s="189"/>
      <c r="B321" s="190"/>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c r="AA321" s="189"/>
    </row>
    <row xmlns:x14ac="http://schemas.microsoft.com/office/spreadsheetml/2009/9/ac" r="322" ht="15.75" x14ac:dyDescent="0.25">
      <c r="A322" s="189"/>
      <c r="B322" s="190"/>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c r="Y322" s="189"/>
      <c r="Z322" s="189"/>
      <c r="AA322" s="189"/>
    </row>
    <row xmlns:x14ac="http://schemas.microsoft.com/office/spreadsheetml/2009/9/ac" r="323" ht="15.75" x14ac:dyDescent="0.25">
      <c r="A323" s="189"/>
      <c r="B323" s="190"/>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c r="Y323" s="189"/>
      <c r="Z323" s="189"/>
      <c r="AA323" s="189"/>
    </row>
    <row xmlns:x14ac="http://schemas.microsoft.com/office/spreadsheetml/2009/9/ac" r="324" ht="15.75" x14ac:dyDescent="0.25">
      <c r="A324" s="189"/>
      <c r="B324" s="190"/>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c r="AA324" s="189"/>
    </row>
    <row xmlns:x14ac="http://schemas.microsoft.com/office/spreadsheetml/2009/9/ac" r="325" ht="15.75" x14ac:dyDescent="0.25">
      <c r="A325" s="189"/>
      <c r="B325" s="190"/>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row>
    <row xmlns:x14ac="http://schemas.microsoft.com/office/spreadsheetml/2009/9/ac" r="326" ht="15.75" x14ac:dyDescent="0.25">
      <c r="A326" s="189"/>
      <c r="B326" s="190"/>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c r="AA326" s="189"/>
    </row>
    <row xmlns:x14ac="http://schemas.microsoft.com/office/spreadsheetml/2009/9/ac" r="327" ht="15.75" x14ac:dyDescent="0.25">
      <c r="A327" s="189"/>
      <c r="B327" s="190"/>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row>
    <row xmlns:x14ac="http://schemas.microsoft.com/office/spreadsheetml/2009/9/ac" r="328" ht="15.75" x14ac:dyDescent="0.25">
      <c r="A328" s="189"/>
      <c r="B328" s="190"/>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c r="Y328" s="189"/>
      <c r="Z328" s="189"/>
      <c r="AA328" s="189"/>
    </row>
    <row xmlns:x14ac="http://schemas.microsoft.com/office/spreadsheetml/2009/9/ac" r="329" ht="15.75" x14ac:dyDescent="0.25">
      <c r="A329" s="189"/>
      <c r="B329" s="190"/>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c r="Y329" s="189"/>
      <c r="Z329" s="189"/>
      <c r="AA329" s="189"/>
    </row>
    <row xmlns:x14ac="http://schemas.microsoft.com/office/spreadsheetml/2009/9/ac" r="330" ht="15.75" x14ac:dyDescent="0.25">
      <c r="A330" s="189"/>
      <c r="B330" s="190"/>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c r="Y330" s="189"/>
      <c r="Z330" s="189"/>
      <c r="AA330" s="189"/>
    </row>
    <row xmlns:x14ac="http://schemas.microsoft.com/office/spreadsheetml/2009/9/ac" r="331" ht="15.75" x14ac:dyDescent="0.25">
      <c r="A331" s="189"/>
      <c r="B331" s="190"/>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c r="Y331" s="189"/>
      <c r="Z331" s="189"/>
      <c r="AA331" s="189"/>
    </row>
    <row xmlns:x14ac="http://schemas.microsoft.com/office/spreadsheetml/2009/9/ac" r="332" ht="15.75" x14ac:dyDescent="0.25">
      <c r="A332" s="189"/>
      <c r="B332" s="190"/>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c r="Y332" s="189"/>
      <c r="Z332" s="189"/>
      <c r="AA332" s="189"/>
    </row>
    <row xmlns:x14ac="http://schemas.microsoft.com/office/spreadsheetml/2009/9/ac" r="333" ht="15.75" x14ac:dyDescent="0.25">
      <c r="A333" s="189"/>
      <c r="B333" s="190"/>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c r="Y333" s="189"/>
      <c r="Z333" s="189"/>
      <c r="AA333" s="189"/>
    </row>
    <row xmlns:x14ac="http://schemas.microsoft.com/office/spreadsheetml/2009/9/ac" r="334" ht="15.75" x14ac:dyDescent="0.25">
      <c r="A334" s="189"/>
      <c r="B334" s="190"/>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c r="Y334" s="189"/>
      <c r="Z334" s="189"/>
      <c r="AA334" s="189"/>
    </row>
    <row xmlns:x14ac="http://schemas.microsoft.com/office/spreadsheetml/2009/9/ac" r="335" ht="15.75" x14ac:dyDescent="0.25">
      <c r="A335" s="189"/>
      <c r="B335" s="190"/>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c r="AA335" s="189"/>
    </row>
    <row xmlns:x14ac="http://schemas.microsoft.com/office/spreadsheetml/2009/9/ac" r="336" ht="15.75" x14ac:dyDescent="0.25">
      <c r="A336" s="189"/>
      <c r="B336" s="190"/>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c r="Y336" s="189"/>
      <c r="Z336" s="189"/>
      <c r="AA336" s="189"/>
    </row>
    <row xmlns:x14ac="http://schemas.microsoft.com/office/spreadsheetml/2009/9/ac" r="337" ht="15.75" x14ac:dyDescent="0.25">
      <c r="A337" s="189"/>
      <c r="B337" s="190"/>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c r="Y337" s="189"/>
      <c r="Z337" s="189"/>
      <c r="AA337" s="189"/>
    </row>
    <row xmlns:x14ac="http://schemas.microsoft.com/office/spreadsheetml/2009/9/ac" r="338" ht="15.75" x14ac:dyDescent="0.25">
      <c r="A338" s="189"/>
      <c r="B338" s="190"/>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c r="Y338" s="189"/>
      <c r="Z338" s="189"/>
      <c r="AA338" s="189"/>
    </row>
    <row xmlns:x14ac="http://schemas.microsoft.com/office/spreadsheetml/2009/9/ac" r="339" ht="15.75" x14ac:dyDescent="0.25">
      <c r="A339" s="189"/>
      <c r="B339" s="190"/>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c r="AA339" s="189"/>
    </row>
    <row xmlns:x14ac="http://schemas.microsoft.com/office/spreadsheetml/2009/9/ac" r="340" ht="15.75" x14ac:dyDescent="0.25">
      <c r="A340" s="189"/>
      <c r="B340" s="190"/>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c r="Y340" s="189"/>
      <c r="Z340" s="189"/>
      <c r="AA340" s="189"/>
    </row>
    <row xmlns:x14ac="http://schemas.microsoft.com/office/spreadsheetml/2009/9/ac" r="341" ht="15.75" x14ac:dyDescent="0.25">
      <c r="A341" s="189"/>
      <c r="B341" s="190"/>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c r="Y341" s="189"/>
      <c r="Z341" s="189"/>
      <c r="AA341" s="189"/>
    </row>
    <row xmlns:x14ac="http://schemas.microsoft.com/office/spreadsheetml/2009/9/ac" r="342" ht="15.75" x14ac:dyDescent="0.25">
      <c r="A342" s="189"/>
      <c r="B342" s="190"/>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c r="Y342" s="189"/>
      <c r="Z342" s="189"/>
      <c r="AA342" s="189"/>
    </row>
    <row xmlns:x14ac="http://schemas.microsoft.com/office/spreadsheetml/2009/9/ac" r="343" ht="15.75" x14ac:dyDescent="0.25">
      <c r="A343" s="189"/>
      <c r="B343" s="190"/>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c r="Y343" s="189"/>
      <c r="Z343" s="189"/>
      <c r="AA343" s="189"/>
    </row>
    <row xmlns:x14ac="http://schemas.microsoft.com/office/spreadsheetml/2009/9/ac" r="344" ht="15.75" x14ac:dyDescent="0.25">
      <c r="A344" s="189"/>
      <c r="B344" s="190"/>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row>
    <row xmlns:x14ac="http://schemas.microsoft.com/office/spreadsheetml/2009/9/ac" r="345" ht="15.75" x14ac:dyDescent="0.25">
      <c r="A345" s="189"/>
      <c r="B345" s="190"/>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c r="Y345" s="189"/>
      <c r="Z345" s="189"/>
      <c r="AA345" s="189"/>
    </row>
    <row xmlns:x14ac="http://schemas.microsoft.com/office/spreadsheetml/2009/9/ac" r="346" ht="15.75" x14ac:dyDescent="0.25">
      <c r="A346" s="189"/>
      <c r="B346" s="190"/>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c r="Y346" s="189"/>
      <c r="Z346" s="189"/>
      <c r="AA346" s="189"/>
    </row>
    <row xmlns:x14ac="http://schemas.microsoft.com/office/spreadsheetml/2009/9/ac" r="347" ht="15.75" x14ac:dyDescent="0.25">
      <c r="A347" s="189"/>
      <c r="B347" s="190"/>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row>
    <row xmlns:x14ac="http://schemas.microsoft.com/office/spreadsheetml/2009/9/ac" r="348" ht="15.75" x14ac:dyDescent="0.25">
      <c r="A348" s="189"/>
      <c r="B348" s="190"/>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row>
    <row xmlns:x14ac="http://schemas.microsoft.com/office/spreadsheetml/2009/9/ac" r="349" ht="15.75" x14ac:dyDescent="0.25">
      <c r="A349" s="189"/>
      <c r="B349" s="190"/>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c r="AA349" s="189"/>
    </row>
    <row xmlns:x14ac="http://schemas.microsoft.com/office/spreadsheetml/2009/9/ac" r="350" ht="15.75" x14ac:dyDescent="0.25">
      <c r="A350" s="189"/>
      <c r="B350" s="190"/>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c r="AA350" s="189"/>
    </row>
    <row xmlns:x14ac="http://schemas.microsoft.com/office/spreadsheetml/2009/9/ac" r="351" ht="15.75" x14ac:dyDescent="0.25">
      <c r="A351" s="189"/>
      <c r="B351" s="190"/>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c r="Y351" s="189"/>
      <c r="Z351" s="189"/>
      <c r="AA351" s="189"/>
    </row>
    <row xmlns:x14ac="http://schemas.microsoft.com/office/spreadsheetml/2009/9/ac" r="352" ht="15.75" x14ac:dyDescent="0.25">
      <c r="A352" s="189"/>
      <c r="B352" s="190"/>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c r="AA352" s="189"/>
    </row>
    <row xmlns:x14ac="http://schemas.microsoft.com/office/spreadsheetml/2009/9/ac" r="353" ht="15.75" x14ac:dyDescent="0.25">
      <c r="A353" s="189"/>
      <c r="B353" s="190"/>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c r="Y353" s="189"/>
      <c r="Z353" s="189"/>
      <c r="AA353" s="189"/>
    </row>
    <row xmlns:x14ac="http://schemas.microsoft.com/office/spreadsheetml/2009/9/ac" r="354" ht="15.75" x14ac:dyDescent="0.25">
      <c r="A354" s="189"/>
      <c r="B354" s="190"/>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c r="Y354" s="189"/>
      <c r="Z354" s="189"/>
      <c r="AA354" s="189"/>
    </row>
    <row xmlns:x14ac="http://schemas.microsoft.com/office/spreadsheetml/2009/9/ac" r="355" ht="15.75" x14ac:dyDescent="0.25">
      <c r="A355" s="189"/>
      <c r="B355" s="190"/>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c r="Y355" s="189"/>
      <c r="Z355" s="189"/>
      <c r="AA355" s="189"/>
    </row>
    <row xmlns:x14ac="http://schemas.microsoft.com/office/spreadsheetml/2009/9/ac" r="356" ht="15.75" x14ac:dyDescent="0.25">
      <c r="A356" s="189"/>
      <c r="B356" s="190"/>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row>
    <row xmlns:x14ac="http://schemas.microsoft.com/office/spreadsheetml/2009/9/ac" r="357" ht="15.75" x14ac:dyDescent="0.25">
      <c r="A357" s="189"/>
      <c r="B357" s="190"/>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c r="AA357" s="189"/>
    </row>
    <row xmlns:x14ac="http://schemas.microsoft.com/office/spreadsheetml/2009/9/ac" r="358" ht="15.75" x14ac:dyDescent="0.25">
      <c r="A358" s="189"/>
      <c r="B358" s="190"/>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row>
    <row xmlns:x14ac="http://schemas.microsoft.com/office/spreadsheetml/2009/9/ac" r="359" ht="15.75" x14ac:dyDescent="0.25">
      <c r="A359" s="189"/>
      <c r="B359" s="190"/>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c r="Y359" s="189"/>
      <c r="Z359" s="189"/>
      <c r="AA359" s="189"/>
    </row>
    <row xmlns:x14ac="http://schemas.microsoft.com/office/spreadsheetml/2009/9/ac" r="360" ht="15.75" x14ac:dyDescent="0.25">
      <c r="A360" s="189"/>
      <c r="B360" s="190"/>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c r="Y360" s="189"/>
      <c r="Z360" s="189"/>
      <c r="AA360" s="189"/>
    </row>
    <row xmlns:x14ac="http://schemas.microsoft.com/office/spreadsheetml/2009/9/ac" r="361" ht="15.75" x14ac:dyDescent="0.25">
      <c r="A361" s="189"/>
      <c r="B361" s="190"/>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row>
    <row xmlns:x14ac="http://schemas.microsoft.com/office/spreadsheetml/2009/9/ac" r="362" ht="15.75" x14ac:dyDescent="0.25">
      <c r="A362" s="189"/>
      <c r="B362" s="190"/>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c r="AA362" s="189"/>
    </row>
    <row xmlns:x14ac="http://schemas.microsoft.com/office/spreadsheetml/2009/9/ac" r="363" ht="15.75" x14ac:dyDescent="0.25">
      <c r="A363" s="189"/>
      <c r="B363" s="190"/>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c r="Y363" s="189"/>
      <c r="Z363" s="189"/>
      <c r="AA363" s="189"/>
    </row>
    <row xmlns:x14ac="http://schemas.microsoft.com/office/spreadsheetml/2009/9/ac" r="364" ht="15.75" x14ac:dyDescent="0.25">
      <c r="A364" s="189"/>
      <c r="B364" s="190"/>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c r="Y364" s="189"/>
      <c r="Z364" s="189"/>
      <c r="AA364" s="189"/>
    </row>
    <row xmlns:x14ac="http://schemas.microsoft.com/office/spreadsheetml/2009/9/ac" r="365" ht="15.75" x14ac:dyDescent="0.25">
      <c r="A365" s="189"/>
      <c r="B365" s="190"/>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c r="AA365" s="189"/>
    </row>
    <row xmlns:x14ac="http://schemas.microsoft.com/office/spreadsheetml/2009/9/ac" r="366" ht="15.75" x14ac:dyDescent="0.25">
      <c r="A366" s="189"/>
      <c r="B366" s="190"/>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c r="AA366" s="189"/>
    </row>
    <row xmlns:x14ac="http://schemas.microsoft.com/office/spreadsheetml/2009/9/ac" r="367" ht="15.75" x14ac:dyDescent="0.25">
      <c r="A367" s="189"/>
      <c r="B367" s="190"/>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c r="AA367" s="189"/>
    </row>
    <row xmlns:x14ac="http://schemas.microsoft.com/office/spreadsheetml/2009/9/ac" r="368" ht="15.75" x14ac:dyDescent="0.25">
      <c r="A368" s="189"/>
      <c r="B368" s="190"/>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c r="AA368" s="189"/>
    </row>
    <row xmlns:x14ac="http://schemas.microsoft.com/office/spreadsheetml/2009/9/ac" r="369" ht="15.75" x14ac:dyDescent="0.25">
      <c r="A369" s="189"/>
      <c r="B369" s="190"/>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row>
    <row xmlns:x14ac="http://schemas.microsoft.com/office/spreadsheetml/2009/9/ac" r="370" ht="15.75" x14ac:dyDescent="0.25">
      <c r="A370" s="189"/>
      <c r="B370" s="190"/>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c r="AA370" s="189"/>
    </row>
    <row xmlns:x14ac="http://schemas.microsoft.com/office/spreadsheetml/2009/9/ac" r="371" ht="15.75" x14ac:dyDescent="0.25">
      <c r="A371" s="189"/>
      <c r="B371" s="190"/>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c r="AA371" s="189"/>
    </row>
    <row xmlns:x14ac="http://schemas.microsoft.com/office/spreadsheetml/2009/9/ac" r="372" ht="15.75" x14ac:dyDescent="0.25">
      <c r="A372" s="189"/>
      <c r="B372" s="190"/>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c r="Y372" s="189"/>
      <c r="Z372" s="189"/>
      <c r="AA372" s="189"/>
    </row>
    <row xmlns:x14ac="http://schemas.microsoft.com/office/spreadsheetml/2009/9/ac" r="373" ht="15.75" x14ac:dyDescent="0.25">
      <c r="A373" s="189"/>
      <c r="B373" s="190"/>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c r="Y373" s="189"/>
      <c r="Z373" s="189"/>
      <c r="AA373" s="189"/>
    </row>
    <row xmlns:x14ac="http://schemas.microsoft.com/office/spreadsheetml/2009/9/ac" r="374" ht="15.75" x14ac:dyDescent="0.25">
      <c r="A374" s="189"/>
      <c r="B374" s="190"/>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c r="Y374" s="189"/>
      <c r="Z374" s="189"/>
      <c r="AA374" s="189"/>
    </row>
    <row xmlns:x14ac="http://schemas.microsoft.com/office/spreadsheetml/2009/9/ac" r="375" ht="15.75" x14ac:dyDescent="0.25">
      <c r="A375" s="189"/>
      <c r="B375" s="190"/>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c r="AA375" s="189"/>
    </row>
    <row xmlns:x14ac="http://schemas.microsoft.com/office/spreadsheetml/2009/9/ac" r="376" ht="15.75" x14ac:dyDescent="0.25">
      <c r="A376" s="189"/>
      <c r="B376" s="190"/>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c r="Y376" s="189"/>
      <c r="Z376" s="189"/>
      <c r="AA376" s="189"/>
    </row>
    <row xmlns:x14ac="http://schemas.microsoft.com/office/spreadsheetml/2009/9/ac" r="377" ht="15.75" x14ac:dyDescent="0.25">
      <c r="A377" s="189"/>
      <c r="B377" s="190"/>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row>
    <row xmlns:x14ac="http://schemas.microsoft.com/office/spreadsheetml/2009/9/ac" r="378" ht="15.75" x14ac:dyDescent="0.25">
      <c r="A378" s="189"/>
      <c r="B378" s="190"/>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row>
    <row xmlns:x14ac="http://schemas.microsoft.com/office/spreadsheetml/2009/9/ac" r="379" ht="15.75" x14ac:dyDescent="0.25">
      <c r="A379" s="189"/>
      <c r="B379" s="190"/>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c r="AA379" s="189"/>
    </row>
    <row xmlns:x14ac="http://schemas.microsoft.com/office/spreadsheetml/2009/9/ac" r="380" ht="15.75" x14ac:dyDescent="0.25">
      <c r="A380" s="189"/>
      <c r="B380" s="190"/>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c r="AA380" s="189"/>
    </row>
    <row xmlns:x14ac="http://schemas.microsoft.com/office/spreadsheetml/2009/9/ac" r="381" ht="15.75" x14ac:dyDescent="0.25">
      <c r="A381" s="189"/>
      <c r="B381" s="190"/>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c r="AA381" s="189"/>
    </row>
    <row xmlns:x14ac="http://schemas.microsoft.com/office/spreadsheetml/2009/9/ac" r="382" ht="15.75" x14ac:dyDescent="0.25">
      <c r="A382" s="189"/>
      <c r="B382" s="190"/>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c r="Y382" s="189"/>
      <c r="Z382" s="189"/>
      <c r="AA382" s="189"/>
    </row>
    <row xmlns:x14ac="http://schemas.microsoft.com/office/spreadsheetml/2009/9/ac" r="383" ht="15.75" x14ac:dyDescent="0.25">
      <c r="A383" s="189"/>
      <c r="B383" s="190"/>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c r="Y383" s="189"/>
      <c r="Z383" s="189"/>
      <c r="AA383" s="189"/>
    </row>
    <row xmlns:x14ac="http://schemas.microsoft.com/office/spreadsheetml/2009/9/ac" r="384" ht="15.75" x14ac:dyDescent="0.25">
      <c r="A384" s="189"/>
      <c r="B384" s="190"/>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c r="Y384" s="189"/>
      <c r="Z384" s="189"/>
      <c r="AA384" s="189"/>
    </row>
    <row xmlns:x14ac="http://schemas.microsoft.com/office/spreadsheetml/2009/9/ac" r="385" ht="15.75" x14ac:dyDescent="0.25">
      <c r="A385" s="189"/>
      <c r="B385" s="190"/>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c r="AA385" s="189"/>
    </row>
    <row xmlns:x14ac="http://schemas.microsoft.com/office/spreadsheetml/2009/9/ac" r="386" ht="15.75" x14ac:dyDescent="0.25">
      <c r="A386" s="189"/>
      <c r="B386" s="190"/>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c r="Y386" s="189"/>
      <c r="Z386" s="189"/>
      <c r="AA386" s="189"/>
    </row>
    <row xmlns:x14ac="http://schemas.microsoft.com/office/spreadsheetml/2009/9/ac" r="387" ht="15.75" x14ac:dyDescent="0.25">
      <c r="A387" s="189"/>
      <c r="B387" s="190"/>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row>
    <row xmlns:x14ac="http://schemas.microsoft.com/office/spreadsheetml/2009/9/ac" r="388" ht="15.75" x14ac:dyDescent="0.25">
      <c r="A388" s="189"/>
      <c r="B388" s="190"/>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c r="Y388" s="189"/>
      <c r="Z388" s="189"/>
      <c r="AA388" s="189"/>
    </row>
    <row xmlns:x14ac="http://schemas.microsoft.com/office/spreadsheetml/2009/9/ac" r="389" ht="15.75" x14ac:dyDescent="0.25">
      <c r="A389" s="189"/>
      <c r="B389" s="190"/>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c r="Y389" s="189"/>
      <c r="Z389" s="189"/>
      <c r="AA389" s="189"/>
    </row>
    <row xmlns:x14ac="http://schemas.microsoft.com/office/spreadsheetml/2009/9/ac" r="390" ht="15.75" x14ac:dyDescent="0.25">
      <c r="A390" s="189"/>
      <c r="B390" s="190"/>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9"/>
    </row>
    <row xmlns:x14ac="http://schemas.microsoft.com/office/spreadsheetml/2009/9/ac" r="391" ht="15.75" x14ac:dyDescent="0.25">
      <c r="A391" s="189"/>
      <c r="B391" s="190"/>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c r="Y391" s="189"/>
      <c r="Z391" s="189"/>
      <c r="AA391" s="189"/>
    </row>
    <row xmlns:x14ac="http://schemas.microsoft.com/office/spreadsheetml/2009/9/ac" r="392" ht="15.75" x14ac:dyDescent="0.25">
      <c r="A392" s="189"/>
      <c r="B392" s="190"/>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c r="Y392" s="189"/>
      <c r="Z392" s="189"/>
      <c r="AA392" s="189"/>
    </row>
    <row xmlns:x14ac="http://schemas.microsoft.com/office/spreadsheetml/2009/9/ac" r="393" ht="15.75" x14ac:dyDescent="0.25">
      <c r="A393" s="189"/>
      <c r="B393" s="190"/>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189"/>
      <c r="AA393" s="189"/>
    </row>
    <row xmlns:x14ac="http://schemas.microsoft.com/office/spreadsheetml/2009/9/ac" r="394" ht="15.75" x14ac:dyDescent="0.25">
      <c r="A394" s="189"/>
      <c r="B394" s="190"/>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c r="AA394" s="189"/>
    </row>
    <row xmlns:x14ac="http://schemas.microsoft.com/office/spreadsheetml/2009/9/ac" r="395" ht="15.75" x14ac:dyDescent="0.25">
      <c r="A395" s="189"/>
      <c r="B395" s="190"/>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row>
    <row xmlns:x14ac="http://schemas.microsoft.com/office/spreadsheetml/2009/9/ac" r="396" ht="15.75" x14ac:dyDescent="0.25">
      <c r="A396" s="189"/>
      <c r="B396" s="190"/>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c r="Y396" s="189"/>
      <c r="Z396" s="189"/>
      <c r="AA396" s="189"/>
    </row>
    <row xmlns:x14ac="http://schemas.microsoft.com/office/spreadsheetml/2009/9/ac" r="397" ht="15.75" x14ac:dyDescent="0.25">
      <c r="A397" s="189"/>
      <c r="B397" s="190"/>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c r="Y397" s="189"/>
      <c r="Z397" s="189"/>
      <c r="AA397" s="189"/>
    </row>
    <row xmlns:x14ac="http://schemas.microsoft.com/office/spreadsheetml/2009/9/ac" r="398" ht="15.75" x14ac:dyDescent="0.25">
      <c r="A398" s="189"/>
      <c r="B398" s="190"/>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c r="AA398" s="189"/>
    </row>
    <row xmlns:x14ac="http://schemas.microsoft.com/office/spreadsheetml/2009/9/ac" r="399" ht="15.75" x14ac:dyDescent="0.25">
      <c r="A399" s="189"/>
      <c r="B399" s="190"/>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row>
    <row xmlns:x14ac="http://schemas.microsoft.com/office/spreadsheetml/2009/9/ac" r="400" ht="15.75" x14ac:dyDescent="0.25">
      <c r="A400" s="189"/>
      <c r="B400" s="190"/>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row>
    <row xmlns:x14ac="http://schemas.microsoft.com/office/spreadsheetml/2009/9/ac" r="401" ht="15.75" x14ac:dyDescent="0.25">
      <c r="A401" s="189"/>
      <c r="B401" s="190"/>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c r="Y401" s="189"/>
      <c r="Z401" s="189"/>
      <c r="AA401" s="189"/>
    </row>
    <row xmlns:x14ac="http://schemas.microsoft.com/office/spreadsheetml/2009/9/ac" r="402" ht="15.75" x14ac:dyDescent="0.25">
      <c r="A402" s="189"/>
      <c r="B402" s="190"/>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c r="Y402" s="189"/>
      <c r="Z402" s="189"/>
      <c r="AA402" s="189"/>
    </row>
    <row xmlns:x14ac="http://schemas.microsoft.com/office/spreadsheetml/2009/9/ac" r="403" ht="15.75" x14ac:dyDescent="0.25">
      <c r="A403" s="189"/>
      <c r="B403" s="190"/>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row>
    <row xmlns:x14ac="http://schemas.microsoft.com/office/spreadsheetml/2009/9/ac" r="404" ht="15.75" x14ac:dyDescent="0.25">
      <c r="A404" s="189"/>
      <c r="B404" s="190"/>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row>
    <row xmlns:x14ac="http://schemas.microsoft.com/office/spreadsheetml/2009/9/ac" r="405" ht="15.75" x14ac:dyDescent="0.25">
      <c r="A405" s="189"/>
      <c r="B405" s="190"/>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row>
    <row xmlns:x14ac="http://schemas.microsoft.com/office/spreadsheetml/2009/9/ac" r="406" ht="15.75" x14ac:dyDescent="0.25">
      <c r="A406" s="189"/>
      <c r="B406" s="190"/>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c r="AA406" s="189"/>
    </row>
    <row xmlns:x14ac="http://schemas.microsoft.com/office/spreadsheetml/2009/9/ac" r="407" ht="15.75" x14ac:dyDescent="0.25">
      <c r="A407" s="189"/>
      <c r="B407" s="190"/>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c r="Y407" s="189"/>
      <c r="Z407" s="189"/>
      <c r="AA407" s="189"/>
    </row>
    <row xmlns:x14ac="http://schemas.microsoft.com/office/spreadsheetml/2009/9/ac" r="408" ht="15.75" x14ac:dyDescent="0.25">
      <c r="A408" s="189"/>
      <c r="B408" s="190"/>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c r="AA408" s="189"/>
    </row>
    <row xmlns:x14ac="http://schemas.microsoft.com/office/spreadsheetml/2009/9/ac" r="409" ht="15.75" x14ac:dyDescent="0.25">
      <c r="A409" s="189"/>
      <c r="B409" s="190"/>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c r="Y409" s="189"/>
      <c r="Z409" s="189"/>
      <c r="AA409" s="189"/>
    </row>
    <row xmlns:x14ac="http://schemas.microsoft.com/office/spreadsheetml/2009/9/ac" r="410" ht="15.75" x14ac:dyDescent="0.25">
      <c r="A410" s="189"/>
      <c r="B410" s="190"/>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9"/>
    </row>
    <row xmlns:x14ac="http://schemas.microsoft.com/office/spreadsheetml/2009/9/ac" r="411" ht="15.75" x14ac:dyDescent="0.25">
      <c r="A411" s="189"/>
      <c r="B411" s="190"/>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c r="Y411" s="189"/>
      <c r="Z411" s="189"/>
      <c r="AA411" s="189"/>
    </row>
    <row xmlns:x14ac="http://schemas.microsoft.com/office/spreadsheetml/2009/9/ac" r="412" ht="15.75" x14ac:dyDescent="0.25">
      <c r="A412" s="189"/>
      <c r="B412" s="190"/>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c r="AA412" s="189"/>
    </row>
    <row xmlns:x14ac="http://schemas.microsoft.com/office/spreadsheetml/2009/9/ac" r="413" ht="15.75" x14ac:dyDescent="0.25">
      <c r="A413" s="189"/>
      <c r="B413" s="190"/>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row>
    <row xmlns:x14ac="http://schemas.microsoft.com/office/spreadsheetml/2009/9/ac" r="414" ht="15.75" x14ac:dyDescent="0.25">
      <c r="A414" s="189"/>
      <c r="B414" s="190"/>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c r="Y414" s="189"/>
      <c r="Z414" s="189"/>
      <c r="AA414" s="189"/>
    </row>
    <row xmlns:x14ac="http://schemas.microsoft.com/office/spreadsheetml/2009/9/ac" r="415" ht="15.75" x14ac:dyDescent="0.25">
      <c r="A415" s="189"/>
      <c r="B415" s="190"/>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c r="AA415" s="189"/>
    </row>
    <row xmlns:x14ac="http://schemas.microsoft.com/office/spreadsheetml/2009/9/ac" r="416" ht="15.75" x14ac:dyDescent="0.25">
      <c r="A416" s="189"/>
      <c r="B416" s="190"/>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c r="Y416" s="189"/>
      <c r="Z416" s="189"/>
      <c r="AA416" s="189"/>
    </row>
    <row xmlns:x14ac="http://schemas.microsoft.com/office/spreadsheetml/2009/9/ac" r="417" ht="15.75" x14ac:dyDescent="0.25">
      <c r="A417" s="189"/>
      <c r="B417" s="190"/>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c r="Y417" s="189"/>
      <c r="Z417" s="189"/>
      <c r="AA417" s="189"/>
    </row>
    <row xmlns:x14ac="http://schemas.microsoft.com/office/spreadsheetml/2009/9/ac" r="418" ht="15.75" x14ac:dyDescent="0.25">
      <c r="A418" s="189"/>
      <c r="B418" s="190"/>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c r="Y418" s="189"/>
      <c r="Z418" s="189"/>
      <c r="AA418" s="189"/>
    </row>
    <row xmlns:x14ac="http://schemas.microsoft.com/office/spreadsheetml/2009/9/ac" r="419" ht="15.75" x14ac:dyDescent="0.25">
      <c r="A419" s="189"/>
      <c r="B419" s="190"/>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c r="Y419" s="189"/>
      <c r="Z419" s="189"/>
      <c r="AA419" s="189"/>
    </row>
    <row xmlns:x14ac="http://schemas.microsoft.com/office/spreadsheetml/2009/9/ac" r="420" ht="15.75" x14ac:dyDescent="0.25">
      <c r="A420" s="189"/>
      <c r="B420" s="190"/>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c r="Y420" s="189"/>
      <c r="Z420" s="189"/>
      <c r="AA420" s="189"/>
    </row>
    <row xmlns:x14ac="http://schemas.microsoft.com/office/spreadsheetml/2009/9/ac" r="421" ht="15.75" x14ac:dyDescent="0.25">
      <c r="A421" s="189"/>
      <c r="B421" s="190"/>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c r="Y421" s="189"/>
      <c r="Z421" s="189"/>
      <c r="AA421" s="189"/>
    </row>
    <row xmlns:x14ac="http://schemas.microsoft.com/office/spreadsheetml/2009/9/ac" r="422" ht="15.75" x14ac:dyDescent="0.25">
      <c r="A422" s="189"/>
      <c r="B422" s="190"/>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c r="Y422" s="189"/>
      <c r="Z422" s="189"/>
      <c r="AA422" s="189"/>
    </row>
    <row xmlns:x14ac="http://schemas.microsoft.com/office/spreadsheetml/2009/9/ac" r="423" ht="15.75" x14ac:dyDescent="0.25">
      <c r="A423" s="189"/>
      <c r="B423" s="190"/>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c r="Y423" s="189"/>
      <c r="Z423" s="189"/>
      <c r="AA423" s="189"/>
    </row>
    <row xmlns:x14ac="http://schemas.microsoft.com/office/spreadsheetml/2009/9/ac" r="424" ht="15.75" x14ac:dyDescent="0.25">
      <c r="A424" s="189"/>
      <c r="B424" s="190"/>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c r="Y424" s="189"/>
      <c r="Z424" s="189"/>
      <c r="AA424" s="189"/>
    </row>
    <row xmlns:x14ac="http://schemas.microsoft.com/office/spreadsheetml/2009/9/ac" r="425" ht="15.75" x14ac:dyDescent="0.25">
      <c r="A425" s="189"/>
      <c r="B425" s="190"/>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c r="Y425" s="189"/>
      <c r="Z425" s="189"/>
      <c r="AA425" s="189"/>
    </row>
    <row xmlns:x14ac="http://schemas.microsoft.com/office/spreadsheetml/2009/9/ac" r="426" ht="15.75" x14ac:dyDescent="0.25">
      <c r="A426" s="189"/>
      <c r="B426" s="190"/>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c r="AA426" s="189"/>
    </row>
    <row xmlns:x14ac="http://schemas.microsoft.com/office/spreadsheetml/2009/9/ac" r="427" ht="15.75" x14ac:dyDescent="0.25">
      <c r="A427" s="189"/>
      <c r="B427" s="190"/>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c r="AA427" s="189"/>
    </row>
    <row xmlns:x14ac="http://schemas.microsoft.com/office/spreadsheetml/2009/9/ac" r="428" ht="15.75" x14ac:dyDescent="0.25">
      <c r="A428" s="189"/>
      <c r="B428" s="190"/>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row>
    <row xmlns:x14ac="http://schemas.microsoft.com/office/spreadsheetml/2009/9/ac" r="429" ht="15.75" x14ac:dyDescent="0.25">
      <c r="A429" s="189"/>
      <c r="B429" s="190"/>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c r="Y429" s="189"/>
      <c r="Z429" s="189"/>
      <c r="AA429" s="189"/>
    </row>
    <row xmlns:x14ac="http://schemas.microsoft.com/office/spreadsheetml/2009/9/ac" r="430" ht="15.75" x14ac:dyDescent="0.25">
      <c r="A430" s="189"/>
      <c r="B430" s="190"/>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row>
    <row xmlns:x14ac="http://schemas.microsoft.com/office/spreadsheetml/2009/9/ac" r="431" ht="15.75" x14ac:dyDescent="0.25">
      <c r="A431" s="189"/>
      <c r="B431" s="190"/>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c r="AA431" s="189"/>
    </row>
    <row xmlns:x14ac="http://schemas.microsoft.com/office/spreadsheetml/2009/9/ac" r="432" ht="15.75" x14ac:dyDescent="0.25">
      <c r="A432" s="189"/>
      <c r="B432" s="190"/>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c r="Y432" s="189"/>
      <c r="Z432" s="189"/>
      <c r="AA432" s="189"/>
    </row>
    <row xmlns:x14ac="http://schemas.microsoft.com/office/spreadsheetml/2009/9/ac" r="433" ht="15.75" x14ac:dyDescent="0.25">
      <c r="A433" s="189"/>
      <c r="B433" s="190"/>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c r="Y433" s="189"/>
      <c r="Z433" s="189"/>
      <c r="AA433" s="189"/>
    </row>
    <row xmlns:x14ac="http://schemas.microsoft.com/office/spreadsheetml/2009/9/ac" r="434" ht="15.75" x14ac:dyDescent="0.25">
      <c r="A434" s="189"/>
      <c r="B434" s="190"/>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c r="AA434" s="189"/>
    </row>
    <row xmlns:x14ac="http://schemas.microsoft.com/office/spreadsheetml/2009/9/ac" r="435" ht="15.75" x14ac:dyDescent="0.25">
      <c r="A435" s="189"/>
      <c r="B435" s="190"/>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c r="Y435" s="189"/>
      <c r="Z435" s="189"/>
      <c r="AA435" s="189"/>
    </row>
    <row xmlns:x14ac="http://schemas.microsoft.com/office/spreadsheetml/2009/9/ac" r="436" ht="15.75" x14ac:dyDescent="0.25">
      <c r="A436" s="189"/>
      <c r="B436" s="190"/>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c r="AA436" s="189"/>
    </row>
    <row xmlns:x14ac="http://schemas.microsoft.com/office/spreadsheetml/2009/9/ac" r="437" ht="15.75" x14ac:dyDescent="0.25">
      <c r="A437" s="189"/>
      <c r="B437" s="190"/>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c r="AA437" s="189"/>
    </row>
    <row xmlns:x14ac="http://schemas.microsoft.com/office/spreadsheetml/2009/9/ac" r="438" ht="15.75" x14ac:dyDescent="0.25">
      <c r="A438" s="189"/>
      <c r="B438" s="190"/>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c r="Y438" s="189"/>
      <c r="Z438" s="189"/>
      <c r="AA438" s="189"/>
    </row>
    <row xmlns:x14ac="http://schemas.microsoft.com/office/spreadsheetml/2009/9/ac" r="439" ht="15.75" x14ac:dyDescent="0.25">
      <c r="A439" s="189"/>
      <c r="B439" s="190"/>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c r="Y439" s="189"/>
      <c r="Z439" s="189"/>
      <c r="AA439" s="189"/>
    </row>
    <row xmlns:x14ac="http://schemas.microsoft.com/office/spreadsheetml/2009/9/ac" r="440" ht="15.75" x14ac:dyDescent="0.25">
      <c r="A440" s="189"/>
      <c r="B440" s="190"/>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c r="AA440" s="189"/>
    </row>
    <row xmlns:x14ac="http://schemas.microsoft.com/office/spreadsheetml/2009/9/ac" r="441" ht="15.75" x14ac:dyDescent="0.25">
      <c r="A441" s="189"/>
      <c r="B441" s="190"/>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c r="AA441" s="189"/>
    </row>
    <row xmlns:x14ac="http://schemas.microsoft.com/office/spreadsheetml/2009/9/ac" r="442" ht="15.75" x14ac:dyDescent="0.25">
      <c r="A442" s="189"/>
      <c r="B442" s="190"/>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c r="AA442" s="189"/>
    </row>
    <row xmlns:x14ac="http://schemas.microsoft.com/office/spreadsheetml/2009/9/ac" r="443" ht="15.75" x14ac:dyDescent="0.25">
      <c r="A443" s="189"/>
      <c r="B443" s="190"/>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c r="AA443" s="189"/>
    </row>
    <row xmlns:x14ac="http://schemas.microsoft.com/office/spreadsheetml/2009/9/ac" r="444" ht="15.75" x14ac:dyDescent="0.25">
      <c r="A444" s="189"/>
      <c r="B444" s="190"/>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c r="Y444" s="189"/>
      <c r="Z444" s="189"/>
      <c r="AA444" s="189"/>
    </row>
    <row xmlns:x14ac="http://schemas.microsoft.com/office/spreadsheetml/2009/9/ac" r="445" ht="15.75" x14ac:dyDescent="0.25">
      <c r="A445" s="189"/>
      <c r="B445" s="190"/>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c r="AA445" s="189"/>
    </row>
    <row xmlns:x14ac="http://schemas.microsoft.com/office/spreadsheetml/2009/9/ac" r="446" ht="15.75" x14ac:dyDescent="0.25">
      <c r="A446" s="189"/>
      <c r="B446" s="190"/>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c r="AA446" s="189"/>
    </row>
    <row xmlns:x14ac="http://schemas.microsoft.com/office/spreadsheetml/2009/9/ac" r="447" ht="15.75" x14ac:dyDescent="0.25">
      <c r="A447" s="189"/>
      <c r="B447" s="190"/>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row>
    <row xmlns:x14ac="http://schemas.microsoft.com/office/spreadsheetml/2009/9/ac" r="448" ht="15.75" x14ac:dyDescent="0.25">
      <c r="A448" s="189"/>
      <c r="B448" s="190"/>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c r="AA448" s="189"/>
    </row>
    <row xmlns:x14ac="http://schemas.microsoft.com/office/spreadsheetml/2009/9/ac" r="449" ht="15.75" x14ac:dyDescent="0.25">
      <c r="A449" s="189"/>
      <c r="B449" s="190"/>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c r="Y449" s="189"/>
      <c r="Z449" s="189"/>
      <c r="AA449" s="189"/>
    </row>
    <row xmlns:x14ac="http://schemas.microsoft.com/office/spreadsheetml/2009/9/ac" r="450" ht="15.75" x14ac:dyDescent="0.25">
      <c r="A450" s="189"/>
      <c r="B450" s="190"/>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c r="AA450" s="189"/>
    </row>
    <row xmlns:x14ac="http://schemas.microsoft.com/office/spreadsheetml/2009/9/ac" r="451" ht="15.75" x14ac:dyDescent="0.25">
      <c r="A451" s="189"/>
      <c r="B451" s="190"/>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c r="AA451" s="189"/>
    </row>
    <row xmlns:x14ac="http://schemas.microsoft.com/office/spreadsheetml/2009/9/ac" r="452" ht="15.75" x14ac:dyDescent="0.25">
      <c r="A452" s="189"/>
      <c r="B452" s="190"/>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c r="AA452" s="189"/>
    </row>
    <row xmlns:x14ac="http://schemas.microsoft.com/office/spreadsheetml/2009/9/ac" r="453" ht="15.75" x14ac:dyDescent="0.25">
      <c r="A453" s="189"/>
      <c r="B453" s="190"/>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c r="Y453" s="189"/>
      <c r="Z453" s="189"/>
      <c r="AA453" s="189"/>
    </row>
    <row xmlns:x14ac="http://schemas.microsoft.com/office/spreadsheetml/2009/9/ac" r="454" ht="15.75" x14ac:dyDescent="0.25">
      <c r="A454" s="189"/>
      <c r="B454" s="190"/>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c r="Y454" s="189"/>
      <c r="Z454" s="189"/>
      <c r="AA454" s="189"/>
    </row>
    <row xmlns:x14ac="http://schemas.microsoft.com/office/spreadsheetml/2009/9/ac" r="455" ht="15.75" x14ac:dyDescent="0.25">
      <c r="A455" s="189"/>
      <c r="B455" s="190"/>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c r="AA455" s="189"/>
    </row>
    <row xmlns:x14ac="http://schemas.microsoft.com/office/spreadsheetml/2009/9/ac" r="456" ht="15.75" x14ac:dyDescent="0.25">
      <c r="A456" s="189"/>
      <c r="B456" s="190"/>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c r="Y456" s="189"/>
      <c r="Z456" s="189"/>
      <c r="AA456" s="189"/>
    </row>
    <row xmlns:x14ac="http://schemas.microsoft.com/office/spreadsheetml/2009/9/ac" r="457" ht="15.75" x14ac:dyDescent="0.25">
      <c r="A457" s="189"/>
      <c r="B457" s="190"/>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c r="Y457" s="189"/>
      <c r="Z457" s="189"/>
      <c r="AA457" s="189"/>
    </row>
    <row xmlns:x14ac="http://schemas.microsoft.com/office/spreadsheetml/2009/9/ac" r="458" ht="15.75" x14ac:dyDescent="0.25">
      <c r="A458" s="189"/>
      <c r="B458" s="190"/>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c r="Y458" s="189"/>
      <c r="Z458" s="189"/>
      <c r="AA458" s="189"/>
    </row>
    <row xmlns:x14ac="http://schemas.microsoft.com/office/spreadsheetml/2009/9/ac" r="459" ht="15.75" x14ac:dyDescent="0.25">
      <c r="A459" s="189"/>
      <c r="B459" s="190"/>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c r="Y459" s="189"/>
      <c r="Z459" s="189"/>
      <c r="AA459" s="189"/>
    </row>
    <row xmlns:x14ac="http://schemas.microsoft.com/office/spreadsheetml/2009/9/ac" r="460" ht="15.75" x14ac:dyDescent="0.25">
      <c r="A460" s="189"/>
      <c r="B460" s="190"/>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c r="Y460" s="189"/>
      <c r="Z460" s="189"/>
      <c r="AA460" s="189"/>
    </row>
    <row xmlns:x14ac="http://schemas.microsoft.com/office/spreadsheetml/2009/9/ac" r="461" ht="15.75" x14ac:dyDescent="0.25">
      <c r="A461" s="189"/>
      <c r="B461" s="190"/>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c r="Y461" s="189"/>
      <c r="Z461" s="189"/>
      <c r="AA461" s="189"/>
    </row>
    <row xmlns:x14ac="http://schemas.microsoft.com/office/spreadsheetml/2009/9/ac" r="462" ht="15.75" x14ac:dyDescent="0.25">
      <c r="A462" s="189"/>
      <c r="B462" s="190"/>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c r="Y462" s="189"/>
      <c r="Z462" s="189"/>
      <c r="AA462" s="189"/>
    </row>
    <row xmlns:x14ac="http://schemas.microsoft.com/office/spreadsheetml/2009/9/ac" r="463" ht="15.75" x14ac:dyDescent="0.25">
      <c r="A463" s="189"/>
      <c r="B463" s="190"/>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c r="AA463" s="189"/>
    </row>
    <row xmlns:x14ac="http://schemas.microsoft.com/office/spreadsheetml/2009/9/ac" r="464" ht="15.75" x14ac:dyDescent="0.25">
      <c r="A464" s="189"/>
      <c r="B464" s="190"/>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c r="AA464" s="189"/>
    </row>
    <row xmlns:x14ac="http://schemas.microsoft.com/office/spreadsheetml/2009/9/ac" r="465" ht="15.75" x14ac:dyDescent="0.25">
      <c r="A465" s="189"/>
      <c r="B465" s="190"/>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c r="Y465" s="189"/>
      <c r="Z465" s="189"/>
      <c r="AA465" s="189"/>
    </row>
    <row xmlns:x14ac="http://schemas.microsoft.com/office/spreadsheetml/2009/9/ac" r="466" ht="15.75" x14ac:dyDescent="0.25">
      <c r="A466" s="189"/>
      <c r="B466" s="190"/>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c r="AA466" s="189"/>
    </row>
    <row xmlns:x14ac="http://schemas.microsoft.com/office/spreadsheetml/2009/9/ac" r="467" ht="15.75" x14ac:dyDescent="0.25">
      <c r="A467" s="189"/>
      <c r="B467" s="190"/>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c r="Y467" s="189"/>
      <c r="Z467" s="189"/>
      <c r="AA467" s="189"/>
    </row>
    <row xmlns:x14ac="http://schemas.microsoft.com/office/spreadsheetml/2009/9/ac" r="468" ht="15.75" x14ac:dyDescent="0.25">
      <c r="A468" s="189"/>
      <c r="B468" s="190"/>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c r="Y468" s="189"/>
      <c r="Z468" s="189"/>
      <c r="AA468" s="189"/>
    </row>
    <row xmlns:x14ac="http://schemas.microsoft.com/office/spreadsheetml/2009/9/ac" r="469" ht="15.75" x14ac:dyDescent="0.25">
      <c r="A469" s="189"/>
      <c r="B469" s="190"/>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c r="Y469" s="189"/>
      <c r="Z469" s="189"/>
      <c r="AA469" s="189"/>
    </row>
    <row xmlns:x14ac="http://schemas.microsoft.com/office/spreadsheetml/2009/9/ac" r="470" ht="15.75" x14ac:dyDescent="0.25">
      <c r="A470" s="189"/>
      <c r="B470" s="190"/>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c r="Y470" s="189"/>
      <c r="Z470" s="189"/>
      <c r="AA470" s="189"/>
    </row>
    <row xmlns:x14ac="http://schemas.microsoft.com/office/spreadsheetml/2009/9/ac" r="471" ht="15.75" x14ac:dyDescent="0.25">
      <c r="A471" s="189"/>
      <c r="B471" s="190"/>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c r="AA471" s="189"/>
    </row>
    <row xmlns:x14ac="http://schemas.microsoft.com/office/spreadsheetml/2009/9/ac" r="472" ht="15.75" x14ac:dyDescent="0.25">
      <c r="A472" s="189"/>
      <c r="B472" s="190"/>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c r="Y472" s="189"/>
      <c r="Z472" s="189"/>
      <c r="AA472" s="189"/>
    </row>
    <row xmlns:x14ac="http://schemas.microsoft.com/office/spreadsheetml/2009/9/ac" r="473" ht="15.75" x14ac:dyDescent="0.25">
      <c r="A473" s="189"/>
      <c r="B473" s="190"/>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c r="Y473" s="189"/>
      <c r="Z473" s="189"/>
      <c r="AA473" s="189"/>
    </row>
    <row xmlns:x14ac="http://schemas.microsoft.com/office/spreadsheetml/2009/9/ac" r="474" ht="15.75" x14ac:dyDescent="0.25">
      <c r="A474" s="189"/>
      <c r="B474" s="190"/>
      <c r="C474" s="189"/>
      <c r="D474" s="189"/>
      <c r="E474" s="189"/>
      <c r="F474" s="189"/>
      <c r="G474" s="189"/>
      <c r="H474" s="189"/>
      <c r="I474" s="189"/>
      <c r="J474" s="189"/>
      <c r="K474" s="189"/>
      <c r="L474" s="189"/>
      <c r="M474" s="189"/>
      <c r="N474" s="189"/>
      <c r="O474" s="189"/>
      <c r="P474" s="189"/>
      <c r="Q474" s="189"/>
      <c r="R474" s="189"/>
      <c r="S474" s="189"/>
      <c r="T474" s="189"/>
      <c r="U474" s="189"/>
      <c r="V474" s="189"/>
      <c r="W474" s="189"/>
      <c r="X474" s="189"/>
      <c r="Y474" s="189"/>
      <c r="Z474" s="189"/>
      <c r="AA474" s="189"/>
    </row>
    <row xmlns:x14ac="http://schemas.microsoft.com/office/spreadsheetml/2009/9/ac" r="475" ht="15.75" x14ac:dyDescent="0.25">
      <c r="A475" s="189"/>
      <c r="B475" s="190"/>
      <c r="C475" s="189"/>
      <c r="D475" s="189"/>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c r="AA475" s="189"/>
    </row>
    <row xmlns:x14ac="http://schemas.microsoft.com/office/spreadsheetml/2009/9/ac" r="476" ht="15.75" x14ac:dyDescent="0.25">
      <c r="A476" s="189"/>
      <c r="B476" s="190"/>
      <c r="C476" s="189"/>
      <c r="D476" s="189"/>
      <c r="E476" s="189"/>
      <c r="F476" s="189"/>
      <c r="G476" s="189"/>
      <c r="H476" s="189"/>
      <c r="I476" s="189"/>
      <c r="J476" s="189"/>
      <c r="K476" s="189"/>
      <c r="L476" s="189"/>
      <c r="M476" s="189"/>
      <c r="N476" s="189"/>
      <c r="O476" s="189"/>
      <c r="P476" s="189"/>
      <c r="Q476" s="189"/>
      <c r="R476" s="189"/>
      <c r="S476" s="189"/>
      <c r="T476" s="189"/>
      <c r="U476" s="189"/>
      <c r="V476" s="189"/>
      <c r="W476" s="189"/>
      <c r="X476" s="189"/>
      <c r="Y476" s="189"/>
      <c r="Z476" s="189"/>
      <c r="AA476" s="189"/>
    </row>
    <row xmlns:x14ac="http://schemas.microsoft.com/office/spreadsheetml/2009/9/ac" r="477" ht="15.75" x14ac:dyDescent="0.25">
      <c r="A477" s="189"/>
      <c r="B477" s="190"/>
      <c r="C477" s="189"/>
      <c r="D477" s="189"/>
      <c r="E477" s="189"/>
      <c r="F477" s="189"/>
      <c r="G477" s="189"/>
      <c r="H477" s="189"/>
      <c r="I477" s="189"/>
      <c r="J477" s="189"/>
      <c r="K477" s="189"/>
      <c r="L477" s="189"/>
      <c r="M477" s="189"/>
      <c r="N477" s="189"/>
      <c r="O477" s="189"/>
      <c r="P477" s="189"/>
      <c r="Q477" s="189"/>
      <c r="R477" s="189"/>
      <c r="S477" s="189"/>
      <c r="T477" s="189"/>
      <c r="U477" s="189"/>
      <c r="V477" s="189"/>
      <c r="W477" s="189"/>
      <c r="X477" s="189"/>
      <c r="Y477" s="189"/>
      <c r="Z477" s="189"/>
      <c r="AA477" s="189"/>
    </row>
    <row xmlns:x14ac="http://schemas.microsoft.com/office/spreadsheetml/2009/9/ac" r="478" ht="15.75" x14ac:dyDescent="0.25">
      <c r="A478" s="189"/>
      <c r="B478" s="190"/>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row>
    <row xmlns:x14ac="http://schemas.microsoft.com/office/spreadsheetml/2009/9/ac" r="479" ht="15.75" x14ac:dyDescent="0.25">
      <c r="A479" s="189"/>
      <c r="B479" s="190"/>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c r="AA479" s="189"/>
    </row>
    <row xmlns:x14ac="http://schemas.microsoft.com/office/spreadsheetml/2009/9/ac" r="480" ht="15.75" x14ac:dyDescent="0.25">
      <c r="A480" s="189"/>
      <c r="B480" s="190"/>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c r="AA480" s="189"/>
    </row>
    <row xmlns:x14ac="http://schemas.microsoft.com/office/spreadsheetml/2009/9/ac" r="481" ht="15.75" x14ac:dyDescent="0.25">
      <c r="A481" s="189"/>
      <c r="B481" s="190"/>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row>
    <row xmlns:x14ac="http://schemas.microsoft.com/office/spreadsheetml/2009/9/ac" r="482" ht="15.75" x14ac:dyDescent="0.25">
      <c r="A482" s="189"/>
      <c r="B482" s="190"/>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c r="AA482" s="189"/>
    </row>
    <row xmlns:x14ac="http://schemas.microsoft.com/office/spreadsheetml/2009/9/ac" r="483" ht="15.75" x14ac:dyDescent="0.25">
      <c r="A483" s="189"/>
      <c r="B483" s="190"/>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row>
    <row xmlns:x14ac="http://schemas.microsoft.com/office/spreadsheetml/2009/9/ac" r="484" ht="15.75" x14ac:dyDescent="0.25">
      <c r="A484" s="189"/>
      <c r="B484" s="190"/>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row>
    <row xmlns:x14ac="http://schemas.microsoft.com/office/spreadsheetml/2009/9/ac" r="485" ht="15.75" x14ac:dyDescent="0.25">
      <c r="A485" s="189"/>
      <c r="B485" s="190"/>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c r="AA485" s="189"/>
    </row>
    <row xmlns:x14ac="http://schemas.microsoft.com/office/spreadsheetml/2009/9/ac" r="486" ht="15.75" x14ac:dyDescent="0.25">
      <c r="A486" s="189"/>
      <c r="B486" s="190"/>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c r="AA486" s="189"/>
    </row>
    <row xmlns:x14ac="http://schemas.microsoft.com/office/spreadsheetml/2009/9/ac" r="487" ht="15.75" x14ac:dyDescent="0.25">
      <c r="A487" s="189"/>
      <c r="B487" s="190"/>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row>
    <row xmlns:x14ac="http://schemas.microsoft.com/office/spreadsheetml/2009/9/ac" r="488" ht="15.75" x14ac:dyDescent="0.25">
      <c r="A488" s="189"/>
      <c r="B488" s="190"/>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c r="AA488" s="18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FA9B0-EE07-4713-B7B6-ED0304C54A4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9" customWidth="true"/>
    <col min="2" max="2" width="6.5" style="240" customWidth="true"/>
    <col min="3" max="3" width="14.125" style="241" customWidth="true"/>
    <col min="4" max="4" width="9.75" style="219" customWidth="true"/>
    <col min="5" max="5" width="8" style="242" customWidth="true"/>
    <col min="6" max="6" width="8" style="243" customWidth="true"/>
    <col min="7" max="7" width="8" style="244" customWidth="true"/>
    <col min="8" max="8" width="8" style="245" customWidth="true"/>
    <col min="9" max="9" width="8" style="238" customWidth="true"/>
    <col min="10" max="10" width="8" style="246" customWidth="true"/>
    <col min="11" max="11" width="8" style="247" customWidth="true"/>
    <col min="12" max="12" width="8" style="243" customWidth="true"/>
    <col min="13" max="13" width="8" style="248" customWidth="true"/>
    <col min="14" max="14" width="8" style="249" customWidth="true"/>
    <col min="15" max="19" width="8" style="219" customWidth="true"/>
    <col min="20" max="16384" width="9" style="219"/>
  </cols>
  <sheetData>
    <row xmlns:x14ac="http://schemas.microsoft.com/office/spreadsheetml/2009/9/ac" r="1" ht="20.25" customHeight="true" x14ac:dyDescent="0.2">
      <c r="A1" s="590" t="s">
        <v>334</v>
      </c>
      <c r="B1" s="591"/>
      <c r="C1" s="591"/>
      <c r="D1" s="591"/>
      <c r="E1" s="592" t="s">
        <v>52</v>
      </c>
      <c r="F1" s="593"/>
      <c r="G1" s="593"/>
      <c r="H1" s="593"/>
      <c r="I1" s="594"/>
      <c r="J1" s="595" t="s">
        <v>10</v>
      </c>
      <c r="K1" s="595"/>
      <c r="L1" s="595"/>
      <c r="M1" s="595"/>
      <c r="N1" s="595"/>
      <c r="O1" s="596" t="s">
        <v>11</v>
      </c>
      <c r="P1" s="597"/>
      <c r="Q1" s="597"/>
      <c r="R1" s="597"/>
      <c r="S1" s="598"/>
    </row>
    <row xmlns:x14ac="http://schemas.microsoft.com/office/spreadsheetml/2009/9/ac" r="2" x14ac:dyDescent="0.2">
      <c r="A2" s="591"/>
      <c r="B2" s="591"/>
      <c r="C2" s="591"/>
      <c r="D2" s="591"/>
      <c r="E2" s="220"/>
      <c r="F2" s="221"/>
      <c r="G2" s="250"/>
      <c r="H2" s="222"/>
      <c r="I2" s="251"/>
      <c r="J2" s="223"/>
      <c r="K2" s="221"/>
      <c r="L2" s="252"/>
      <c r="M2" s="222"/>
      <c r="N2" s="253"/>
      <c r="O2" s="220"/>
      <c r="P2" s="221"/>
      <c r="Q2" s="224"/>
      <c r="R2" s="222"/>
      <c r="S2" s="251"/>
    </row>
    <row xmlns:x14ac="http://schemas.microsoft.com/office/spreadsheetml/2009/9/ac" r="3" ht="134.25" customHeight="true" x14ac:dyDescent="0.2">
      <c r="A3" s="225" t="s">
        <v>9</v>
      </c>
      <c r="B3" s="226" t="s">
        <v>4</v>
      </c>
      <c r="C3" s="227" t="s">
        <v>8</v>
      </c>
      <c r="D3" s="228" t="s">
        <v>197</v>
      </c>
      <c r="E3" s="229" t="s">
        <v>25</v>
      </c>
      <c r="F3" s="230" t="s">
        <v>19</v>
      </c>
      <c r="G3" s="254" t="s">
        <v>177</v>
      </c>
      <c r="H3" s="231" t="s">
        <v>186</v>
      </c>
      <c r="I3" s="255" t="s">
        <v>36</v>
      </c>
      <c r="J3" s="232" t="s">
        <v>25</v>
      </c>
      <c r="K3" s="233" t="s">
        <v>19</v>
      </c>
      <c r="L3" s="256" t="s">
        <v>178</v>
      </c>
      <c r="M3" s="231" t="s">
        <v>186</v>
      </c>
      <c r="N3" s="257" t="s">
        <v>36</v>
      </c>
      <c r="O3" s="229" t="s">
        <v>25</v>
      </c>
      <c r="P3" s="230" t="s">
        <v>141</v>
      </c>
      <c r="Q3" s="234" t="s">
        <v>179</v>
      </c>
      <c r="R3" s="231" t="s">
        <v>186</v>
      </c>
      <c r="S3" s="255" t="s">
        <v>36</v>
      </c>
    </row>
    <row xmlns:x14ac="http://schemas.microsoft.com/office/spreadsheetml/2009/9/ac" r="4" x14ac:dyDescent="0.2">
      <c r="A4" s="365" t="str">
        <f>IF(ISBLANK(Regressions!A14), " ", Regressions!A14)</f>
        <v>Rwanda</v>
      </c>
      <c r="B4" s="366">
        <f>IF(ISBLANK(Regressions!B14), " ", Regressions!B14)</f>
        <v>2000</v>
      </c>
      <c r="C4" s="235" t="str">
        <f>IF(ISBLANK(Regressions!C14), " ", Regressions!C14)</f>
        <v>National</v>
      </c>
      <c r="D4" s="367">
        <f>IF(ISBLANK(Regressions!D14), " ", Regressions!D14)</f>
        <v>3543895</v>
      </c>
      <c r="E4" s="236" t="e">
        <f>IF(ISNUMBER(Regressions!E14),ROUND(Regressions!E14, 1), NA())</f>
        <v>#N/A</v>
      </c>
      <c r="F4" s="368" t="e">
        <f>IF(ISNUMBER(Regressions!F14),ROUND(Regressions!F14, 1), NA())</f>
        <v>#N/A</v>
      </c>
      <c r="G4" s="258" t="e">
        <f>IF(ISNUMBER(Regressions!G14),ROUND(Regressions!G14, 1), NA())</f>
        <v>#N/A</v>
      </c>
      <c r="H4" s="369" t="e">
        <f>IF(ISNUMBER(Regressions!H14),ROUND(Regressions!H14, 1), NA())</f>
        <v>#N/A</v>
      </c>
      <c r="I4" s="259" t="e">
        <f>IF(ISNUMBER(Regressions!I14),ROUND(Regressions!I14, 1), NA())</f>
        <v>#N/A</v>
      </c>
      <c r="J4" s="370">
        <f>IF(ISNUMBER(Regressions!K14),ROUND(Regressions!K14, 1), NA())</f>
        <v>100</v>
      </c>
      <c r="K4" s="368" t="e">
        <f>IF(ISNUMBER(Regressions!L14),ROUND(Regressions!L14, 1), NA())</f>
        <v>#N/A</v>
      </c>
      <c r="L4" s="260" t="e">
        <f>IF(ISNUMBER(Regressions!M14),ROUND(Regressions!M14, 1), NA())</f>
        <v>#N/A</v>
      </c>
      <c r="M4" s="369" t="e">
        <f>IF(ISNUMBER(Regressions!N14),ROUND(Regressions!N14, 1), NA())</f>
        <v>#N/A</v>
      </c>
      <c r="N4" s="259" t="e">
        <f>IF(ISNUMBER(Regressions!O14),ROUND(Regressions!O14, 1), NA())</f>
        <v>#N/A</v>
      </c>
      <c r="O4" s="370" t="e">
        <f>IF(ISNUMBER(Regressions!Q14),ROUND(Regressions!Q14, 1), NA())</f>
        <v>#N/A</v>
      </c>
      <c r="P4" s="368" t="e">
        <f>IF(ISNUMBER(Regressions!R14),ROUND(Regressions!R14, 1), NA())</f>
        <v>#N/A</v>
      </c>
      <c r="Q4" s="237" t="e">
        <f>IF(ISNUMBER(Regressions!S14),ROUND(Regressions!S14, 1), NA())</f>
        <v>#N/A</v>
      </c>
      <c r="R4" s="369" t="e">
        <f>IF(ISNUMBER(Regressions!T14),ROUND(Regressions!T14, 1), NA())</f>
        <v>#N/A</v>
      </c>
      <c r="S4" s="259" t="e">
        <f>IF(ISNUMBER(Regressions!U14),ROUND(Regressions!U14, 1), NA())</f>
        <v>#N/A</v>
      </c>
    </row>
    <row xmlns:x14ac="http://schemas.microsoft.com/office/spreadsheetml/2009/9/ac" r="5" x14ac:dyDescent="0.2">
      <c r="A5" s="365" t="str">
        <f>IF(ISBLANK(Regressions!A15), " ", Regressions!A15)</f>
        <v>Rwanda</v>
      </c>
      <c r="B5" s="366">
        <f>IF(ISBLANK(Regressions!B15), " ", Regressions!B15)</f>
        <v>2001</v>
      </c>
      <c r="C5" s="371" t="str">
        <f>IF(ISBLANK(Regressions!C15), " ", Regressions!C15)</f>
        <v>National</v>
      </c>
      <c r="D5" s="367">
        <f>IF(ISBLANK(Regressions!D15), " ", Regressions!D15)</f>
        <v>3501384</v>
      </c>
      <c r="E5" s="236" t="e">
        <f>IF(ISNUMBER(Regressions!E15),ROUND(Regressions!E15, 1), NA())</f>
        <v>#N/A</v>
      </c>
      <c r="F5" s="368" t="e">
        <f>IF(ISNUMBER(Regressions!F15),ROUND(Regressions!F15, 1), NA())</f>
        <v>#N/A</v>
      </c>
      <c r="G5" s="258" t="e">
        <f>IF(ISNUMBER(Regressions!G15),ROUND(Regressions!G15, 1), NA())</f>
        <v>#N/A</v>
      </c>
      <c r="H5" s="369" t="e">
        <f>IF(ISNUMBER(Regressions!H15),ROUND(Regressions!H15, 1), NA())</f>
        <v>#N/A</v>
      </c>
      <c r="I5" s="259" t="e">
        <f>IF(ISNUMBER(Regressions!I15),ROUND(Regressions!I15, 1), NA())</f>
        <v>#N/A</v>
      </c>
      <c r="J5" s="370">
        <f>IF(ISNUMBER(Regressions!K15),ROUND(Regressions!K15, 1), NA())</f>
        <v>100</v>
      </c>
      <c r="K5" s="368" t="e">
        <f>IF(ISNUMBER(Regressions!L15),ROUND(Regressions!L15, 1), NA())</f>
        <v>#N/A</v>
      </c>
      <c r="L5" s="260" t="e">
        <f>IF(ISNUMBER(Regressions!M15),ROUND(Regressions!M15, 1), NA())</f>
        <v>#N/A</v>
      </c>
      <c r="M5" s="369" t="e">
        <f>IF(ISNUMBER(Regressions!N15),ROUND(Regressions!N15, 1), NA())</f>
        <v>#N/A</v>
      </c>
      <c r="N5" s="259" t="e">
        <f>IF(ISNUMBER(Regressions!O15),ROUND(Regressions!O15, 1), NA())</f>
        <v>#N/A</v>
      </c>
      <c r="O5" s="370" t="e">
        <f>IF(ISNUMBER(Regressions!Q15),ROUND(Regressions!Q15, 1), NA())</f>
        <v>#N/A</v>
      </c>
      <c r="P5" s="368" t="e">
        <f>IF(ISNUMBER(Regressions!R15),ROUND(Regressions!R15, 1), NA())</f>
        <v>#N/A</v>
      </c>
      <c r="Q5" s="237" t="e">
        <f>IF(ISNUMBER(Regressions!S15),ROUND(Regressions!S15, 1), NA())</f>
        <v>#N/A</v>
      </c>
      <c r="R5" s="369" t="e">
        <f>IF(ISNUMBER(Regressions!T15),ROUND(Regressions!T15, 1), NA())</f>
        <v>#N/A</v>
      </c>
      <c r="S5" s="259" t="e">
        <f>IF(ISNUMBER(Regressions!U15),ROUND(Regressions!U15, 1), NA())</f>
        <v>#N/A</v>
      </c>
      <c r="T5" s="238"/>
      <c r="U5" s="238"/>
      <c r="V5" s="238"/>
      <c r="W5" s="238"/>
      <c r="X5" s="238"/>
      <c r="Y5" s="238"/>
      <c r="Z5" s="238"/>
      <c r="AA5" s="238"/>
    </row>
    <row xmlns:x14ac="http://schemas.microsoft.com/office/spreadsheetml/2009/9/ac" r="6" x14ac:dyDescent="0.2">
      <c r="A6" s="365" t="str">
        <f>IF(ISBLANK(Regressions!A16), " ", Regressions!A16)</f>
        <v>Rwanda</v>
      </c>
      <c r="B6" s="366">
        <f>IF(ISBLANK(Regressions!B16), " ", Regressions!B16)</f>
        <v>2002</v>
      </c>
      <c r="C6" s="371" t="str">
        <f>IF(ISBLANK(Regressions!C16), " ", Regressions!C16)</f>
        <v>National</v>
      </c>
      <c r="D6" s="367">
        <f>IF(ISBLANK(Regressions!D16), " ", Regressions!D16)</f>
        <v>3466178</v>
      </c>
      <c r="E6" s="236" t="e">
        <f>IF(ISNUMBER(Regressions!E16),ROUND(Regressions!E16, 1), NA())</f>
        <v>#N/A</v>
      </c>
      <c r="F6" s="368" t="e">
        <f>IF(ISNUMBER(Regressions!F16),ROUND(Regressions!F16, 1), NA())</f>
        <v>#N/A</v>
      </c>
      <c r="G6" s="258" t="e">
        <f>IF(ISNUMBER(Regressions!G16),ROUND(Regressions!G16, 1), NA())</f>
        <v>#N/A</v>
      </c>
      <c r="H6" s="369" t="e">
        <f>IF(ISNUMBER(Regressions!H16),ROUND(Regressions!H16, 1), NA())</f>
        <v>#N/A</v>
      </c>
      <c r="I6" s="259" t="e">
        <f>IF(ISNUMBER(Regressions!I16),ROUND(Regressions!I16, 1), NA())</f>
        <v>#N/A</v>
      </c>
      <c r="J6" s="370">
        <f>IF(ISNUMBER(Regressions!K16),ROUND(Regressions!K16, 1), NA())</f>
        <v>100</v>
      </c>
      <c r="K6" s="368" t="e">
        <f>IF(ISNUMBER(Regressions!L16),ROUND(Regressions!L16, 1), NA())</f>
        <v>#N/A</v>
      </c>
      <c r="L6" s="260" t="e">
        <f>IF(ISNUMBER(Regressions!M16),ROUND(Regressions!M16, 1), NA())</f>
        <v>#N/A</v>
      </c>
      <c r="M6" s="369" t="e">
        <f>IF(ISNUMBER(Regressions!N16),ROUND(Regressions!N16, 1), NA())</f>
        <v>#N/A</v>
      </c>
      <c r="N6" s="259" t="e">
        <f>IF(ISNUMBER(Regressions!O16),ROUND(Regressions!O16, 1), NA())</f>
        <v>#N/A</v>
      </c>
      <c r="O6" s="370" t="e">
        <f>IF(ISNUMBER(Regressions!Q16),ROUND(Regressions!Q16, 1), NA())</f>
        <v>#N/A</v>
      </c>
      <c r="P6" s="368" t="e">
        <f>IF(ISNUMBER(Regressions!R16),ROUND(Regressions!R16, 1), NA())</f>
        <v>#N/A</v>
      </c>
      <c r="Q6" s="237" t="e">
        <f>IF(ISNUMBER(Regressions!S16),ROUND(Regressions!S16, 1), NA())</f>
        <v>#N/A</v>
      </c>
      <c r="R6" s="369" t="e">
        <f>IF(ISNUMBER(Regressions!T16),ROUND(Regressions!T16, 1), NA())</f>
        <v>#N/A</v>
      </c>
      <c r="S6" s="259" t="e">
        <f>IF(ISNUMBER(Regressions!U16),ROUND(Regressions!U16, 1), NA())</f>
        <v>#N/A</v>
      </c>
      <c r="T6" s="238"/>
      <c r="U6" s="238"/>
      <c r="V6" s="238"/>
      <c r="W6" s="238"/>
      <c r="X6" s="238"/>
      <c r="Y6" s="238"/>
      <c r="Z6" s="238"/>
      <c r="AA6" s="238"/>
    </row>
    <row xmlns:x14ac="http://schemas.microsoft.com/office/spreadsheetml/2009/9/ac" r="7" x14ac:dyDescent="0.2">
      <c r="A7" s="365" t="str">
        <f>IF(ISBLANK(Regressions!A17), " ", Regressions!A17)</f>
        <v>Rwanda</v>
      </c>
      <c r="B7" s="366">
        <f>IF(ISBLANK(Regressions!B17), " ", Regressions!B17)</f>
        <v>2003</v>
      </c>
      <c r="C7" s="371" t="str">
        <f>IF(ISBLANK(Regressions!C17), " ", Regressions!C17)</f>
        <v>National</v>
      </c>
      <c r="D7" s="367">
        <f>IF(ISBLANK(Regressions!D17), " ", Regressions!D17)</f>
        <v>3455296</v>
      </c>
      <c r="E7" s="236" t="e">
        <f>IF(ISNUMBER(Regressions!E17),ROUND(Regressions!E17, 1), NA())</f>
        <v>#N/A</v>
      </c>
      <c r="F7" s="368" t="e">
        <f>IF(ISNUMBER(Regressions!F17),ROUND(Regressions!F17, 1), NA())</f>
        <v>#N/A</v>
      </c>
      <c r="G7" s="258" t="e">
        <f>IF(ISNUMBER(Regressions!G17),ROUND(Regressions!G17, 1), NA())</f>
        <v>#N/A</v>
      </c>
      <c r="H7" s="369" t="e">
        <f>IF(ISNUMBER(Regressions!H17),ROUND(Regressions!H17, 1), NA())</f>
        <v>#N/A</v>
      </c>
      <c r="I7" s="259" t="e">
        <f>IF(ISNUMBER(Regressions!I17),ROUND(Regressions!I17, 1), NA())</f>
        <v>#N/A</v>
      </c>
      <c r="J7" s="370">
        <f>IF(ISNUMBER(Regressions!K17),ROUND(Regressions!K17, 1), NA())</f>
        <v>100</v>
      </c>
      <c r="K7" s="368" t="e">
        <f>IF(ISNUMBER(Regressions!L17),ROUND(Regressions!L17, 1), NA())</f>
        <v>#N/A</v>
      </c>
      <c r="L7" s="260" t="e">
        <f>IF(ISNUMBER(Regressions!M17),ROUND(Regressions!M17, 1), NA())</f>
        <v>#N/A</v>
      </c>
      <c r="M7" s="369" t="e">
        <f>IF(ISNUMBER(Regressions!N17),ROUND(Regressions!N17, 1), NA())</f>
        <v>#N/A</v>
      </c>
      <c r="N7" s="259" t="e">
        <f>IF(ISNUMBER(Regressions!O17),ROUND(Regressions!O17, 1), NA())</f>
        <v>#N/A</v>
      </c>
      <c r="O7" s="370" t="e">
        <f>IF(ISNUMBER(Regressions!Q17),ROUND(Regressions!Q17, 1), NA())</f>
        <v>#N/A</v>
      </c>
      <c r="P7" s="368" t="e">
        <f>IF(ISNUMBER(Regressions!R17),ROUND(Regressions!R17, 1), NA())</f>
        <v>#N/A</v>
      </c>
      <c r="Q7" s="237" t="e">
        <f>IF(ISNUMBER(Regressions!S17),ROUND(Regressions!S17, 1), NA())</f>
        <v>#N/A</v>
      </c>
      <c r="R7" s="369" t="e">
        <f>IF(ISNUMBER(Regressions!T17),ROUND(Regressions!T17, 1), NA())</f>
        <v>#N/A</v>
      </c>
      <c r="S7" s="259" t="e">
        <f>IF(ISNUMBER(Regressions!U17),ROUND(Regressions!U17, 1), NA())</f>
        <v>#N/A</v>
      </c>
      <c r="T7" s="238"/>
      <c r="U7" s="238"/>
      <c r="V7" s="238"/>
      <c r="W7" s="238"/>
      <c r="X7" s="238"/>
      <c r="Y7" s="238"/>
      <c r="Z7" s="238"/>
      <c r="AA7" s="238"/>
    </row>
    <row xmlns:x14ac="http://schemas.microsoft.com/office/spreadsheetml/2009/9/ac" r="8" x14ac:dyDescent="0.2">
      <c r="A8" s="365" t="str">
        <f>IF(ISBLANK(Regressions!A18), " ", Regressions!A18)</f>
        <v>Rwanda</v>
      </c>
      <c r="B8" s="366">
        <f>IF(ISBLANK(Regressions!B18), " ", Regressions!B18)</f>
        <v>2004</v>
      </c>
      <c r="C8" s="371" t="str">
        <f>IF(ISBLANK(Regressions!C18), " ", Regressions!C18)</f>
        <v>National</v>
      </c>
      <c r="D8" s="367">
        <f>IF(ISBLANK(Regressions!D18), " ", Regressions!D18)</f>
        <v>3474097</v>
      </c>
      <c r="E8" s="236" t="e">
        <f>IF(ISNUMBER(Regressions!E18),ROUND(Regressions!E18, 1), NA())</f>
        <v>#N/A</v>
      </c>
      <c r="F8" s="368" t="e">
        <f>IF(ISNUMBER(Regressions!F18),ROUND(Regressions!F18, 1), NA())</f>
        <v>#N/A</v>
      </c>
      <c r="G8" s="258" t="e">
        <f>IF(ISNUMBER(Regressions!G18),ROUND(Regressions!G18, 1), NA())</f>
        <v>#N/A</v>
      </c>
      <c r="H8" s="369" t="e">
        <f>IF(ISNUMBER(Regressions!H18),ROUND(Regressions!H18, 1), NA())</f>
        <v>#N/A</v>
      </c>
      <c r="I8" s="259" t="e">
        <f>IF(ISNUMBER(Regressions!I18),ROUND(Regressions!I18, 1), NA())</f>
        <v>#N/A</v>
      </c>
      <c r="J8" s="370">
        <f>IF(ISNUMBER(Regressions!K18),ROUND(Regressions!K18, 1), NA())</f>
        <v>100</v>
      </c>
      <c r="K8" s="368" t="e">
        <f>IF(ISNUMBER(Regressions!L18),ROUND(Regressions!L18, 1), NA())</f>
        <v>#N/A</v>
      </c>
      <c r="L8" s="260" t="e">
        <f>IF(ISNUMBER(Regressions!M18),ROUND(Regressions!M18, 1), NA())</f>
        <v>#N/A</v>
      </c>
      <c r="M8" s="369" t="e">
        <f>IF(ISNUMBER(Regressions!N18),ROUND(Regressions!N18, 1), NA())</f>
        <v>#N/A</v>
      </c>
      <c r="N8" s="259" t="e">
        <f>IF(ISNUMBER(Regressions!O18),ROUND(Regressions!O18, 1), NA())</f>
        <v>#N/A</v>
      </c>
      <c r="O8" s="370" t="e">
        <f>IF(ISNUMBER(Regressions!Q18),ROUND(Regressions!Q18, 1), NA())</f>
        <v>#N/A</v>
      </c>
      <c r="P8" s="368" t="e">
        <f>IF(ISNUMBER(Regressions!R18),ROUND(Regressions!R18, 1), NA())</f>
        <v>#N/A</v>
      </c>
      <c r="Q8" s="237" t="e">
        <f>IF(ISNUMBER(Regressions!S18),ROUND(Regressions!S18, 1), NA())</f>
        <v>#N/A</v>
      </c>
      <c r="R8" s="369" t="e">
        <f>IF(ISNUMBER(Regressions!T18),ROUND(Regressions!T18, 1), NA())</f>
        <v>#N/A</v>
      </c>
      <c r="S8" s="259" t="e">
        <f>IF(ISNUMBER(Regressions!U18),ROUND(Regressions!U18, 1), NA())</f>
        <v>#N/A</v>
      </c>
      <c r="T8" s="238"/>
      <c r="U8" s="238"/>
      <c r="V8" s="238"/>
      <c r="W8" s="238"/>
      <c r="X8" s="238"/>
      <c r="Y8" s="238"/>
      <c r="Z8" s="238"/>
      <c r="AA8" s="238"/>
    </row>
    <row xmlns:x14ac="http://schemas.microsoft.com/office/spreadsheetml/2009/9/ac" r="9" x14ac:dyDescent="0.2">
      <c r="A9" s="365" t="str">
        <f>IF(ISBLANK(Regressions!A19), " ", Regressions!A19)</f>
        <v>Rwanda</v>
      </c>
      <c r="B9" s="366">
        <f>IF(ISBLANK(Regressions!B19), " ", Regressions!B19)</f>
        <v>2005</v>
      </c>
      <c r="C9" s="371" t="str">
        <f>IF(ISBLANK(Regressions!C19), " ", Regressions!C19)</f>
        <v>National</v>
      </c>
      <c r="D9" s="367">
        <f>IF(ISBLANK(Regressions!D19), " ", Regressions!D19)</f>
        <v>3503842</v>
      </c>
      <c r="E9" s="236" t="e">
        <f>IF(ISNUMBER(Regressions!E19),ROUND(Regressions!E19, 1), NA())</f>
        <v>#N/A</v>
      </c>
      <c r="F9" s="368" t="e">
        <f>IF(ISNUMBER(Regressions!F19),ROUND(Regressions!F19, 1), NA())</f>
        <v>#N/A</v>
      </c>
      <c r="G9" s="258" t="e">
        <f>IF(ISNUMBER(Regressions!G19),ROUND(Regressions!G19, 1), NA())</f>
        <v>#N/A</v>
      </c>
      <c r="H9" s="369" t="e">
        <f>IF(ISNUMBER(Regressions!H19),ROUND(Regressions!H19, 1), NA())</f>
        <v>#N/A</v>
      </c>
      <c r="I9" s="259" t="e">
        <f>IF(ISNUMBER(Regressions!I19),ROUND(Regressions!I19, 1), NA())</f>
        <v>#N/A</v>
      </c>
      <c r="J9" s="370">
        <f>IF(ISNUMBER(Regressions!K19),ROUND(Regressions!K19, 1), NA())</f>
        <v>100</v>
      </c>
      <c r="K9" s="368">
        <f>IF(ISNUMBER(Regressions!L19),ROUND(Regressions!L19, 1), NA())</f>
        <v>87.4</v>
      </c>
      <c r="L9" s="260" t="e">
        <f>IF(ISNUMBER(Regressions!M19),ROUND(Regressions!M19, 1), NA())</f>
        <v>#N/A</v>
      </c>
      <c r="M9" s="369" t="e">
        <f>IF(ISNUMBER(Regressions!N19),ROUND(Regressions!N19, 1), NA())</f>
        <v>#N/A</v>
      </c>
      <c r="N9" s="259">
        <f>IF(ISNUMBER(Regressions!O19),ROUND(Regressions!O19, 1), NA())</f>
        <v>12.6</v>
      </c>
      <c r="O9" s="370" t="e">
        <f>IF(ISNUMBER(Regressions!Q19),ROUND(Regressions!Q19, 1), NA())</f>
        <v>#N/A</v>
      </c>
      <c r="P9" s="368" t="e">
        <f>IF(ISNUMBER(Regressions!R19),ROUND(Regressions!R19, 1), NA())</f>
        <v>#N/A</v>
      </c>
      <c r="Q9" s="237" t="e">
        <f>IF(ISNUMBER(Regressions!S19),ROUND(Regressions!S19, 1), NA())</f>
        <v>#N/A</v>
      </c>
      <c r="R9" s="369" t="e">
        <f>IF(ISNUMBER(Regressions!T19),ROUND(Regressions!T19, 1), NA())</f>
        <v>#N/A</v>
      </c>
      <c r="S9" s="259" t="e">
        <f>IF(ISNUMBER(Regressions!U19),ROUND(Regressions!U19, 1), NA())</f>
        <v>#N/A</v>
      </c>
    </row>
    <row xmlns:x14ac="http://schemas.microsoft.com/office/spreadsheetml/2009/9/ac" r="10" x14ac:dyDescent="0.2">
      <c r="A10" s="365" t="str">
        <f>IF(ISBLANK(Regressions!A20), " ", Regressions!A20)</f>
        <v>Rwanda</v>
      </c>
      <c r="B10" s="366">
        <f>IF(ISBLANK(Regressions!B20), " ", Regressions!B20)</f>
        <v>2006</v>
      </c>
      <c r="C10" s="371" t="str">
        <f>IF(ISBLANK(Regressions!C20), " ", Regressions!C20)</f>
        <v>National</v>
      </c>
      <c r="D10" s="367">
        <f>IF(ISBLANK(Regressions!D20), " ", Regressions!D20)</f>
        <v>3551847</v>
      </c>
      <c r="E10" s="236" t="e">
        <f>IF(ISNUMBER(Regressions!E20),ROUND(Regressions!E20, 1), NA())</f>
        <v>#N/A</v>
      </c>
      <c r="F10" s="368" t="e">
        <f>IF(ISNUMBER(Regressions!F20),ROUND(Regressions!F20, 1), NA())</f>
        <v>#N/A</v>
      </c>
      <c r="G10" s="258" t="e">
        <f>IF(ISNUMBER(Regressions!G20),ROUND(Regressions!G20, 1), NA())</f>
        <v>#N/A</v>
      </c>
      <c r="H10" s="369" t="e">
        <f>IF(ISNUMBER(Regressions!H20),ROUND(Regressions!H20, 1), NA())</f>
        <v>#N/A</v>
      </c>
      <c r="I10" s="259" t="e">
        <f>IF(ISNUMBER(Regressions!I20),ROUND(Regressions!I20, 1), NA())</f>
        <v>#N/A</v>
      </c>
      <c r="J10" s="370">
        <f>IF(ISNUMBER(Regressions!K20),ROUND(Regressions!K20, 1), NA())</f>
        <v>100</v>
      </c>
      <c r="K10" s="368">
        <f>IF(ISNUMBER(Regressions!L20),ROUND(Regressions!L20, 1), NA())</f>
        <v>87.4</v>
      </c>
      <c r="L10" s="260" t="e">
        <f>IF(ISNUMBER(Regressions!M20),ROUND(Regressions!M20, 1), NA())</f>
        <v>#N/A</v>
      </c>
      <c r="M10" s="369" t="e">
        <f>IF(ISNUMBER(Regressions!N20),ROUND(Regressions!N20, 1), NA())</f>
        <v>#N/A</v>
      </c>
      <c r="N10" s="259">
        <f>IF(ISNUMBER(Regressions!O20),ROUND(Regressions!O20, 1), NA())</f>
        <v>12.6</v>
      </c>
      <c r="O10" s="370" t="e">
        <f>IF(ISNUMBER(Regressions!Q20),ROUND(Regressions!Q20, 1), NA())</f>
        <v>#N/A</v>
      </c>
      <c r="P10" s="368" t="e">
        <f>IF(ISNUMBER(Regressions!R20),ROUND(Regressions!R20, 1), NA())</f>
        <v>#N/A</v>
      </c>
      <c r="Q10" s="237" t="e">
        <f>IF(ISNUMBER(Regressions!S20),ROUND(Regressions!S20, 1), NA())</f>
        <v>#N/A</v>
      </c>
      <c r="R10" s="369" t="e">
        <f>IF(ISNUMBER(Regressions!T20),ROUND(Regressions!T20, 1), NA())</f>
        <v>#N/A</v>
      </c>
      <c r="S10" s="259" t="e">
        <f>IF(ISNUMBER(Regressions!U20),ROUND(Regressions!U20, 1), NA())</f>
        <v>#N/A</v>
      </c>
    </row>
    <row xmlns:x14ac="http://schemas.microsoft.com/office/spreadsheetml/2009/9/ac" r="11" x14ac:dyDescent="0.2">
      <c r="A11" s="365" t="str">
        <f>IF(ISBLANK(Regressions!A21), " ", Regressions!A21)</f>
        <v>Rwanda</v>
      </c>
      <c r="B11" s="366">
        <f>IF(ISBLANK(Regressions!B21), " ", Regressions!B21)</f>
        <v>2007</v>
      </c>
      <c r="C11" s="371" t="str">
        <f>IF(ISBLANK(Regressions!C21), " ", Regressions!C21)</f>
        <v>National</v>
      </c>
      <c r="D11" s="367">
        <f>IF(ISBLANK(Regressions!D21), " ", Regressions!D21)</f>
        <v>3613811</v>
      </c>
      <c r="E11" s="236" t="e">
        <f>IF(ISNUMBER(Regressions!E21),ROUND(Regressions!E21, 1), NA())</f>
        <v>#N/A</v>
      </c>
      <c r="F11" s="368" t="e">
        <f>IF(ISNUMBER(Regressions!F21),ROUND(Regressions!F21, 1), NA())</f>
        <v>#N/A</v>
      </c>
      <c r="G11" s="258">
        <f>IF(ISNUMBER(Regressions!G21),ROUND(Regressions!G21, 1), NA())</f>
        <v>38.299999999999997</v>
      </c>
      <c r="H11" s="369" t="e">
        <f>IF(ISNUMBER(Regressions!H21),ROUND(Regressions!H21, 1), NA())</f>
        <v>#N/A</v>
      </c>
      <c r="I11" s="259" t="e">
        <f>IF(ISNUMBER(Regressions!I21),ROUND(Regressions!I21, 1), NA())</f>
        <v>#N/A</v>
      </c>
      <c r="J11" s="370">
        <f>IF(ISNUMBER(Regressions!K21),ROUND(Regressions!K21, 1), NA())</f>
        <v>100</v>
      </c>
      <c r="K11" s="368">
        <f>IF(ISNUMBER(Regressions!L21),ROUND(Regressions!L21, 1), NA())</f>
        <v>87.4</v>
      </c>
      <c r="L11" s="260" t="e">
        <f>IF(ISNUMBER(Regressions!M21),ROUND(Regressions!M21, 1), NA())</f>
        <v>#N/A</v>
      </c>
      <c r="M11" s="369" t="e">
        <f>IF(ISNUMBER(Regressions!N21),ROUND(Regressions!N21, 1), NA())</f>
        <v>#N/A</v>
      </c>
      <c r="N11" s="259">
        <f>IF(ISNUMBER(Regressions!O21),ROUND(Regressions!O21, 1), NA())</f>
        <v>12.6</v>
      </c>
      <c r="O11" s="370" t="e">
        <f>IF(ISNUMBER(Regressions!Q21),ROUND(Regressions!Q21, 1), NA())</f>
        <v>#N/A</v>
      </c>
      <c r="P11" s="368" t="e">
        <f>IF(ISNUMBER(Regressions!R21),ROUND(Regressions!R21, 1), NA())</f>
        <v>#N/A</v>
      </c>
      <c r="Q11" s="237" t="e">
        <f>IF(ISNUMBER(Regressions!S21),ROUND(Regressions!S21, 1), NA())</f>
        <v>#N/A</v>
      </c>
      <c r="R11" s="369" t="e">
        <f>IF(ISNUMBER(Regressions!T21),ROUND(Regressions!T21, 1), NA())</f>
        <v>#N/A</v>
      </c>
      <c r="S11" s="259" t="e">
        <f>IF(ISNUMBER(Regressions!U21),ROUND(Regressions!U21, 1), NA())</f>
        <v>#N/A</v>
      </c>
    </row>
    <row xmlns:x14ac="http://schemas.microsoft.com/office/spreadsheetml/2009/9/ac" r="12" x14ac:dyDescent="0.2">
      <c r="A12" s="365" t="str">
        <f>IF(ISBLANK(Regressions!A22), " ", Regressions!A22)</f>
        <v>Rwanda</v>
      </c>
      <c r="B12" s="366">
        <f>IF(ISBLANK(Regressions!B22), " ", Regressions!B22)</f>
        <v>2008</v>
      </c>
      <c r="C12" s="371" t="str">
        <f>IF(ISBLANK(Regressions!C22), " ", Regressions!C22)</f>
        <v>National</v>
      </c>
      <c r="D12" s="367">
        <f>IF(ISBLANK(Regressions!D22), " ", Regressions!D22)</f>
        <v>3683019</v>
      </c>
      <c r="E12" s="236" t="e">
        <f>IF(ISNUMBER(Regressions!E22),ROUND(Regressions!E22, 1), NA())</f>
        <v>#N/A</v>
      </c>
      <c r="F12" s="368" t="e">
        <f>IF(ISNUMBER(Regressions!F22),ROUND(Regressions!F22, 1), NA())</f>
        <v>#N/A</v>
      </c>
      <c r="G12" s="258">
        <f>IF(ISNUMBER(Regressions!G22),ROUND(Regressions!G22, 1), NA())</f>
        <v>38.299999999999997</v>
      </c>
      <c r="H12" s="369" t="e">
        <f>IF(ISNUMBER(Regressions!H22),ROUND(Regressions!H22, 1), NA())</f>
        <v>#N/A</v>
      </c>
      <c r="I12" s="259" t="e">
        <f>IF(ISNUMBER(Regressions!I22),ROUND(Regressions!I22, 1), NA())</f>
        <v>#N/A</v>
      </c>
      <c r="J12" s="370">
        <f>IF(ISNUMBER(Regressions!K22),ROUND(Regressions!K22, 1), NA())</f>
        <v>100</v>
      </c>
      <c r="K12" s="368">
        <f>IF(ISNUMBER(Regressions!L22),ROUND(Regressions!L22, 1), NA())</f>
        <v>87.4</v>
      </c>
      <c r="L12" s="260" t="e">
        <f>IF(ISNUMBER(Regressions!M22),ROUND(Regressions!M22, 1), NA())</f>
        <v>#N/A</v>
      </c>
      <c r="M12" s="369" t="e">
        <f>IF(ISNUMBER(Regressions!N22),ROUND(Regressions!N22, 1), NA())</f>
        <v>#N/A</v>
      </c>
      <c r="N12" s="259">
        <f>IF(ISNUMBER(Regressions!O22),ROUND(Regressions!O22, 1), NA())</f>
        <v>12.6</v>
      </c>
      <c r="O12" s="370" t="e">
        <f>IF(ISNUMBER(Regressions!Q22),ROUND(Regressions!Q22, 1), NA())</f>
        <v>#N/A</v>
      </c>
      <c r="P12" s="368" t="e">
        <f>IF(ISNUMBER(Regressions!R22),ROUND(Regressions!R22, 1), NA())</f>
        <v>#N/A</v>
      </c>
      <c r="Q12" s="237" t="e">
        <f>IF(ISNUMBER(Regressions!S22),ROUND(Regressions!S22, 1), NA())</f>
        <v>#N/A</v>
      </c>
      <c r="R12" s="369" t="e">
        <f>IF(ISNUMBER(Regressions!T22),ROUND(Regressions!T22, 1), NA())</f>
        <v>#N/A</v>
      </c>
      <c r="S12" s="259" t="e">
        <f>IF(ISNUMBER(Regressions!U22),ROUND(Regressions!U22, 1), NA())</f>
        <v>#N/A</v>
      </c>
    </row>
    <row xmlns:x14ac="http://schemas.microsoft.com/office/spreadsheetml/2009/9/ac" r="13" x14ac:dyDescent="0.2">
      <c r="A13" s="365" t="str">
        <f>IF(ISBLANK(Regressions!A23), " ", Regressions!A23)</f>
        <v>Rwanda</v>
      </c>
      <c r="B13" s="366">
        <f>IF(ISBLANK(Regressions!B23), " ", Regressions!B23)</f>
        <v>2009</v>
      </c>
      <c r="C13" s="371" t="str">
        <f>IF(ISBLANK(Regressions!C23), " ", Regressions!C23)</f>
        <v>National</v>
      </c>
      <c r="D13" s="367">
        <f>IF(ISBLANK(Regressions!D23), " ", Regressions!D23)</f>
        <v>3766765</v>
      </c>
      <c r="E13" s="236" t="e">
        <f>IF(ISNUMBER(Regressions!E23),ROUND(Regressions!E23, 1), NA())</f>
        <v>#N/A</v>
      </c>
      <c r="F13" s="368" t="e">
        <f>IF(ISNUMBER(Regressions!F23),ROUND(Regressions!F23, 1), NA())</f>
        <v>#N/A</v>
      </c>
      <c r="G13" s="258">
        <f>IF(ISNUMBER(Regressions!G23),ROUND(Regressions!G23, 1), NA())</f>
        <v>38.299999999999997</v>
      </c>
      <c r="H13" s="369" t="e">
        <f>IF(ISNUMBER(Regressions!H23),ROUND(Regressions!H23, 1), NA())</f>
        <v>#N/A</v>
      </c>
      <c r="I13" s="259" t="e">
        <f>IF(ISNUMBER(Regressions!I23),ROUND(Regressions!I23, 1), NA())</f>
        <v>#N/A</v>
      </c>
      <c r="J13" s="370">
        <f>IF(ISNUMBER(Regressions!K23),ROUND(Regressions!K23, 1), NA())</f>
        <v>100</v>
      </c>
      <c r="K13" s="368">
        <f>IF(ISNUMBER(Regressions!L23),ROUND(Regressions!L23, 1), NA())</f>
        <v>87.4</v>
      </c>
      <c r="L13" s="260" t="e">
        <f>IF(ISNUMBER(Regressions!M23),ROUND(Regressions!M23, 1), NA())</f>
        <v>#N/A</v>
      </c>
      <c r="M13" s="369" t="e">
        <f>IF(ISNUMBER(Regressions!N23),ROUND(Regressions!N23, 1), NA())</f>
        <v>#N/A</v>
      </c>
      <c r="N13" s="259">
        <f>IF(ISNUMBER(Regressions!O23),ROUND(Regressions!O23, 1), NA())</f>
        <v>12.6</v>
      </c>
      <c r="O13" s="370" t="e">
        <f>IF(ISNUMBER(Regressions!Q23),ROUND(Regressions!Q23, 1), NA())</f>
        <v>#N/A</v>
      </c>
      <c r="P13" s="368" t="e">
        <f>IF(ISNUMBER(Regressions!R23),ROUND(Regressions!R23, 1), NA())</f>
        <v>#N/A</v>
      </c>
      <c r="Q13" s="237" t="e">
        <f>IF(ISNUMBER(Regressions!S23),ROUND(Regressions!S23, 1), NA())</f>
        <v>#N/A</v>
      </c>
      <c r="R13" s="369" t="e">
        <f>IF(ISNUMBER(Regressions!T23),ROUND(Regressions!T23, 1), NA())</f>
        <v>#N/A</v>
      </c>
      <c r="S13" s="259" t="e">
        <f>IF(ISNUMBER(Regressions!U23),ROUND(Regressions!U23, 1), NA())</f>
        <v>#N/A</v>
      </c>
    </row>
    <row xmlns:x14ac="http://schemas.microsoft.com/office/spreadsheetml/2009/9/ac" r="14" x14ac:dyDescent="0.2">
      <c r="A14" s="365" t="str">
        <f>IF(ISBLANK(Regressions!A24), " ", Regressions!A24)</f>
        <v>Rwanda</v>
      </c>
      <c r="B14" s="366">
        <f>IF(ISBLANK(Regressions!B24), " ", Regressions!B24)</f>
        <v>2010</v>
      </c>
      <c r="C14" s="371" t="str">
        <f>IF(ISBLANK(Regressions!C24), " ", Regressions!C24)</f>
        <v>National</v>
      </c>
      <c r="D14" s="367">
        <f>IF(ISBLANK(Regressions!D24), " ", Regressions!D24)</f>
        <v>3862325</v>
      </c>
      <c r="E14" s="236" t="e">
        <f>IF(ISNUMBER(Regressions!E24),ROUND(Regressions!E24, 1), NA())</f>
        <v>#N/A</v>
      </c>
      <c r="F14" s="368" t="e">
        <f>IF(ISNUMBER(Regressions!F24),ROUND(Regressions!F24, 1), NA())</f>
        <v>#N/A</v>
      </c>
      <c r="G14" s="258">
        <f>IF(ISNUMBER(Regressions!G24),ROUND(Regressions!G24, 1), NA())</f>
        <v>38.299999999999997</v>
      </c>
      <c r="H14" s="369" t="e">
        <f>IF(ISNUMBER(Regressions!H24),ROUND(Regressions!H24, 1), NA())</f>
        <v>#N/A</v>
      </c>
      <c r="I14" s="259" t="e">
        <f>IF(ISNUMBER(Regressions!I24),ROUND(Regressions!I24, 1), NA())</f>
        <v>#N/A</v>
      </c>
      <c r="J14" s="370">
        <f>IF(ISNUMBER(Regressions!K24),ROUND(Regressions!K24, 1), NA())</f>
        <v>100</v>
      </c>
      <c r="K14" s="368">
        <f>IF(ISNUMBER(Regressions!L24),ROUND(Regressions!L24, 1), NA())</f>
        <v>87.5</v>
      </c>
      <c r="L14" s="260" t="e">
        <f>IF(ISNUMBER(Regressions!M24),ROUND(Regressions!M24, 1), NA())</f>
        <v>#N/A</v>
      </c>
      <c r="M14" s="369" t="e">
        <f>IF(ISNUMBER(Regressions!N24),ROUND(Regressions!N24, 1), NA())</f>
        <v>#N/A</v>
      </c>
      <c r="N14" s="259">
        <f>IF(ISNUMBER(Regressions!O24),ROUND(Regressions!O24, 1), NA())</f>
        <v>12.5</v>
      </c>
      <c r="O14" s="370" t="e">
        <f>IF(ISNUMBER(Regressions!Q24),ROUND(Regressions!Q24, 1), NA())</f>
        <v>#N/A</v>
      </c>
      <c r="P14" s="368" t="e">
        <f>IF(ISNUMBER(Regressions!R24),ROUND(Regressions!R24, 1), NA())</f>
        <v>#N/A</v>
      </c>
      <c r="Q14" s="237" t="e">
        <f>IF(ISNUMBER(Regressions!S24),ROUND(Regressions!S24, 1), NA())</f>
        <v>#N/A</v>
      </c>
      <c r="R14" s="369" t="e">
        <f>IF(ISNUMBER(Regressions!T24),ROUND(Regressions!T24, 1), NA())</f>
        <v>#N/A</v>
      </c>
      <c r="S14" s="259" t="e">
        <f>IF(ISNUMBER(Regressions!U24),ROUND(Regressions!U24, 1), NA())</f>
        <v>#N/A</v>
      </c>
    </row>
    <row xmlns:x14ac="http://schemas.microsoft.com/office/spreadsheetml/2009/9/ac" r="15" x14ac:dyDescent="0.2">
      <c r="A15" s="365" t="str">
        <f>IF(ISBLANK(Regressions!A25), " ", Regressions!A25)</f>
        <v>Rwanda</v>
      </c>
      <c r="B15" s="366">
        <f>IF(ISBLANK(Regressions!B25), " ", Regressions!B25)</f>
        <v>2011</v>
      </c>
      <c r="C15" s="371" t="str">
        <f>IF(ISBLANK(Regressions!C25), " ", Regressions!C25)</f>
        <v>National</v>
      </c>
      <c r="D15" s="367">
        <f>IF(ISBLANK(Regressions!D25), " ", Regressions!D25)</f>
        <v>3965723</v>
      </c>
      <c r="E15" s="236" t="e">
        <f>IF(ISNUMBER(Regressions!E25),ROUND(Regressions!E25, 1), NA())</f>
        <v>#N/A</v>
      </c>
      <c r="F15" s="368" t="e">
        <f>IF(ISNUMBER(Regressions!F25),ROUND(Regressions!F25, 1), NA())</f>
        <v>#N/A</v>
      </c>
      <c r="G15" s="258">
        <f>IF(ISNUMBER(Regressions!G25),ROUND(Regressions!G25, 1), NA())</f>
        <v>38.299999999999997</v>
      </c>
      <c r="H15" s="369" t="e">
        <f>IF(ISNUMBER(Regressions!H25),ROUND(Regressions!H25, 1), NA())</f>
        <v>#N/A</v>
      </c>
      <c r="I15" s="259" t="e">
        <f>IF(ISNUMBER(Regressions!I25),ROUND(Regressions!I25, 1), NA())</f>
        <v>#N/A</v>
      </c>
      <c r="J15" s="370">
        <f>IF(ISNUMBER(Regressions!K25),ROUND(Regressions!K25, 1), NA())</f>
        <v>100</v>
      </c>
      <c r="K15" s="368">
        <f>IF(ISNUMBER(Regressions!L25),ROUND(Regressions!L25, 1), NA())</f>
        <v>87.7</v>
      </c>
      <c r="L15" s="260" t="e">
        <f>IF(ISNUMBER(Regressions!M25),ROUND(Regressions!M25, 1), NA())</f>
        <v>#N/A</v>
      </c>
      <c r="M15" s="369" t="e">
        <f>IF(ISNUMBER(Regressions!N25),ROUND(Regressions!N25, 1), NA())</f>
        <v>#N/A</v>
      </c>
      <c r="N15" s="259">
        <f>IF(ISNUMBER(Regressions!O25),ROUND(Regressions!O25, 1), NA())</f>
        <v>12.3</v>
      </c>
      <c r="O15" s="370">
        <f>IF(ISNUMBER(Regressions!Q25),ROUND(Regressions!Q25, 1), NA())</f>
        <v>42.3</v>
      </c>
      <c r="P15" s="368" t="e">
        <f>IF(ISNUMBER(Regressions!R25),ROUND(Regressions!R25, 1), NA())</f>
        <v>#N/A</v>
      </c>
      <c r="Q15" s="237" t="e">
        <f>IF(ISNUMBER(Regressions!S25),ROUND(Regressions!S25, 1), NA())</f>
        <v>#N/A</v>
      </c>
      <c r="R15" s="369" t="e">
        <f>IF(ISNUMBER(Regressions!T25),ROUND(Regressions!T25, 1), NA())</f>
        <v>#N/A</v>
      </c>
      <c r="S15" s="259">
        <f>IF(ISNUMBER(Regressions!U25),ROUND(Regressions!U25, 1), NA())</f>
        <v>57.7</v>
      </c>
    </row>
    <row xmlns:x14ac="http://schemas.microsoft.com/office/spreadsheetml/2009/9/ac" r="16" x14ac:dyDescent="0.2">
      <c r="A16" s="365" t="str">
        <f>IF(ISBLANK(Regressions!A26), " ", Regressions!A26)</f>
        <v>Rwanda</v>
      </c>
      <c r="B16" s="366">
        <f>IF(ISBLANK(Regressions!B26), " ", Regressions!B26)</f>
        <v>2012</v>
      </c>
      <c r="C16" s="371" t="str">
        <f>IF(ISBLANK(Regressions!C26), " ", Regressions!C26)</f>
        <v>National</v>
      </c>
      <c r="D16" s="367">
        <f>IF(ISBLANK(Regressions!D26), " ", Regressions!D26)</f>
        <v>4071089</v>
      </c>
      <c r="E16" s="236" t="e">
        <f>IF(ISNUMBER(Regressions!E26),ROUND(Regressions!E26, 1), NA())</f>
        <v>#N/A</v>
      </c>
      <c r="F16" s="368" t="e">
        <f>IF(ISNUMBER(Regressions!F26),ROUND(Regressions!F26, 1), NA())</f>
        <v>#N/A</v>
      </c>
      <c r="G16" s="258">
        <f>IF(ISNUMBER(Regressions!G26),ROUND(Regressions!G26, 1), NA())</f>
        <v>39.700000000000003</v>
      </c>
      <c r="H16" s="369" t="e">
        <f>IF(ISNUMBER(Regressions!H26),ROUND(Regressions!H26, 1), NA())</f>
        <v>#N/A</v>
      </c>
      <c r="I16" s="259" t="e">
        <f>IF(ISNUMBER(Regressions!I26),ROUND(Regressions!I26, 1), NA())</f>
        <v>#N/A</v>
      </c>
      <c r="J16" s="370">
        <f>IF(ISNUMBER(Regressions!K26),ROUND(Regressions!K26, 1), NA())</f>
        <v>99.5</v>
      </c>
      <c r="K16" s="368">
        <f>IF(ISNUMBER(Regressions!L26),ROUND(Regressions!L26, 1), NA())</f>
        <v>87.9</v>
      </c>
      <c r="L16" s="260">
        <f>IF(ISNUMBER(Regressions!M26),ROUND(Regressions!M26, 1), NA())</f>
        <v>69.599999999999994</v>
      </c>
      <c r="M16" s="369">
        <f>IF(ISNUMBER(Regressions!N26),ROUND(Regressions!N26, 1), NA())</f>
        <v>18.3</v>
      </c>
      <c r="N16" s="259">
        <f>IF(ISNUMBER(Regressions!O26),ROUND(Regressions!O26, 1), NA())</f>
        <v>12.1</v>
      </c>
      <c r="O16" s="370">
        <f>IF(ISNUMBER(Regressions!Q26),ROUND(Regressions!Q26, 1), NA())</f>
        <v>42.3</v>
      </c>
      <c r="P16" s="368" t="e">
        <f>IF(ISNUMBER(Regressions!R26),ROUND(Regressions!R26, 1), NA())</f>
        <v>#N/A</v>
      </c>
      <c r="Q16" s="237" t="e">
        <f>IF(ISNUMBER(Regressions!S26),ROUND(Regressions!S26, 1), NA())</f>
        <v>#N/A</v>
      </c>
      <c r="R16" s="369" t="e">
        <f>IF(ISNUMBER(Regressions!T26),ROUND(Regressions!T26, 1), NA())</f>
        <v>#N/A</v>
      </c>
      <c r="S16" s="259">
        <f>IF(ISNUMBER(Regressions!U26),ROUND(Regressions!U26, 1), NA())</f>
        <v>57.7</v>
      </c>
    </row>
    <row xmlns:x14ac="http://schemas.microsoft.com/office/spreadsheetml/2009/9/ac" r="17" x14ac:dyDescent="0.2">
      <c r="A17" s="365" t="str">
        <f>IF(ISBLANK(Regressions!A27), " ", Regressions!A27)</f>
        <v>Rwanda</v>
      </c>
      <c r="B17" s="366">
        <f>IF(ISBLANK(Regressions!B27), " ", Regressions!B27)</f>
        <v>2013</v>
      </c>
      <c r="C17" s="371" t="str">
        <f>IF(ISBLANK(Regressions!C27), " ", Regressions!C27)</f>
        <v>National</v>
      </c>
      <c r="D17" s="367">
        <f>IF(ISBLANK(Regressions!D27), " ", Regressions!D27)</f>
        <v>4168564</v>
      </c>
      <c r="E17" s="236" t="e">
        <f>IF(ISNUMBER(Regressions!E27),ROUND(Regressions!E27, 1), NA())</f>
        <v>#N/A</v>
      </c>
      <c r="F17" s="368" t="e">
        <f>IF(ISNUMBER(Regressions!F27),ROUND(Regressions!F27, 1), NA())</f>
        <v>#N/A</v>
      </c>
      <c r="G17" s="258">
        <f>IF(ISNUMBER(Regressions!G27),ROUND(Regressions!G27, 1), NA())</f>
        <v>41</v>
      </c>
      <c r="H17" s="369" t="e">
        <f>IF(ISNUMBER(Regressions!H27),ROUND(Regressions!H27, 1), NA())</f>
        <v>#N/A</v>
      </c>
      <c r="I17" s="259" t="e">
        <f>IF(ISNUMBER(Regressions!I27),ROUND(Regressions!I27, 1), NA())</f>
        <v>#N/A</v>
      </c>
      <c r="J17" s="370">
        <f>IF(ISNUMBER(Regressions!K27),ROUND(Regressions!K27, 1), NA())</f>
        <v>99.1</v>
      </c>
      <c r="K17" s="368">
        <f>IF(ISNUMBER(Regressions!L27),ROUND(Regressions!L27, 1), NA())</f>
        <v>88.1</v>
      </c>
      <c r="L17" s="260">
        <f>IF(ISNUMBER(Regressions!M27),ROUND(Regressions!M27, 1), NA())</f>
        <v>69.599999999999994</v>
      </c>
      <c r="M17" s="369">
        <f>IF(ISNUMBER(Regressions!N27),ROUND(Regressions!N27, 1), NA())</f>
        <v>18.5</v>
      </c>
      <c r="N17" s="259">
        <f>IF(ISNUMBER(Regressions!O27),ROUND(Regressions!O27, 1), NA())</f>
        <v>11.9</v>
      </c>
      <c r="O17" s="370">
        <f>IF(ISNUMBER(Regressions!Q27),ROUND(Regressions!Q27, 1), NA())</f>
        <v>42.3</v>
      </c>
      <c r="P17" s="368" t="e">
        <f>IF(ISNUMBER(Regressions!R27),ROUND(Regressions!R27, 1), NA())</f>
        <v>#N/A</v>
      </c>
      <c r="Q17" s="237" t="e">
        <f>IF(ISNUMBER(Regressions!S27),ROUND(Regressions!S27, 1), NA())</f>
        <v>#N/A</v>
      </c>
      <c r="R17" s="369" t="e">
        <f>IF(ISNUMBER(Regressions!T27),ROUND(Regressions!T27, 1), NA())</f>
        <v>#N/A</v>
      </c>
      <c r="S17" s="259">
        <f>IF(ISNUMBER(Regressions!U27),ROUND(Regressions!U27, 1), NA())</f>
        <v>57.7</v>
      </c>
    </row>
    <row xmlns:x14ac="http://schemas.microsoft.com/office/spreadsheetml/2009/9/ac" r="18" x14ac:dyDescent="0.2">
      <c r="A18" s="365" t="str">
        <f>IF(ISBLANK(Regressions!A28), " ", Regressions!A28)</f>
        <v>Rwanda</v>
      </c>
      <c r="B18" s="366">
        <f>IF(ISBLANK(Regressions!B28), " ", Regressions!B28)</f>
        <v>2014</v>
      </c>
      <c r="C18" s="371" t="str">
        <f>IF(ISBLANK(Regressions!C28), " ", Regressions!C28)</f>
        <v>National</v>
      </c>
      <c r="D18" s="367">
        <f>IF(ISBLANK(Regressions!D28), " ", Regressions!D28)</f>
        <v>4261682</v>
      </c>
      <c r="E18" s="236" t="e">
        <f>IF(ISNUMBER(Regressions!E28),ROUND(Regressions!E28, 1), NA())</f>
        <v>#N/A</v>
      </c>
      <c r="F18" s="368" t="e">
        <f>IF(ISNUMBER(Regressions!F28),ROUND(Regressions!F28, 1), NA())</f>
        <v>#N/A</v>
      </c>
      <c r="G18" s="258">
        <f>IF(ISNUMBER(Regressions!G28),ROUND(Regressions!G28, 1), NA())</f>
        <v>42.3</v>
      </c>
      <c r="H18" s="369" t="e">
        <f>IF(ISNUMBER(Regressions!H28),ROUND(Regressions!H28, 1), NA())</f>
        <v>#N/A</v>
      </c>
      <c r="I18" s="259" t="e">
        <f>IF(ISNUMBER(Regressions!I28),ROUND(Regressions!I28, 1), NA())</f>
        <v>#N/A</v>
      </c>
      <c r="J18" s="370">
        <f>IF(ISNUMBER(Regressions!K28),ROUND(Regressions!K28, 1), NA())</f>
        <v>98.7</v>
      </c>
      <c r="K18" s="368">
        <f>IF(ISNUMBER(Regressions!L28),ROUND(Regressions!L28, 1), NA())</f>
        <v>88.3</v>
      </c>
      <c r="L18" s="260">
        <f>IF(ISNUMBER(Regressions!M28),ROUND(Regressions!M28, 1), NA())</f>
        <v>69.599999999999994</v>
      </c>
      <c r="M18" s="369">
        <f>IF(ISNUMBER(Regressions!N28),ROUND(Regressions!N28, 1), NA())</f>
        <v>18.600000000000001</v>
      </c>
      <c r="N18" s="259">
        <f>IF(ISNUMBER(Regressions!O28),ROUND(Regressions!O28, 1), NA())</f>
        <v>11.7</v>
      </c>
      <c r="O18" s="370">
        <f>IF(ISNUMBER(Regressions!Q28),ROUND(Regressions!Q28, 1), NA())</f>
        <v>42.3</v>
      </c>
      <c r="P18" s="368" t="e">
        <f>IF(ISNUMBER(Regressions!R28),ROUND(Regressions!R28, 1), NA())</f>
        <v>#N/A</v>
      </c>
      <c r="Q18" s="237" t="e">
        <f>IF(ISNUMBER(Regressions!S28),ROUND(Regressions!S28, 1), NA())</f>
        <v>#N/A</v>
      </c>
      <c r="R18" s="369" t="e">
        <f>IF(ISNUMBER(Regressions!T28),ROUND(Regressions!T28, 1), NA())</f>
        <v>#N/A</v>
      </c>
      <c r="S18" s="259">
        <f>IF(ISNUMBER(Regressions!U28),ROUND(Regressions!U28, 1), NA())</f>
        <v>57.7</v>
      </c>
    </row>
    <row xmlns:x14ac="http://schemas.microsoft.com/office/spreadsheetml/2009/9/ac" r="19" x14ac:dyDescent="0.2">
      <c r="A19" s="365" t="str">
        <f>IF(ISBLANK(Regressions!A29), " ", Regressions!A29)</f>
        <v>Rwanda</v>
      </c>
      <c r="B19" s="366">
        <f>IF(ISBLANK(Regressions!B29), " ", Regressions!B29)</f>
        <v>2015</v>
      </c>
      <c r="C19" s="371" t="str">
        <f>IF(ISBLANK(Regressions!C29), " ", Regressions!C29)</f>
        <v>National</v>
      </c>
      <c r="D19" s="367">
        <f>IF(ISBLANK(Regressions!D29), " ", Regressions!D29)</f>
        <v>4351870</v>
      </c>
      <c r="E19" s="236" t="e">
        <f>IF(ISNUMBER(Regressions!E29),ROUND(Regressions!E29, 1), NA())</f>
        <v>#N/A</v>
      </c>
      <c r="F19" s="368" t="e">
        <f>IF(ISNUMBER(Regressions!F29),ROUND(Regressions!F29, 1), NA())</f>
        <v>#N/A</v>
      </c>
      <c r="G19" s="258">
        <f>IF(ISNUMBER(Regressions!G29),ROUND(Regressions!G29, 1), NA())</f>
        <v>43.6</v>
      </c>
      <c r="H19" s="369" t="e">
        <f>IF(ISNUMBER(Regressions!H29),ROUND(Regressions!H29, 1), NA())</f>
        <v>#N/A</v>
      </c>
      <c r="I19" s="259" t="e">
        <f>IF(ISNUMBER(Regressions!I29),ROUND(Regressions!I29, 1), NA())</f>
        <v>#N/A</v>
      </c>
      <c r="J19" s="370">
        <f>IF(ISNUMBER(Regressions!K29),ROUND(Regressions!K29, 1), NA())</f>
        <v>98.3</v>
      </c>
      <c r="K19" s="368">
        <f>IF(ISNUMBER(Regressions!L29),ROUND(Regressions!L29, 1), NA())</f>
        <v>88.4</v>
      </c>
      <c r="L19" s="260">
        <f>IF(ISNUMBER(Regressions!M29),ROUND(Regressions!M29, 1), NA())</f>
        <v>69.599999999999994</v>
      </c>
      <c r="M19" s="369">
        <f>IF(ISNUMBER(Regressions!N29),ROUND(Regressions!N29, 1), NA())</f>
        <v>18.8</v>
      </c>
      <c r="N19" s="259">
        <f>IF(ISNUMBER(Regressions!O29),ROUND(Regressions!O29, 1), NA())</f>
        <v>11.6</v>
      </c>
      <c r="O19" s="370">
        <f>IF(ISNUMBER(Regressions!Q29),ROUND(Regressions!Q29, 1), NA())</f>
        <v>42.3</v>
      </c>
      <c r="P19" s="368" t="e">
        <f>IF(ISNUMBER(Regressions!R29),ROUND(Regressions!R29, 1), NA())</f>
        <v>#N/A</v>
      </c>
      <c r="Q19" s="237" t="e">
        <f>IF(ISNUMBER(Regressions!S29),ROUND(Regressions!S29, 1), NA())</f>
        <v>#N/A</v>
      </c>
      <c r="R19" s="369" t="e">
        <f>IF(ISNUMBER(Regressions!T29),ROUND(Regressions!T29, 1), NA())</f>
        <v>#N/A</v>
      </c>
      <c r="S19" s="259">
        <f>IF(ISNUMBER(Regressions!U29),ROUND(Regressions!U29, 1), NA())</f>
        <v>57.7</v>
      </c>
    </row>
    <row xmlns:x14ac="http://schemas.microsoft.com/office/spreadsheetml/2009/9/ac" r="20" x14ac:dyDescent="0.2">
      <c r="A20" s="365" t="str">
        <f>IF(ISBLANK(Regressions!A30), " ", Regressions!A30)</f>
        <v>Rwanda</v>
      </c>
      <c r="B20" s="366">
        <f>IF(ISBLANK(Regressions!B30), " ", Regressions!B30)</f>
        <v>2016</v>
      </c>
      <c r="C20" s="371" t="str">
        <f>IF(ISBLANK(Regressions!C30), " ", Regressions!C30)</f>
        <v>National</v>
      </c>
      <c r="D20" s="367">
        <f>IF(ISBLANK(Regressions!D30), " ", Regressions!D30)</f>
        <v>4442884</v>
      </c>
      <c r="E20" s="236" t="e">
        <f>IF(ISNUMBER(Regressions!E30),ROUND(Regressions!E30, 1), NA())</f>
        <v>#N/A</v>
      </c>
      <c r="F20" s="368" t="e">
        <f>IF(ISNUMBER(Regressions!F30),ROUND(Regressions!F30, 1), NA())</f>
        <v>#N/A</v>
      </c>
      <c r="G20" s="258">
        <f>IF(ISNUMBER(Regressions!G30),ROUND(Regressions!G30, 1), NA())</f>
        <v>44.9</v>
      </c>
      <c r="H20" s="369" t="e">
        <f>IF(ISNUMBER(Regressions!H30),ROUND(Regressions!H30, 1), NA())</f>
        <v>#N/A</v>
      </c>
      <c r="I20" s="259" t="e">
        <f>IF(ISNUMBER(Regressions!I30),ROUND(Regressions!I30, 1), NA())</f>
        <v>#N/A</v>
      </c>
      <c r="J20" s="370">
        <f>IF(ISNUMBER(Regressions!K30),ROUND(Regressions!K30, 1), NA())</f>
        <v>97.8</v>
      </c>
      <c r="K20" s="368">
        <f>IF(ISNUMBER(Regressions!L30),ROUND(Regressions!L30, 1), NA())</f>
        <v>88.6</v>
      </c>
      <c r="L20" s="260">
        <f>IF(ISNUMBER(Regressions!M30),ROUND(Regressions!M30, 1), NA())</f>
        <v>69.599999999999994</v>
      </c>
      <c r="M20" s="369">
        <f>IF(ISNUMBER(Regressions!N30),ROUND(Regressions!N30, 1), NA())</f>
        <v>19</v>
      </c>
      <c r="N20" s="259">
        <f>IF(ISNUMBER(Regressions!O30),ROUND(Regressions!O30, 1), NA())</f>
        <v>11.4</v>
      </c>
      <c r="O20" s="370">
        <f>IF(ISNUMBER(Regressions!Q30),ROUND(Regressions!Q30, 1), NA())</f>
        <v>50.4</v>
      </c>
      <c r="P20" s="368" t="e">
        <f>IF(ISNUMBER(Regressions!R30),ROUND(Regressions!R30, 1), NA())</f>
        <v>#N/A</v>
      </c>
      <c r="Q20" s="237" t="e">
        <f>IF(ISNUMBER(Regressions!S30),ROUND(Regressions!S30, 1), NA())</f>
        <v>#N/A</v>
      </c>
      <c r="R20" s="369" t="e">
        <f>IF(ISNUMBER(Regressions!T30),ROUND(Regressions!T30, 1), NA())</f>
        <v>#N/A</v>
      </c>
      <c r="S20" s="259">
        <f>IF(ISNUMBER(Regressions!U30),ROUND(Regressions!U30, 1), NA())</f>
        <v>49.6</v>
      </c>
    </row>
    <row xmlns:x14ac="http://schemas.microsoft.com/office/spreadsheetml/2009/9/ac" r="21" x14ac:dyDescent="0.2">
      <c r="A21" s="365" t="str">
        <f>IF(ISBLANK(Regressions!A31), " ", Regressions!A31)</f>
        <v>Rwanda</v>
      </c>
      <c r="B21" s="366">
        <f>IF(ISBLANK(Regressions!B31), " ", Regressions!B31)</f>
        <v>2017</v>
      </c>
      <c r="C21" s="371" t="str">
        <f>IF(ISBLANK(Regressions!C31), " ", Regressions!C31)</f>
        <v>National</v>
      </c>
      <c r="D21" s="367">
        <f>IF(ISBLANK(Regressions!D31), " ", Regressions!D31)</f>
        <v>4538847</v>
      </c>
      <c r="E21" s="236" t="e">
        <f>IF(ISNUMBER(Regressions!E31),ROUND(Regressions!E31, 1), NA())</f>
        <v>#N/A</v>
      </c>
      <c r="F21" s="368" t="e">
        <f>IF(ISNUMBER(Regressions!F31),ROUND(Regressions!F31, 1), NA())</f>
        <v>#N/A</v>
      </c>
      <c r="G21" s="258">
        <f>IF(ISNUMBER(Regressions!G31),ROUND(Regressions!G31, 1), NA())</f>
        <v>46.2</v>
      </c>
      <c r="H21" s="369" t="e">
        <f>IF(ISNUMBER(Regressions!H31),ROUND(Regressions!H31, 1), NA())</f>
        <v>#N/A</v>
      </c>
      <c r="I21" s="259" t="e">
        <f>IF(ISNUMBER(Regressions!I31),ROUND(Regressions!I31, 1), NA())</f>
        <v>#N/A</v>
      </c>
      <c r="J21" s="370">
        <f>IF(ISNUMBER(Regressions!K31),ROUND(Regressions!K31, 1), NA())</f>
        <v>97.4</v>
      </c>
      <c r="K21" s="368">
        <f>IF(ISNUMBER(Regressions!L31),ROUND(Regressions!L31, 1), NA())</f>
        <v>88.8</v>
      </c>
      <c r="L21" s="260">
        <f>IF(ISNUMBER(Regressions!M31),ROUND(Regressions!M31, 1), NA())</f>
        <v>69.599999999999994</v>
      </c>
      <c r="M21" s="369">
        <f>IF(ISNUMBER(Regressions!N31),ROUND(Regressions!N31, 1), NA())</f>
        <v>19.2</v>
      </c>
      <c r="N21" s="259">
        <f>IF(ISNUMBER(Regressions!O31),ROUND(Regressions!O31, 1), NA())</f>
        <v>11.2</v>
      </c>
      <c r="O21" s="370">
        <f>IF(ISNUMBER(Regressions!Q31),ROUND(Regressions!Q31, 1), NA())</f>
        <v>58.5</v>
      </c>
      <c r="P21" s="368" t="e">
        <f>IF(ISNUMBER(Regressions!R31),ROUND(Regressions!R31, 1), NA())</f>
        <v>#N/A</v>
      </c>
      <c r="Q21" s="237" t="e">
        <f>IF(ISNUMBER(Regressions!S31),ROUND(Regressions!S31, 1), NA())</f>
        <v>#N/A</v>
      </c>
      <c r="R21" s="369" t="e">
        <f>IF(ISNUMBER(Regressions!T31),ROUND(Regressions!T31, 1), NA())</f>
        <v>#N/A</v>
      </c>
      <c r="S21" s="259">
        <f>IF(ISNUMBER(Regressions!U31),ROUND(Regressions!U31, 1), NA())</f>
        <v>41.5</v>
      </c>
    </row>
    <row xmlns:x14ac="http://schemas.microsoft.com/office/spreadsheetml/2009/9/ac" r="22" x14ac:dyDescent="0.2">
      <c r="A22" s="365" t="str">
        <f>IF(ISBLANK(Regressions!A32), " ", Regressions!A32)</f>
        <v>Rwanda</v>
      </c>
      <c r="B22" s="366">
        <f>IF(ISBLANK(Regressions!B32), " ", Regressions!B32)</f>
        <v>2018</v>
      </c>
      <c r="C22" s="371" t="str">
        <f>IF(ISBLANK(Regressions!C32), " ", Regressions!C32)</f>
        <v>National</v>
      </c>
      <c r="D22" s="367">
        <f>IF(ISBLANK(Regressions!D32), " ", Regressions!D32)</f>
        <v>4632600</v>
      </c>
      <c r="E22" s="236" t="e">
        <f>IF(ISNUMBER(Regressions!E32),ROUND(Regressions!E32, 1), NA())</f>
        <v>#N/A</v>
      </c>
      <c r="F22" s="368" t="e">
        <f>IF(ISNUMBER(Regressions!F32),ROUND(Regressions!F32, 1), NA())</f>
        <v>#N/A</v>
      </c>
      <c r="G22" s="258">
        <f>IF(ISNUMBER(Regressions!G32),ROUND(Regressions!G32, 1), NA())</f>
        <v>47.5</v>
      </c>
      <c r="H22" s="369" t="e">
        <f>IF(ISNUMBER(Regressions!H32),ROUND(Regressions!H32, 1), NA())</f>
        <v>#N/A</v>
      </c>
      <c r="I22" s="259" t="e">
        <f>IF(ISNUMBER(Regressions!I32),ROUND(Regressions!I32, 1), NA())</f>
        <v>#N/A</v>
      </c>
      <c r="J22" s="370">
        <f>IF(ISNUMBER(Regressions!K32),ROUND(Regressions!K32, 1), NA())</f>
        <v>97</v>
      </c>
      <c r="K22" s="368">
        <f>IF(ISNUMBER(Regressions!L32),ROUND(Regressions!L32, 1), NA())</f>
        <v>89</v>
      </c>
      <c r="L22" s="260">
        <f>IF(ISNUMBER(Regressions!M32),ROUND(Regressions!M32, 1), NA())</f>
        <v>69.599999999999994</v>
      </c>
      <c r="M22" s="369">
        <f>IF(ISNUMBER(Regressions!N32),ROUND(Regressions!N32, 1), NA())</f>
        <v>19.399999999999999</v>
      </c>
      <c r="N22" s="259">
        <f>IF(ISNUMBER(Regressions!O32),ROUND(Regressions!O32, 1), NA())</f>
        <v>11</v>
      </c>
      <c r="O22" s="370">
        <f>IF(ISNUMBER(Regressions!Q32),ROUND(Regressions!Q32, 1), NA())</f>
        <v>66.5</v>
      </c>
      <c r="P22" s="368" t="e">
        <f>IF(ISNUMBER(Regressions!R32),ROUND(Regressions!R32, 1), NA())</f>
        <v>#N/A</v>
      </c>
      <c r="Q22" s="237" t="e">
        <f>IF(ISNUMBER(Regressions!S32),ROUND(Regressions!S32, 1), NA())</f>
        <v>#N/A</v>
      </c>
      <c r="R22" s="369" t="e">
        <f>IF(ISNUMBER(Regressions!T32),ROUND(Regressions!T32, 1), NA())</f>
        <v>#N/A</v>
      </c>
      <c r="S22" s="259">
        <f>IF(ISNUMBER(Regressions!U32),ROUND(Regressions!U32, 1), NA())</f>
        <v>33.5</v>
      </c>
    </row>
    <row xmlns:x14ac="http://schemas.microsoft.com/office/spreadsheetml/2009/9/ac" r="23" x14ac:dyDescent="0.2">
      <c r="A23" s="365" t="str">
        <f>IF(ISBLANK(Regressions!A33), " ", Regressions!A33)</f>
        <v>Rwanda</v>
      </c>
      <c r="B23" s="366">
        <f>IF(ISBLANK(Regressions!B33), " ", Regressions!B33)</f>
        <v>2019</v>
      </c>
      <c r="C23" s="371" t="str">
        <f>IF(ISBLANK(Regressions!C33), " ", Regressions!C33)</f>
        <v>National</v>
      </c>
      <c r="D23" s="367">
        <f>IF(ISBLANK(Regressions!D33), " ", Regressions!D33)</f>
        <v>4722167</v>
      </c>
      <c r="E23" s="236" t="e">
        <f>IF(ISNUMBER(Regressions!E33),ROUND(Regressions!E33, 1), NA())</f>
        <v>#N/A</v>
      </c>
      <c r="F23" s="368" t="e">
        <f>IF(ISNUMBER(Regressions!F33),ROUND(Regressions!F33, 1), NA())</f>
        <v>#N/A</v>
      </c>
      <c r="G23" s="258">
        <f>IF(ISNUMBER(Regressions!G33),ROUND(Regressions!G33, 1), NA())</f>
        <v>48.8</v>
      </c>
      <c r="H23" s="369" t="e">
        <f>IF(ISNUMBER(Regressions!H33),ROUND(Regressions!H33, 1), NA())</f>
        <v>#N/A</v>
      </c>
      <c r="I23" s="259" t="e">
        <f>IF(ISNUMBER(Regressions!I33),ROUND(Regressions!I33, 1), NA())</f>
        <v>#N/A</v>
      </c>
      <c r="J23" s="370">
        <f>IF(ISNUMBER(Regressions!K33),ROUND(Regressions!K33, 1), NA())</f>
        <v>96.6</v>
      </c>
      <c r="K23" s="368">
        <f>IF(ISNUMBER(Regressions!L33),ROUND(Regressions!L33, 1), NA())</f>
        <v>89.1</v>
      </c>
      <c r="L23" s="260">
        <f>IF(ISNUMBER(Regressions!M33),ROUND(Regressions!M33, 1), NA())</f>
        <v>69.599999999999994</v>
      </c>
      <c r="M23" s="369">
        <f>IF(ISNUMBER(Regressions!N33),ROUND(Regressions!N33, 1), NA())</f>
        <v>19.5</v>
      </c>
      <c r="N23" s="259">
        <f>IF(ISNUMBER(Regressions!O33),ROUND(Regressions!O33, 1), NA())</f>
        <v>10.9</v>
      </c>
      <c r="O23" s="370">
        <f>IF(ISNUMBER(Regressions!Q33),ROUND(Regressions!Q33, 1), NA())</f>
        <v>74.599999999999994</v>
      </c>
      <c r="P23" s="368" t="e">
        <f>IF(ISNUMBER(Regressions!R33),ROUND(Regressions!R33, 1), NA())</f>
        <v>#N/A</v>
      </c>
      <c r="Q23" s="237" t="e">
        <f>IF(ISNUMBER(Regressions!S33),ROUND(Regressions!S33, 1), NA())</f>
        <v>#N/A</v>
      </c>
      <c r="R23" s="369" t="e">
        <f>IF(ISNUMBER(Regressions!T33),ROUND(Regressions!T33, 1), NA())</f>
        <v>#N/A</v>
      </c>
      <c r="S23" s="259">
        <f>IF(ISNUMBER(Regressions!U33),ROUND(Regressions!U33, 1), NA())</f>
        <v>25.4</v>
      </c>
    </row>
    <row xmlns:x14ac="http://schemas.microsoft.com/office/spreadsheetml/2009/9/ac" r="24" x14ac:dyDescent="0.2">
      <c r="A24" s="365" t="str">
        <f>IF(ISBLANK(Regressions!A34), " ", Regressions!A34)</f>
        <v>Rwanda</v>
      </c>
      <c r="B24" s="366">
        <f>IF(ISBLANK(Regressions!B34), " ", Regressions!B34)</f>
        <v>2020</v>
      </c>
      <c r="C24" s="371" t="str">
        <f>IF(ISBLANK(Regressions!C34), " ", Regressions!C34)</f>
        <v>National</v>
      </c>
      <c r="D24" s="367">
        <f>IF(ISBLANK(Regressions!D34), " ", Regressions!D34)</f>
        <v>4806420</v>
      </c>
      <c r="E24" s="236" t="e">
        <f>IF(ISNUMBER(Regressions!E34),ROUND(Regressions!E34, 1), NA())</f>
        <v>#N/A</v>
      </c>
      <c r="F24" s="368" t="e">
        <f>IF(ISNUMBER(Regressions!F34),ROUND(Regressions!F34, 1), NA())</f>
        <v>#N/A</v>
      </c>
      <c r="G24" s="258">
        <f>IF(ISNUMBER(Regressions!G34),ROUND(Regressions!G34, 1), NA())</f>
        <v>50.1</v>
      </c>
      <c r="H24" s="369" t="e">
        <f>IF(ISNUMBER(Regressions!H34),ROUND(Regressions!H34, 1), NA())</f>
        <v>#N/A</v>
      </c>
      <c r="I24" s="259" t="e">
        <f>IF(ISNUMBER(Regressions!I34),ROUND(Regressions!I34, 1), NA())</f>
        <v>#N/A</v>
      </c>
      <c r="J24" s="370">
        <f>IF(ISNUMBER(Regressions!K34),ROUND(Regressions!K34, 1), NA())</f>
        <v>96.6</v>
      </c>
      <c r="K24" s="368">
        <f>IF(ISNUMBER(Regressions!L34),ROUND(Regressions!L34, 1), NA())</f>
        <v>89.1</v>
      </c>
      <c r="L24" s="260">
        <f>IF(ISNUMBER(Regressions!M34),ROUND(Regressions!M34, 1), NA())</f>
        <v>69.599999999999994</v>
      </c>
      <c r="M24" s="369">
        <f>IF(ISNUMBER(Regressions!N34),ROUND(Regressions!N34, 1), NA())</f>
        <v>19.5</v>
      </c>
      <c r="N24" s="259">
        <f>IF(ISNUMBER(Regressions!O34),ROUND(Regressions!O34, 1), NA())</f>
        <v>10.9</v>
      </c>
      <c r="O24" s="370">
        <f>IF(ISNUMBER(Regressions!Q34),ROUND(Regressions!Q34, 1), NA())</f>
        <v>82.7</v>
      </c>
      <c r="P24" s="368" t="e">
        <f>IF(ISNUMBER(Regressions!R34),ROUND(Regressions!R34, 1), NA())</f>
        <v>#N/A</v>
      </c>
      <c r="Q24" s="237" t="e">
        <f>IF(ISNUMBER(Regressions!S34),ROUND(Regressions!S34, 1), NA())</f>
        <v>#N/A</v>
      </c>
      <c r="R24" s="369" t="e">
        <f>IF(ISNUMBER(Regressions!T34),ROUND(Regressions!T34, 1), NA())</f>
        <v>#N/A</v>
      </c>
      <c r="S24" s="259">
        <f>IF(ISNUMBER(Regressions!U34),ROUND(Regressions!U34, 1), NA())</f>
        <v>17.3</v>
      </c>
    </row>
    <row xmlns:x14ac="http://schemas.microsoft.com/office/spreadsheetml/2009/9/ac" r="25" x14ac:dyDescent="0.2">
      <c r="A25" s="422" t="str">
        <f>IF(ISBLANK(Regressions!A35), " ", Regressions!A35)</f>
        <v>Rwanda</v>
      </c>
      <c r="B25" s="423">
        <f>IF(ISBLANK(Regressions!B35), " ", Regressions!B35)</f>
        <v>2021</v>
      </c>
      <c r="C25" s="424" t="str">
        <f>IF(ISBLANK(Regressions!C35), " ", Regressions!C35)</f>
        <v>National</v>
      </c>
      <c r="D25" s="425">
        <f>IF(ISBLANK(Regressions!D35), " ", Regressions!D35)</f>
        <v>4886221</v>
      </c>
      <c r="E25" s="428" t="e">
        <f>IF(ISNUMBER(Regressions!E35),ROUND(Regressions!E35, 1), NA())</f>
        <v>#N/A</v>
      </c>
      <c r="F25" s="426" t="e">
        <f>IF(ISNUMBER(Regressions!F35),ROUND(Regressions!F35, 1), NA())</f>
        <v>#N/A</v>
      </c>
      <c r="G25" s="429">
        <f>IF(ISNUMBER(Regressions!G35),ROUND(Regressions!G35, 1), NA())</f>
        <v>51.4</v>
      </c>
      <c r="H25" s="427" t="e">
        <f>IF(ISNUMBER(Regressions!H35),ROUND(Regressions!H35, 1), NA())</f>
        <v>#N/A</v>
      </c>
      <c r="I25" s="430" t="e">
        <f>IF(ISNUMBER(Regressions!I35),ROUND(Regressions!I35, 1), NA())</f>
        <v>#N/A</v>
      </c>
      <c r="J25" s="428">
        <f>IF(ISNUMBER(Regressions!K35),ROUND(Regressions!K35, 1), NA())</f>
        <v>96.6</v>
      </c>
      <c r="K25" s="426">
        <f>IF(ISNUMBER(Regressions!L35),ROUND(Regressions!L35, 1), NA())</f>
        <v>89.1</v>
      </c>
      <c r="L25" s="431">
        <f>IF(ISNUMBER(Regressions!M35),ROUND(Regressions!M35, 1), NA())</f>
        <v>69.599999999999994</v>
      </c>
      <c r="M25" s="427">
        <f>IF(ISNUMBER(Regressions!N35),ROUND(Regressions!N35, 1), NA())</f>
        <v>19.5</v>
      </c>
      <c r="N25" s="430">
        <f>IF(ISNUMBER(Regressions!O35),ROUND(Regressions!O35, 1), NA())</f>
        <v>10.9</v>
      </c>
      <c r="O25" s="428">
        <f>IF(ISNUMBER(Regressions!Q35),ROUND(Regressions!Q35, 1), NA())</f>
        <v>90.8</v>
      </c>
      <c r="P25" s="426" t="e">
        <f>IF(ISNUMBER(Regressions!R35),ROUND(Regressions!R35, 1), NA())</f>
        <v>#N/A</v>
      </c>
      <c r="Q25" s="432" t="e">
        <f>IF(ISNUMBER(Regressions!S35),ROUND(Regressions!S35, 1), NA())</f>
        <v>#N/A</v>
      </c>
      <c r="R25" s="427" t="e">
        <f>IF(ISNUMBER(Regressions!T35),ROUND(Regressions!T35, 1), NA())</f>
        <v>#N/A</v>
      </c>
      <c r="S25" s="430">
        <f>IF(ISNUMBER(Regressions!U35),ROUND(Regressions!U35, 1), NA())</f>
        <v>9.1999999999999993</v>
      </c>
      <c r="T25" s="421"/>
      <c r="U25" s="421"/>
      <c r="V25" s="421"/>
      <c r="W25" s="421"/>
      <c r="X25" s="421"/>
      <c r="Y25" s="421"/>
      <c r="Z25" s="421"/>
      <c r="AA25" s="421"/>
      <c r="AB25" s="421"/>
      <c r="AC25" s="421"/>
    </row>
    <row xmlns:x14ac="http://schemas.microsoft.com/office/spreadsheetml/2009/9/ac" r="26" x14ac:dyDescent="0.2">
      <c r="A26" s="365" t="str">
        <f>IF(ISBLANK(Regressions!A36), " ", Regressions!A36)</f>
        <v>Rwanda</v>
      </c>
      <c r="B26" s="366">
        <f>IF(ISBLANK(Regressions!B36), " ", Regressions!B36)</f>
        <v>2022</v>
      </c>
      <c r="C26" s="371" t="str">
        <f>IF(ISBLANK(Regressions!C36), " ", Regressions!C36)</f>
        <v>National</v>
      </c>
      <c r="D26" s="367">
        <f>IF(ISBLANK(Regressions!D36), " ", Regressions!D36)</f>
        <v>5046769</v>
      </c>
      <c r="E26" s="236" t="e">
        <f>IF(ISNUMBER(Regressions!E36),ROUND(Regressions!E36, 1), NA())</f>
        <v>#N/A</v>
      </c>
      <c r="F26" s="368" t="e">
        <f>IF(ISNUMBER(Regressions!F36),ROUND(Regressions!F36, 1), NA())</f>
        <v>#N/A</v>
      </c>
      <c r="G26" s="258">
        <f>IF(ISNUMBER(Regressions!G36),ROUND(Regressions!G36, 1), NA())</f>
        <v>52.7</v>
      </c>
      <c r="H26" s="369" t="e">
        <f>IF(ISNUMBER(Regressions!H36),ROUND(Regressions!H36, 1), NA())</f>
        <v>#N/A</v>
      </c>
      <c r="I26" s="259" t="e">
        <f>IF(ISNUMBER(Regressions!I36),ROUND(Regressions!I36, 1), NA())</f>
        <v>#N/A</v>
      </c>
      <c r="J26" s="370">
        <f>IF(ISNUMBER(Regressions!K36),ROUND(Regressions!K36, 1), NA())</f>
        <v>96.6</v>
      </c>
      <c r="K26" s="368">
        <f>IF(ISNUMBER(Regressions!L36),ROUND(Regressions!L36, 1), NA())</f>
        <v>89.1</v>
      </c>
      <c r="L26" s="260">
        <f>IF(ISNUMBER(Regressions!M36),ROUND(Regressions!M36, 1), NA())</f>
        <v>69.599999999999994</v>
      </c>
      <c r="M26" s="369">
        <f>IF(ISNUMBER(Regressions!N36),ROUND(Regressions!N36, 1), NA())</f>
        <v>19.5</v>
      </c>
      <c r="N26" s="259">
        <f>IF(ISNUMBER(Regressions!O36),ROUND(Regressions!O36, 1), NA())</f>
        <v>10.9</v>
      </c>
      <c r="O26" s="370">
        <f>IF(ISNUMBER(Regressions!Q36),ROUND(Regressions!Q36, 1), NA())</f>
        <v>98.8</v>
      </c>
      <c r="P26" s="368" t="e">
        <f>IF(ISNUMBER(Regressions!R36),ROUND(Regressions!R36, 1), NA())</f>
        <v>#N/A</v>
      </c>
      <c r="Q26" s="237" t="e">
        <f>IF(ISNUMBER(Regressions!S36),ROUND(Regressions!S36, 1), NA())</f>
        <v>#N/A</v>
      </c>
      <c r="R26" s="369" t="e">
        <f>IF(ISNUMBER(Regressions!T36),ROUND(Regressions!T36, 1), NA())</f>
        <v>#N/A</v>
      </c>
      <c r="S26" s="259">
        <f>IF(ISNUMBER(Regressions!U36),ROUND(Regressions!U36, 1), NA())</f>
        <v>1.2</v>
      </c>
    </row>
    <row xmlns:x14ac="http://schemas.microsoft.com/office/spreadsheetml/2009/9/ac" r="27" x14ac:dyDescent="0.2">
      <c r="A27" s="372" t="str">
        <f>IF(ISBLANK(Regressions!A37), " ", Regressions!A37)</f>
        <v>Rwanda</v>
      </c>
      <c r="B27" s="373">
        <f>IF(ISBLANK(Regressions!B37), " ", Regressions!B37)</f>
        <v>2023</v>
      </c>
      <c r="C27" s="374" t="str">
        <f>IF(ISBLANK(Regressions!C37), " ", Regressions!C37)</f>
        <v>National</v>
      </c>
      <c r="D27" s="375">
        <f>IF(ISBLANK(Regressions!D37), " ", Regressions!D37)</f>
        <v>4970939</v>
      </c>
      <c r="E27" s="376" t="e">
        <f>IF(ISNUMBER(Regressions!E37),ROUND(Regressions!E37, 1), NA())</f>
        <v>#N/A</v>
      </c>
      <c r="F27" s="377" t="e">
        <f>IF(ISNUMBER(Regressions!F37),ROUND(Regressions!F37, 1), NA())</f>
        <v>#N/A</v>
      </c>
      <c r="G27" s="378">
        <f>IF(ISNUMBER(Regressions!G37),ROUND(Regressions!G37, 1), NA())</f>
        <v>54.1</v>
      </c>
      <c r="H27" s="379" t="e">
        <f>IF(ISNUMBER(Regressions!H37),ROUND(Regressions!H37, 1), NA())</f>
        <v>#N/A</v>
      </c>
      <c r="I27" s="380" t="e">
        <f>IF(ISNUMBER(Regressions!I37),ROUND(Regressions!I37, 1), NA())</f>
        <v>#N/A</v>
      </c>
      <c r="J27" s="381">
        <f>IF(ISNUMBER(Regressions!K37),ROUND(Regressions!K37, 1), NA())</f>
        <v>96.6</v>
      </c>
      <c r="K27" s="377">
        <f>IF(ISNUMBER(Regressions!L37),ROUND(Regressions!L37, 1), NA())</f>
        <v>89.1</v>
      </c>
      <c r="L27" s="382">
        <f>IF(ISNUMBER(Regressions!M37),ROUND(Regressions!M37, 1), NA())</f>
        <v>69.599999999999994</v>
      </c>
      <c r="M27" s="379">
        <f>IF(ISNUMBER(Regressions!N37),ROUND(Regressions!N37, 1), NA())</f>
        <v>19.5</v>
      </c>
      <c r="N27" s="380">
        <f>IF(ISNUMBER(Regressions!O37),ROUND(Regressions!O37, 1), NA())</f>
        <v>10.9</v>
      </c>
      <c r="O27" s="381">
        <f>IF(ISNUMBER(Regressions!Q37),ROUND(Regressions!Q37, 1), NA())</f>
        <v>100</v>
      </c>
      <c r="P27" s="377" t="e">
        <f>IF(ISNUMBER(Regressions!R37),ROUND(Regressions!R37, 1), NA())</f>
        <v>#N/A</v>
      </c>
      <c r="Q27" s="383" t="e">
        <f>IF(ISNUMBER(Regressions!S37),ROUND(Regressions!S37, 1), NA())</f>
        <v>#N/A</v>
      </c>
      <c r="R27" s="379" t="e">
        <f>IF(ISNUMBER(Regressions!T37),ROUND(Regressions!T37, 1), NA())</f>
        <v>#N/A</v>
      </c>
      <c r="S27" s="380">
        <f>IF(ISNUMBER(Regressions!U37),ROUND(Regressions!U37, 1), NA())</f>
        <v>0</v>
      </c>
    </row>
    <row xmlns:x14ac="http://schemas.microsoft.com/office/spreadsheetml/2009/9/ac" r="28" hidden="true" x14ac:dyDescent="0.2">
      <c r="A28" s="365" t="str">
        <f>IF(ISBLANK(Regressions!A38), " ", Regressions!A38)</f>
        <v>Rwanda</v>
      </c>
      <c r="B28" s="366">
        <f>IF(ISBLANK(Regressions!B38), " ", Regressions!B38)</f>
        <v>2024</v>
      </c>
      <c r="C28" s="371" t="str">
        <f>IF(ISBLANK(Regressions!C38), " ", Regressions!C38)</f>
        <v>National</v>
      </c>
      <c r="D28" s="367" t="str">
        <f>IF(ISBLANK(Regressions!D38), " ", Regressions!D38)</f>
        <v> </v>
      </c>
      <c r="E28" s="236" t="e">
        <f>IF(ISNUMBER(Regressions!E38),ROUND(Regressions!E38, 1), NA())</f>
        <v>#N/A</v>
      </c>
      <c r="F28" s="368" t="e">
        <f>IF(ISNUMBER(Regressions!F38),ROUND(Regressions!F38, 1), NA())</f>
        <v>#N/A</v>
      </c>
      <c r="G28" s="258" t="e">
        <f>IF(ISNUMBER(Regressions!G38),ROUND(Regressions!G38, 1), NA())</f>
        <v>#N/A</v>
      </c>
      <c r="H28" s="369" t="e">
        <f>IF(ISNUMBER(Regressions!H38),ROUND(Regressions!H38, 1), NA())</f>
        <v>#N/A</v>
      </c>
      <c r="I28" s="259" t="e">
        <f>IF(ISNUMBER(Regressions!I38),ROUND(Regressions!I38, 1), NA())</f>
        <v>#N/A</v>
      </c>
      <c r="J28" s="370" t="e">
        <f>IF(ISNUMBER(Regressions!K38),ROUND(Regressions!K38, 1), NA())</f>
        <v>#N/A</v>
      </c>
      <c r="K28" s="368" t="e">
        <f>IF(ISNUMBER(Regressions!L38),ROUND(Regressions!L38, 1), NA())</f>
        <v>#N/A</v>
      </c>
      <c r="L28" s="260" t="e">
        <f>IF(ISNUMBER(Regressions!M38),ROUND(Regressions!M38, 1), NA())</f>
        <v>#N/A</v>
      </c>
      <c r="M28" s="369" t="e">
        <f>IF(ISNUMBER(Regressions!N38),ROUND(Regressions!N38, 1), NA())</f>
        <v>#N/A</v>
      </c>
      <c r="N28" s="259" t="e">
        <f>IF(ISNUMBER(Regressions!O38),ROUND(Regressions!O38, 1), NA())</f>
        <v>#N/A</v>
      </c>
      <c r="O28" s="370" t="e">
        <f>IF(ISNUMBER(Regressions!Q38),ROUND(Regressions!Q38, 1), NA())</f>
        <v>#N/A</v>
      </c>
      <c r="P28" s="368" t="e">
        <f>IF(ISNUMBER(Regressions!R38),ROUND(Regressions!R38, 1), NA())</f>
        <v>#N/A</v>
      </c>
      <c r="Q28" s="237" t="e">
        <f>IF(ISNUMBER(Regressions!S38),ROUND(Regressions!S38, 1), NA())</f>
        <v>#N/A</v>
      </c>
      <c r="R28" s="369" t="e">
        <f>IF(ISNUMBER(Regressions!T38),ROUND(Regressions!T38, 1), NA())</f>
        <v>#N/A</v>
      </c>
      <c r="S28" s="259" t="e">
        <f>IF(ISNUMBER(Regressions!U38),ROUND(Regressions!U38, 1), NA())</f>
        <v>#N/A</v>
      </c>
    </row>
    <row xmlns:x14ac="http://schemas.microsoft.com/office/spreadsheetml/2009/9/ac" r="29" hidden="true" x14ac:dyDescent="0.2">
      <c r="A29" s="365" t="str">
        <f>IF(ISBLANK(Regressions!A39), " ", Regressions!A39)</f>
        <v>Rwanda</v>
      </c>
      <c r="B29" s="366">
        <f>IF(ISBLANK(Regressions!B39), " ", Regressions!B39)</f>
        <v>2025</v>
      </c>
      <c r="C29" s="371" t="str">
        <f>IF(ISBLANK(Regressions!C39), " ", Regressions!C39)</f>
        <v>National</v>
      </c>
      <c r="D29" s="367" t="str">
        <f>IF(ISBLANK(Regressions!D39), " ", Regressions!D39)</f>
        <v> </v>
      </c>
      <c r="E29" s="236" t="e">
        <f>IF(ISNUMBER(Regressions!E39),ROUND(Regressions!E39, 1), NA())</f>
        <v>#N/A</v>
      </c>
      <c r="F29" s="368" t="e">
        <f>IF(ISNUMBER(Regressions!F39),ROUND(Regressions!F39, 1), NA())</f>
        <v>#N/A</v>
      </c>
      <c r="G29" s="258" t="e">
        <f>IF(ISNUMBER(Regressions!G39),ROUND(Regressions!G39, 1), NA())</f>
        <v>#N/A</v>
      </c>
      <c r="H29" s="369" t="e">
        <f>IF(ISNUMBER(Regressions!H39),ROUND(Regressions!H39, 1), NA())</f>
        <v>#N/A</v>
      </c>
      <c r="I29" s="259" t="e">
        <f>IF(ISNUMBER(Regressions!I39),ROUND(Regressions!I39, 1), NA())</f>
        <v>#N/A</v>
      </c>
      <c r="J29" s="370" t="e">
        <f>IF(ISNUMBER(Regressions!K39),ROUND(Regressions!K39, 1), NA())</f>
        <v>#N/A</v>
      </c>
      <c r="K29" s="368" t="e">
        <f>IF(ISNUMBER(Regressions!L39),ROUND(Regressions!L39, 1), NA())</f>
        <v>#N/A</v>
      </c>
      <c r="L29" s="260" t="e">
        <f>IF(ISNUMBER(Regressions!M39),ROUND(Regressions!M39, 1), NA())</f>
        <v>#N/A</v>
      </c>
      <c r="M29" s="369" t="e">
        <f>IF(ISNUMBER(Regressions!N39),ROUND(Regressions!N39, 1), NA())</f>
        <v>#N/A</v>
      </c>
      <c r="N29" s="259" t="e">
        <f>IF(ISNUMBER(Regressions!O39),ROUND(Regressions!O39, 1), NA())</f>
        <v>#N/A</v>
      </c>
      <c r="O29" s="370" t="e">
        <f>IF(ISNUMBER(Regressions!Q39),ROUND(Regressions!Q39, 1), NA())</f>
        <v>#N/A</v>
      </c>
      <c r="P29" s="368" t="e">
        <f>IF(ISNUMBER(Regressions!R39),ROUND(Regressions!R39, 1), NA())</f>
        <v>#N/A</v>
      </c>
      <c r="Q29" s="237" t="e">
        <f>IF(ISNUMBER(Regressions!S39),ROUND(Regressions!S39, 1), NA())</f>
        <v>#N/A</v>
      </c>
      <c r="R29" s="369" t="e">
        <f>IF(ISNUMBER(Regressions!T39),ROUND(Regressions!T39, 1), NA())</f>
        <v>#N/A</v>
      </c>
      <c r="S29" s="259" t="e">
        <f>IF(ISNUMBER(Regressions!U39),ROUND(Regressions!U39, 1), NA())</f>
        <v>#N/A</v>
      </c>
    </row>
    <row xmlns:x14ac="http://schemas.microsoft.com/office/spreadsheetml/2009/9/ac" r="30" hidden="true" x14ac:dyDescent="0.2">
      <c r="A30" s="365" t="str">
        <f>IF(ISBLANK(Regressions!A40), " ", Regressions!A40)</f>
        <v>Rwanda</v>
      </c>
      <c r="B30" s="366">
        <f>IF(ISBLANK(Regressions!B40), " ", Regressions!B40)</f>
        <v>2026</v>
      </c>
      <c r="C30" s="371" t="str">
        <f>IF(ISBLANK(Regressions!C40), " ", Regressions!C40)</f>
        <v>National</v>
      </c>
      <c r="D30" s="367" t="str">
        <f>IF(ISBLANK(Regressions!D40), " ", Regressions!D40)</f>
        <v> </v>
      </c>
      <c r="E30" s="236" t="e">
        <f>IF(ISNUMBER(Regressions!E40),ROUND(Regressions!E40, 1), NA())</f>
        <v>#N/A</v>
      </c>
      <c r="F30" s="368" t="e">
        <f>IF(ISNUMBER(Regressions!F40),ROUND(Regressions!F40, 1), NA())</f>
        <v>#N/A</v>
      </c>
      <c r="G30" s="258" t="e">
        <f>IF(ISNUMBER(Regressions!G40),ROUND(Regressions!G40, 1), NA())</f>
        <v>#N/A</v>
      </c>
      <c r="H30" s="369" t="e">
        <f>IF(ISNUMBER(Regressions!H40),ROUND(Regressions!H40, 1), NA())</f>
        <v>#N/A</v>
      </c>
      <c r="I30" s="259" t="e">
        <f>IF(ISNUMBER(Regressions!I40),ROUND(Regressions!I40, 1), NA())</f>
        <v>#N/A</v>
      </c>
      <c r="J30" s="370" t="e">
        <f>IF(ISNUMBER(Regressions!K40),ROUND(Regressions!K40, 1), NA())</f>
        <v>#N/A</v>
      </c>
      <c r="K30" s="368" t="e">
        <f>IF(ISNUMBER(Regressions!L40),ROUND(Regressions!L40, 1), NA())</f>
        <v>#N/A</v>
      </c>
      <c r="L30" s="260" t="e">
        <f>IF(ISNUMBER(Regressions!M40),ROUND(Regressions!M40, 1), NA())</f>
        <v>#N/A</v>
      </c>
      <c r="M30" s="369" t="e">
        <f>IF(ISNUMBER(Regressions!N40),ROUND(Regressions!N40, 1), NA())</f>
        <v>#N/A</v>
      </c>
      <c r="N30" s="259" t="e">
        <f>IF(ISNUMBER(Regressions!O40),ROUND(Regressions!O40, 1), NA())</f>
        <v>#N/A</v>
      </c>
      <c r="O30" s="370" t="e">
        <f>IF(ISNUMBER(Regressions!Q40),ROUND(Regressions!Q40, 1), NA())</f>
        <v>#N/A</v>
      </c>
      <c r="P30" s="368" t="e">
        <f>IF(ISNUMBER(Regressions!R40),ROUND(Regressions!R40, 1), NA())</f>
        <v>#N/A</v>
      </c>
      <c r="Q30" s="237" t="e">
        <f>IF(ISNUMBER(Regressions!S40),ROUND(Regressions!S40, 1), NA())</f>
        <v>#N/A</v>
      </c>
      <c r="R30" s="369" t="e">
        <f>IF(ISNUMBER(Regressions!T40),ROUND(Regressions!T40, 1), NA())</f>
        <v>#N/A</v>
      </c>
      <c r="S30" s="259" t="e">
        <f>IF(ISNUMBER(Regressions!U40),ROUND(Regressions!U40, 1), NA())</f>
        <v>#N/A</v>
      </c>
    </row>
    <row xmlns:x14ac="http://schemas.microsoft.com/office/spreadsheetml/2009/9/ac" r="31" hidden="true" x14ac:dyDescent="0.2">
      <c r="A31" s="365" t="str">
        <f>IF(ISBLANK(Regressions!A41), " ", Regressions!A41)</f>
        <v>Rwanda</v>
      </c>
      <c r="B31" s="366">
        <f>IF(ISBLANK(Regressions!B41), " ", Regressions!B41)</f>
        <v>2027</v>
      </c>
      <c r="C31" s="371" t="str">
        <f>IF(ISBLANK(Regressions!C41), " ", Regressions!C41)</f>
        <v>National</v>
      </c>
      <c r="D31" s="367" t="str">
        <f>IF(ISBLANK(Regressions!D41), " ", Regressions!D41)</f>
        <v> </v>
      </c>
      <c r="E31" s="236" t="e">
        <f>IF(ISNUMBER(Regressions!E41),ROUND(Regressions!E41, 1), NA())</f>
        <v>#N/A</v>
      </c>
      <c r="F31" s="368" t="e">
        <f>IF(ISNUMBER(Regressions!F41),ROUND(Regressions!F41, 1), NA())</f>
        <v>#N/A</v>
      </c>
      <c r="G31" s="258" t="e">
        <f>IF(ISNUMBER(Regressions!G41),ROUND(Regressions!G41, 1), NA())</f>
        <v>#N/A</v>
      </c>
      <c r="H31" s="369" t="e">
        <f>IF(ISNUMBER(Regressions!H41),ROUND(Regressions!H41, 1), NA())</f>
        <v>#N/A</v>
      </c>
      <c r="I31" s="259" t="e">
        <f>IF(ISNUMBER(Regressions!I41),ROUND(Regressions!I41, 1), NA())</f>
        <v>#N/A</v>
      </c>
      <c r="J31" s="370" t="e">
        <f>IF(ISNUMBER(Regressions!K41),ROUND(Regressions!K41, 1), NA())</f>
        <v>#N/A</v>
      </c>
      <c r="K31" s="368" t="e">
        <f>IF(ISNUMBER(Regressions!L41),ROUND(Regressions!L41, 1), NA())</f>
        <v>#N/A</v>
      </c>
      <c r="L31" s="260" t="e">
        <f>IF(ISNUMBER(Regressions!M41),ROUND(Regressions!M41, 1), NA())</f>
        <v>#N/A</v>
      </c>
      <c r="M31" s="369" t="e">
        <f>IF(ISNUMBER(Regressions!N41),ROUND(Regressions!N41, 1), NA())</f>
        <v>#N/A</v>
      </c>
      <c r="N31" s="259" t="e">
        <f>IF(ISNUMBER(Regressions!O41),ROUND(Regressions!O41, 1), NA())</f>
        <v>#N/A</v>
      </c>
      <c r="O31" s="370" t="e">
        <f>IF(ISNUMBER(Regressions!Q41),ROUND(Regressions!Q41, 1), NA())</f>
        <v>#N/A</v>
      </c>
      <c r="P31" s="368" t="e">
        <f>IF(ISNUMBER(Regressions!R41),ROUND(Regressions!R41, 1), NA())</f>
        <v>#N/A</v>
      </c>
      <c r="Q31" s="237" t="e">
        <f>IF(ISNUMBER(Regressions!S41),ROUND(Regressions!S41, 1), NA())</f>
        <v>#N/A</v>
      </c>
      <c r="R31" s="369" t="e">
        <f>IF(ISNUMBER(Regressions!T41),ROUND(Regressions!T41, 1), NA())</f>
        <v>#N/A</v>
      </c>
      <c r="S31" s="259" t="e">
        <f>IF(ISNUMBER(Regressions!U41),ROUND(Regressions!U41, 1), NA())</f>
        <v>#N/A</v>
      </c>
    </row>
    <row xmlns:x14ac="http://schemas.microsoft.com/office/spreadsheetml/2009/9/ac" r="32" hidden="true" x14ac:dyDescent="0.2">
      <c r="A32" s="365" t="str">
        <f>IF(ISBLANK(Regressions!A42), " ", Regressions!A42)</f>
        <v>Rwanda</v>
      </c>
      <c r="B32" s="366">
        <f>IF(ISBLANK(Regressions!B42), " ", Regressions!B42)</f>
        <v>2028</v>
      </c>
      <c r="C32" s="371" t="str">
        <f>IF(ISBLANK(Regressions!C42), " ", Regressions!C42)</f>
        <v>National</v>
      </c>
      <c r="D32" s="367" t="str">
        <f>IF(ISBLANK(Regressions!D42), " ", Regressions!D42)</f>
        <v> </v>
      </c>
      <c r="E32" s="236" t="e">
        <f>IF(ISNUMBER(Regressions!E42),ROUND(Regressions!E42, 1), NA())</f>
        <v>#N/A</v>
      </c>
      <c r="F32" s="368" t="e">
        <f>IF(ISNUMBER(Regressions!F42),ROUND(Regressions!F42, 1), NA())</f>
        <v>#N/A</v>
      </c>
      <c r="G32" s="258" t="e">
        <f>IF(ISNUMBER(Regressions!G42),ROUND(Regressions!G42, 1), NA())</f>
        <v>#N/A</v>
      </c>
      <c r="H32" s="369" t="e">
        <f>IF(ISNUMBER(Regressions!H42),ROUND(Regressions!H42, 1), NA())</f>
        <v>#N/A</v>
      </c>
      <c r="I32" s="259" t="e">
        <f>IF(ISNUMBER(Regressions!I42),ROUND(Regressions!I42, 1), NA())</f>
        <v>#N/A</v>
      </c>
      <c r="J32" s="370" t="e">
        <f>IF(ISNUMBER(Regressions!K42),ROUND(Regressions!K42, 1), NA())</f>
        <v>#N/A</v>
      </c>
      <c r="K32" s="368" t="e">
        <f>IF(ISNUMBER(Regressions!L42),ROUND(Regressions!L42, 1), NA())</f>
        <v>#N/A</v>
      </c>
      <c r="L32" s="260" t="e">
        <f>IF(ISNUMBER(Regressions!M42),ROUND(Regressions!M42, 1), NA())</f>
        <v>#N/A</v>
      </c>
      <c r="M32" s="369" t="e">
        <f>IF(ISNUMBER(Regressions!N42),ROUND(Regressions!N42, 1), NA())</f>
        <v>#N/A</v>
      </c>
      <c r="N32" s="259" t="e">
        <f>IF(ISNUMBER(Regressions!O42),ROUND(Regressions!O42, 1), NA())</f>
        <v>#N/A</v>
      </c>
      <c r="O32" s="370" t="e">
        <f>IF(ISNUMBER(Regressions!Q42),ROUND(Regressions!Q42, 1), NA())</f>
        <v>#N/A</v>
      </c>
      <c r="P32" s="368" t="e">
        <f>IF(ISNUMBER(Regressions!R42),ROUND(Regressions!R42, 1), NA())</f>
        <v>#N/A</v>
      </c>
      <c r="Q32" s="237" t="e">
        <f>IF(ISNUMBER(Regressions!S42),ROUND(Regressions!S42, 1), NA())</f>
        <v>#N/A</v>
      </c>
      <c r="R32" s="369" t="e">
        <f>IF(ISNUMBER(Regressions!T42),ROUND(Regressions!T42, 1), NA())</f>
        <v>#N/A</v>
      </c>
      <c r="S32" s="259" t="e">
        <f>IF(ISNUMBER(Regressions!U42),ROUND(Regressions!U42, 1), NA())</f>
        <v>#N/A</v>
      </c>
    </row>
    <row xmlns:x14ac="http://schemas.microsoft.com/office/spreadsheetml/2009/9/ac" r="33" hidden="true" x14ac:dyDescent="0.2">
      <c r="A33" s="365" t="str">
        <f>IF(ISBLANK(Regressions!A43), " ", Regressions!A43)</f>
        <v>Rwanda</v>
      </c>
      <c r="B33" s="366">
        <f>IF(ISBLANK(Regressions!B43), " ", Regressions!B43)</f>
        <v>2029</v>
      </c>
      <c r="C33" s="371" t="str">
        <f>IF(ISBLANK(Regressions!C43), " ", Regressions!C43)</f>
        <v>National</v>
      </c>
      <c r="D33" s="367" t="str">
        <f>IF(ISBLANK(Regressions!D43), " ", Regressions!D43)</f>
        <v> </v>
      </c>
      <c r="E33" s="236" t="e">
        <f>IF(ISNUMBER(Regressions!E43),ROUND(Regressions!E43, 1), NA())</f>
        <v>#N/A</v>
      </c>
      <c r="F33" s="368" t="e">
        <f>IF(ISNUMBER(Regressions!F43),ROUND(Regressions!F43, 1), NA())</f>
        <v>#N/A</v>
      </c>
      <c r="G33" s="258" t="e">
        <f>IF(ISNUMBER(Regressions!G43),ROUND(Regressions!G43, 1), NA())</f>
        <v>#N/A</v>
      </c>
      <c r="H33" s="369" t="e">
        <f>IF(ISNUMBER(Regressions!H43),ROUND(Regressions!H43, 1), NA())</f>
        <v>#N/A</v>
      </c>
      <c r="I33" s="259" t="e">
        <f>IF(ISNUMBER(Regressions!I43),ROUND(Regressions!I43, 1), NA())</f>
        <v>#N/A</v>
      </c>
      <c r="J33" s="370" t="e">
        <f>IF(ISNUMBER(Regressions!K43),ROUND(Regressions!K43, 1), NA())</f>
        <v>#N/A</v>
      </c>
      <c r="K33" s="368" t="e">
        <f>IF(ISNUMBER(Regressions!L43),ROUND(Regressions!L43, 1), NA())</f>
        <v>#N/A</v>
      </c>
      <c r="L33" s="260" t="e">
        <f>IF(ISNUMBER(Regressions!M43),ROUND(Regressions!M43, 1), NA())</f>
        <v>#N/A</v>
      </c>
      <c r="M33" s="369" t="e">
        <f>IF(ISNUMBER(Regressions!N43),ROUND(Regressions!N43, 1), NA())</f>
        <v>#N/A</v>
      </c>
      <c r="N33" s="259" t="e">
        <f>IF(ISNUMBER(Regressions!O43),ROUND(Regressions!O43, 1), NA())</f>
        <v>#N/A</v>
      </c>
      <c r="O33" s="370" t="e">
        <f>IF(ISNUMBER(Regressions!Q43),ROUND(Regressions!Q43, 1), NA())</f>
        <v>#N/A</v>
      </c>
      <c r="P33" s="368" t="e">
        <f>IF(ISNUMBER(Regressions!R43),ROUND(Regressions!R43, 1), NA())</f>
        <v>#N/A</v>
      </c>
      <c r="Q33" s="237" t="e">
        <f>IF(ISNUMBER(Regressions!S43),ROUND(Regressions!S43, 1), NA())</f>
        <v>#N/A</v>
      </c>
      <c r="R33" s="369" t="e">
        <f>IF(ISNUMBER(Regressions!T43),ROUND(Regressions!T43, 1), NA())</f>
        <v>#N/A</v>
      </c>
      <c r="S33" s="259" t="e">
        <f>IF(ISNUMBER(Regressions!U43),ROUND(Regressions!U43, 1), NA())</f>
        <v>#N/A</v>
      </c>
    </row>
    <row xmlns:x14ac="http://schemas.microsoft.com/office/spreadsheetml/2009/9/ac" r="34" hidden="true" x14ac:dyDescent="0.2">
      <c r="A34" s="365" t="str">
        <f>IF(ISBLANK(Regressions!A44), " ", Regressions!A44)</f>
        <v>Rwanda</v>
      </c>
      <c r="B34" s="366">
        <f>IF(ISBLANK(Regressions!B44), " ", Regressions!B44)</f>
        <v>2030</v>
      </c>
      <c r="C34" s="371" t="str">
        <f>IF(ISBLANK(Regressions!C44), " ", Regressions!C44)</f>
        <v>National</v>
      </c>
      <c r="D34" s="367" t="str">
        <f>IF(ISBLANK(Regressions!D44), " ", Regressions!D44)</f>
        <v> </v>
      </c>
      <c r="E34" s="236" t="e">
        <f>IF(ISNUMBER(Regressions!E44),ROUND(Regressions!E44, 1), NA())</f>
        <v>#N/A</v>
      </c>
      <c r="F34" s="368" t="e">
        <f>IF(ISNUMBER(Regressions!F44),ROUND(Regressions!F44, 1), NA())</f>
        <v>#N/A</v>
      </c>
      <c r="G34" s="258" t="e">
        <f>IF(ISNUMBER(Regressions!G44),ROUND(Regressions!G44, 1), NA())</f>
        <v>#N/A</v>
      </c>
      <c r="H34" s="369" t="e">
        <f>IF(ISNUMBER(Regressions!H44),ROUND(Regressions!H44, 1), NA())</f>
        <v>#N/A</v>
      </c>
      <c r="I34" s="259" t="e">
        <f>IF(ISNUMBER(Regressions!I44),ROUND(Regressions!I44, 1), NA())</f>
        <v>#N/A</v>
      </c>
      <c r="J34" s="370" t="e">
        <f>IF(ISNUMBER(Regressions!K44),ROUND(Regressions!K44, 1), NA())</f>
        <v>#N/A</v>
      </c>
      <c r="K34" s="368" t="e">
        <f>IF(ISNUMBER(Regressions!L44),ROUND(Regressions!L44, 1), NA())</f>
        <v>#N/A</v>
      </c>
      <c r="L34" s="260" t="e">
        <f>IF(ISNUMBER(Regressions!M44),ROUND(Regressions!M44, 1), NA())</f>
        <v>#N/A</v>
      </c>
      <c r="M34" s="369" t="e">
        <f>IF(ISNUMBER(Regressions!N44),ROUND(Regressions!N44, 1), NA())</f>
        <v>#N/A</v>
      </c>
      <c r="N34" s="259" t="e">
        <f>IF(ISNUMBER(Regressions!O44),ROUND(Regressions!O44, 1), NA())</f>
        <v>#N/A</v>
      </c>
      <c r="O34" s="370" t="e">
        <f>IF(ISNUMBER(Regressions!Q44),ROUND(Regressions!Q44, 1), NA())</f>
        <v>#N/A</v>
      </c>
      <c r="P34" s="368" t="e">
        <f>IF(ISNUMBER(Regressions!R44),ROUND(Regressions!R44, 1), NA())</f>
        <v>#N/A</v>
      </c>
      <c r="Q34" s="237" t="e">
        <f>IF(ISNUMBER(Regressions!S44),ROUND(Regressions!S44, 1), NA())</f>
        <v>#N/A</v>
      </c>
      <c r="R34" s="369" t="e">
        <f>IF(ISNUMBER(Regressions!T44),ROUND(Regressions!T44, 1), NA())</f>
        <v>#N/A</v>
      </c>
      <c r="S34" s="259" t="e">
        <f>IF(ISNUMBER(Regressions!U44),ROUND(Regressions!U44, 1), NA())</f>
        <v>#N/A</v>
      </c>
    </row>
    <row xmlns:x14ac="http://schemas.microsoft.com/office/spreadsheetml/2009/9/ac" r="35" x14ac:dyDescent="0.2">
      <c r="A35" s="365" t="str">
        <f>IF(ISBLANK(Regressions!A45), " ", Regressions!A45)</f>
        <v>Rwanda</v>
      </c>
      <c r="B35" s="366">
        <f>IF(ISBLANK(Regressions!B45), " ", Regressions!B45)</f>
        <v>2000</v>
      </c>
      <c r="C35" s="371" t="str">
        <f>IF(ISBLANK(Regressions!C45), " ", Regressions!C45)</f>
        <v>Urban</v>
      </c>
      <c r="D35" s="367">
        <f>IF(ISBLANK(Regressions!D45), " ", Regressions!D45)</f>
        <v>528961.75499224674</v>
      </c>
      <c r="E35" s="236" t="e">
        <f>IF(ISNUMBER(Regressions!E45),ROUND(Regressions!E45, 1), NA())</f>
        <v>#N/A</v>
      </c>
      <c r="F35" s="368" t="e">
        <f>IF(ISNUMBER(Regressions!F45),ROUND(Regressions!F45, 1), NA())</f>
        <v>#N/A</v>
      </c>
      <c r="G35" s="258" t="e">
        <f>IF(ISNUMBER(Regressions!G45),ROUND(Regressions!G45, 1), NA())</f>
        <v>#N/A</v>
      </c>
      <c r="H35" s="369" t="e">
        <f>IF(ISNUMBER(Regressions!H45),ROUND(Regressions!H45, 1), NA())</f>
        <v>#N/A</v>
      </c>
      <c r="I35" s="259" t="e">
        <f>IF(ISNUMBER(Regressions!I45),ROUND(Regressions!I45, 1), NA())</f>
        <v>#N/A</v>
      </c>
      <c r="J35" s="370" t="e">
        <f>IF(ISNUMBER(Regressions!K45),ROUND(Regressions!K45, 1), NA())</f>
        <v>#N/A</v>
      </c>
      <c r="K35" s="368" t="e">
        <f>IF(ISNUMBER(Regressions!L45),ROUND(Regressions!L45, 1), NA())</f>
        <v>#N/A</v>
      </c>
      <c r="L35" s="260" t="e">
        <f>IF(ISNUMBER(Regressions!M45),ROUND(Regressions!M45, 1), NA())</f>
        <v>#N/A</v>
      </c>
      <c r="M35" s="369" t="e">
        <f>IF(ISNUMBER(Regressions!N45),ROUND(Regressions!N45, 1), NA())</f>
        <v>#N/A</v>
      </c>
      <c r="N35" s="259" t="e">
        <f>IF(ISNUMBER(Regressions!O45),ROUND(Regressions!O45, 1), NA())</f>
        <v>#N/A</v>
      </c>
      <c r="O35" s="370" t="e">
        <f>IF(ISNUMBER(Regressions!Q45),ROUND(Regressions!Q45, 1), NA())</f>
        <v>#N/A</v>
      </c>
      <c r="P35" s="368" t="e">
        <f>IF(ISNUMBER(Regressions!R45),ROUND(Regressions!R45, 1), NA())</f>
        <v>#N/A</v>
      </c>
      <c r="Q35" s="237" t="e">
        <f>IF(ISNUMBER(Regressions!S45),ROUND(Regressions!S45, 1), NA())</f>
        <v>#N/A</v>
      </c>
      <c r="R35" s="369" t="e">
        <f>IF(ISNUMBER(Regressions!T45),ROUND(Regressions!T45, 1), NA())</f>
        <v>#N/A</v>
      </c>
      <c r="S35" s="259" t="e">
        <f>IF(ISNUMBER(Regressions!U45),ROUND(Regressions!U45, 1), NA())</f>
        <v>#N/A</v>
      </c>
    </row>
    <row xmlns:x14ac="http://schemas.microsoft.com/office/spreadsheetml/2009/9/ac" r="36" x14ac:dyDescent="0.2">
      <c r="A36" s="365" t="str">
        <f>IF(ISBLANK(Regressions!A46), " ", Regressions!A46)</f>
        <v>Rwanda</v>
      </c>
      <c r="B36" s="366">
        <f>IF(ISBLANK(Regressions!B46), " ", Regressions!B46)</f>
        <v>2001</v>
      </c>
      <c r="C36" s="371" t="str">
        <f>IF(ISBLANK(Regressions!C46), " ", Regressions!C46)</f>
        <v>Urban</v>
      </c>
      <c r="D36" s="367">
        <f>IF(ISBLANK(Regressions!D46), " ", Regressions!D46)</f>
        <v>554234.08992233267</v>
      </c>
      <c r="E36" s="236" t="e">
        <f>IF(ISNUMBER(Regressions!E46),ROUND(Regressions!E46, 1), NA())</f>
        <v>#N/A</v>
      </c>
      <c r="F36" s="368" t="e">
        <f>IF(ISNUMBER(Regressions!F46),ROUND(Regressions!F46, 1), NA())</f>
        <v>#N/A</v>
      </c>
      <c r="G36" s="258" t="e">
        <f>IF(ISNUMBER(Regressions!G46),ROUND(Regressions!G46, 1), NA())</f>
        <v>#N/A</v>
      </c>
      <c r="H36" s="369" t="e">
        <f>IF(ISNUMBER(Regressions!H46),ROUND(Regressions!H46, 1), NA())</f>
        <v>#N/A</v>
      </c>
      <c r="I36" s="259" t="e">
        <f>IF(ISNUMBER(Regressions!I46),ROUND(Regressions!I46, 1), NA())</f>
        <v>#N/A</v>
      </c>
      <c r="J36" s="370" t="e">
        <f>IF(ISNUMBER(Regressions!K46),ROUND(Regressions!K46, 1), NA())</f>
        <v>#N/A</v>
      </c>
      <c r="K36" s="368" t="e">
        <f>IF(ISNUMBER(Regressions!L46),ROUND(Regressions!L46, 1), NA())</f>
        <v>#N/A</v>
      </c>
      <c r="L36" s="260" t="e">
        <f>IF(ISNUMBER(Regressions!M46),ROUND(Regressions!M46, 1), NA())</f>
        <v>#N/A</v>
      </c>
      <c r="M36" s="369" t="e">
        <f>IF(ISNUMBER(Regressions!N46),ROUND(Regressions!N46, 1), NA())</f>
        <v>#N/A</v>
      </c>
      <c r="N36" s="259" t="e">
        <f>IF(ISNUMBER(Regressions!O46),ROUND(Regressions!O46, 1), NA())</f>
        <v>#N/A</v>
      </c>
      <c r="O36" s="370" t="e">
        <f>IF(ISNUMBER(Regressions!Q46),ROUND(Regressions!Q46, 1), NA())</f>
        <v>#N/A</v>
      </c>
      <c r="P36" s="368" t="e">
        <f>IF(ISNUMBER(Regressions!R46),ROUND(Regressions!R46, 1), NA())</f>
        <v>#N/A</v>
      </c>
      <c r="Q36" s="237" t="e">
        <f>IF(ISNUMBER(Regressions!S46),ROUND(Regressions!S46, 1), NA())</f>
        <v>#N/A</v>
      </c>
      <c r="R36" s="369" t="e">
        <f>IF(ISNUMBER(Regressions!T46),ROUND(Regressions!T46, 1), NA())</f>
        <v>#N/A</v>
      </c>
      <c r="S36" s="259" t="e">
        <f>IF(ISNUMBER(Regressions!U46),ROUND(Regressions!U46, 1), NA())</f>
        <v>#N/A</v>
      </c>
    </row>
    <row xmlns:x14ac="http://schemas.microsoft.com/office/spreadsheetml/2009/9/ac" r="37" x14ac:dyDescent="0.2">
      <c r="A37" s="365" t="str">
        <f>IF(ISBLANK(Regressions!A47), " ", Regressions!A47)</f>
        <v>Rwanda</v>
      </c>
      <c r="B37" s="366">
        <f>IF(ISBLANK(Regressions!B47), " ", Regressions!B47)</f>
        <v>2002</v>
      </c>
      <c r="C37" s="371" t="str">
        <f>IF(ISBLANK(Regressions!C47), " ", Regressions!C47)</f>
        <v>Urban</v>
      </c>
      <c r="D37" s="367">
        <f>IF(ISBLANK(Regressions!D47), " ", Regressions!D47)</f>
        <v>581520.69786911004</v>
      </c>
      <c r="E37" s="236" t="e">
        <f>IF(ISNUMBER(Regressions!E47),ROUND(Regressions!E47, 1), NA())</f>
        <v>#N/A</v>
      </c>
      <c r="F37" s="368" t="e">
        <f>IF(ISNUMBER(Regressions!F47),ROUND(Regressions!F47, 1), NA())</f>
        <v>#N/A</v>
      </c>
      <c r="G37" s="258" t="e">
        <f>IF(ISNUMBER(Regressions!G47),ROUND(Regressions!G47, 1), NA())</f>
        <v>#N/A</v>
      </c>
      <c r="H37" s="369" t="e">
        <f>IF(ISNUMBER(Regressions!H47),ROUND(Regressions!H47, 1), NA())</f>
        <v>#N/A</v>
      </c>
      <c r="I37" s="259" t="e">
        <f>IF(ISNUMBER(Regressions!I47),ROUND(Regressions!I47, 1), NA())</f>
        <v>#N/A</v>
      </c>
      <c r="J37" s="370" t="e">
        <f>IF(ISNUMBER(Regressions!K47),ROUND(Regressions!K47, 1), NA())</f>
        <v>#N/A</v>
      </c>
      <c r="K37" s="368" t="e">
        <f>IF(ISNUMBER(Regressions!L47),ROUND(Regressions!L47, 1), NA())</f>
        <v>#N/A</v>
      </c>
      <c r="L37" s="260" t="e">
        <f>IF(ISNUMBER(Regressions!M47),ROUND(Regressions!M47, 1), NA())</f>
        <v>#N/A</v>
      </c>
      <c r="M37" s="369" t="e">
        <f>IF(ISNUMBER(Regressions!N47),ROUND(Regressions!N47, 1), NA())</f>
        <v>#N/A</v>
      </c>
      <c r="N37" s="259" t="e">
        <f>IF(ISNUMBER(Regressions!O47),ROUND(Regressions!O47, 1), NA())</f>
        <v>#N/A</v>
      </c>
      <c r="O37" s="370" t="e">
        <f>IF(ISNUMBER(Regressions!Q47),ROUND(Regressions!Q47, 1), NA())</f>
        <v>#N/A</v>
      </c>
      <c r="P37" s="368" t="e">
        <f>IF(ISNUMBER(Regressions!R47),ROUND(Regressions!R47, 1), NA())</f>
        <v>#N/A</v>
      </c>
      <c r="Q37" s="237" t="e">
        <f>IF(ISNUMBER(Regressions!S47),ROUND(Regressions!S47, 1), NA())</f>
        <v>#N/A</v>
      </c>
      <c r="R37" s="369" t="e">
        <f>IF(ISNUMBER(Regressions!T47),ROUND(Regressions!T47, 1), NA())</f>
        <v>#N/A</v>
      </c>
      <c r="S37" s="259" t="e">
        <f>IF(ISNUMBER(Regressions!U47),ROUND(Regressions!U47, 1), NA())</f>
        <v>#N/A</v>
      </c>
    </row>
    <row xmlns:x14ac="http://schemas.microsoft.com/office/spreadsheetml/2009/9/ac" r="38" x14ac:dyDescent="0.2">
      <c r="A38" s="365" t="str">
        <f>IF(ISBLANK(Regressions!A48), " ", Regressions!A48)</f>
        <v>Rwanda</v>
      </c>
      <c r="B38" s="366">
        <f>IF(ISBLANK(Regressions!B48), " ", Regressions!B48)</f>
        <v>2003</v>
      </c>
      <c r="C38" s="371" t="str">
        <f>IF(ISBLANK(Regressions!C48), " ", Regressions!C48)</f>
        <v>Urban</v>
      </c>
      <c r="D38" s="367">
        <f>IF(ISBLANK(Regressions!D48), " ", Regressions!D48)</f>
        <v>584083.21264160157</v>
      </c>
      <c r="E38" s="236" t="e">
        <f>IF(ISNUMBER(Regressions!E48),ROUND(Regressions!E48, 1), NA())</f>
        <v>#N/A</v>
      </c>
      <c r="F38" s="368" t="e">
        <f>IF(ISNUMBER(Regressions!F48),ROUND(Regressions!F48, 1), NA())</f>
        <v>#N/A</v>
      </c>
      <c r="G38" s="258" t="e">
        <f>IF(ISNUMBER(Regressions!G48),ROUND(Regressions!G48, 1), NA())</f>
        <v>#N/A</v>
      </c>
      <c r="H38" s="369" t="e">
        <f>IF(ISNUMBER(Regressions!H48),ROUND(Regressions!H48, 1), NA())</f>
        <v>#N/A</v>
      </c>
      <c r="I38" s="259" t="e">
        <f>IF(ISNUMBER(Regressions!I48),ROUND(Regressions!I48, 1), NA())</f>
        <v>#N/A</v>
      </c>
      <c r="J38" s="370" t="e">
        <f>IF(ISNUMBER(Regressions!K48),ROUND(Regressions!K48, 1), NA())</f>
        <v>#N/A</v>
      </c>
      <c r="K38" s="368" t="e">
        <f>IF(ISNUMBER(Regressions!L48),ROUND(Regressions!L48, 1), NA())</f>
        <v>#N/A</v>
      </c>
      <c r="L38" s="260" t="e">
        <f>IF(ISNUMBER(Regressions!M48),ROUND(Regressions!M48, 1), NA())</f>
        <v>#N/A</v>
      </c>
      <c r="M38" s="369" t="e">
        <f>IF(ISNUMBER(Regressions!N48),ROUND(Regressions!N48, 1), NA())</f>
        <v>#N/A</v>
      </c>
      <c r="N38" s="259" t="e">
        <f>IF(ISNUMBER(Regressions!O48),ROUND(Regressions!O48, 1), NA())</f>
        <v>#N/A</v>
      </c>
      <c r="O38" s="370" t="e">
        <f>IF(ISNUMBER(Regressions!Q48),ROUND(Regressions!Q48, 1), NA())</f>
        <v>#N/A</v>
      </c>
      <c r="P38" s="368" t="e">
        <f>IF(ISNUMBER(Regressions!R48),ROUND(Regressions!R48, 1), NA())</f>
        <v>#N/A</v>
      </c>
      <c r="Q38" s="237" t="e">
        <f>IF(ISNUMBER(Regressions!S48),ROUND(Regressions!S48, 1), NA())</f>
        <v>#N/A</v>
      </c>
      <c r="R38" s="369" t="e">
        <f>IF(ISNUMBER(Regressions!T48),ROUND(Regressions!T48, 1), NA())</f>
        <v>#N/A</v>
      </c>
      <c r="S38" s="259" t="e">
        <f>IF(ISNUMBER(Regressions!U48),ROUND(Regressions!U48, 1), NA())</f>
        <v>#N/A</v>
      </c>
    </row>
    <row xmlns:x14ac="http://schemas.microsoft.com/office/spreadsheetml/2009/9/ac" r="39" x14ac:dyDescent="0.2">
      <c r="A39" s="365" t="str">
        <f>IF(ISBLANK(Regressions!A49), " ", Regressions!A49)</f>
        <v>Rwanda</v>
      </c>
      <c r="B39" s="366">
        <f>IF(ISBLANK(Regressions!B49), " ", Regressions!B49)</f>
        <v>2004</v>
      </c>
      <c r="C39" s="371" t="str">
        <f>IF(ISBLANK(Regressions!C49), " ", Regressions!C49)</f>
        <v>Urban</v>
      </c>
      <c r="D39" s="367">
        <f>IF(ISBLANK(Regressions!D49), " ", Regressions!D49)</f>
        <v>587400.35362651816</v>
      </c>
      <c r="E39" s="236" t="e">
        <f>IF(ISNUMBER(Regressions!E49),ROUND(Regressions!E49, 1), NA())</f>
        <v>#N/A</v>
      </c>
      <c r="F39" s="368" t="e">
        <f>IF(ISNUMBER(Regressions!F49),ROUND(Regressions!F49, 1), NA())</f>
        <v>#N/A</v>
      </c>
      <c r="G39" s="258" t="e">
        <f>IF(ISNUMBER(Regressions!G49),ROUND(Regressions!G49, 1), NA())</f>
        <v>#N/A</v>
      </c>
      <c r="H39" s="369" t="e">
        <f>IF(ISNUMBER(Regressions!H49),ROUND(Regressions!H49, 1), NA())</f>
        <v>#N/A</v>
      </c>
      <c r="I39" s="259" t="e">
        <f>IF(ISNUMBER(Regressions!I49),ROUND(Regressions!I49, 1), NA())</f>
        <v>#N/A</v>
      </c>
      <c r="J39" s="370" t="e">
        <f>IF(ISNUMBER(Regressions!K49),ROUND(Regressions!K49, 1), NA())</f>
        <v>#N/A</v>
      </c>
      <c r="K39" s="368" t="e">
        <f>IF(ISNUMBER(Regressions!L49),ROUND(Regressions!L49, 1), NA())</f>
        <v>#N/A</v>
      </c>
      <c r="L39" s="260" t="e">
        <f>IF(ISNUMBER(Regressions!M49),ROUND(Regressions!M49, 1), NA())</f>
        <v>#N/A</v>
      </c>
      <c r="M39" s="369" t="e">
        <f>IF(ISNUMBER(Regressions!N49),ROUND(Regressions!N49, 1), NA())</f>
        <v>#N/A</v>
      </c>
      <c r="N39" s="259" t="e">
        <f>IF(ISNUMBER(Regressions!O49),ROUND(Regressions!O49, 1), NA())</f>
        <v>#N/A</v>
      </c>
      <c r="O39" s="370" t="e">
        <f>IF(ISNUMBER(Regressions!Q49),ROUND(Regressions!Q49, 1), NA())</f>
        <v>#N/A</v>
      </c>
      <c r="P39" s="368" t="e">
        <f>IF(ISNUMBER(Regressions!R49),ROUND(Regressions!R49, 1), NA())</f>
        <v>#N/A</v>
      </c>
      <c r="Q39" s="237" t="e">
        <f>IF(ISNUMBER(Regressions!S49),ROUND(Regressions!S49, 1), NA())</f>
        <v>#N/A</v>
      </c>
      <c r="R39" s="369" t="e">
        <f>IF(ISNUMBER(Regressions!T49),ROUND(Regressions!T49, 1), NA())</f>
        <v>#N/A</v>
      </c>
      <c r="S39" s="259" t="e">
        <f>IF(ISNUMBER(Regressions!U49),ROUND(Regressions!U49, 1), NA())</f>
        <v>#N/A</v>
      </c>
    </row>
    <row xmlns:x14ac="http://schemas.microsoft.com/office/spreadsheetml/2009/9/ac" r="40" x14ac:dyDescent="0.2">
      <c r="A40" s="365" t="str">
        <f>IF(ISBLANK(Regressions!A50), " ", Regressions!A50)</f>
        <v>Rwanda</v>
      </c>
      <c r="B40" s="366">
        <f>IF(ISBLANK(Regressions!B50), " ", Regressions!B50)</f>
        <v>2005</v>
      </c>
      <c r="C40" s="371" t="str">
        <f>IF(ISBLANK(Regressions!C50), " ", Regressions!C50)</f>
        <v>Urban</v>
      </c>
      <c r="D40" s="367">
        <f>IF(ISBLANK(Regressions!D50), " ", Regressions!D50)</f>
        <v>592569.78202968591</v>
      </c>
      <c r="E40" s="236" t="e">
        <f>IF(ISNUMBER(Regressions!E50),ROUND(Regressions!E50, 1), NA())</f>
        <v>#N/A</v>
      </c>
      <c r="F40" s="368" t="e">
        <f>IF(ISNUMBER(Regressions!F50),ROUND(Regressions!F50, 1), NA())</f>
        <v>#N/A</v>
      </c>
      <c r="G40" s="258" t="e">
        <f>IF(ISNUMBER(Regressions!G50),ROUND(Regressions!G50, 1), NA())</f>
        <v>#N/A</v>
      </c>
      <c r="H40" s="369" t="e">
        <f>IF(ISNUMBER(Regressions!H50),ROUND(Regressions!H50, 1), NA())</f>
        <v>#N/A</v>
      </c>
      <c r="I40" s="259" t="e">
        <f>IF(ISNUMBER(Regressions!I50),ROUND(Regressions!I50, 1), NA())</f>
        <v>#N/A</v>
      </c>
      <c r="J40" s="370" t="e">
        <f>IF(ISNUMBER(Regressions!K50),ROUND(Regressions!K50, 1), NA())</f>
        <v>#N/A</v>
      </c>
      <c r="K40" s="368">
        <f>IF(ISNUMBER(Regressions!L50),ROUND(Regressions!L50, 1), NA())</f>
        <v>94.1</v>
      </c>
      <c r="L40" s="260" t="e">
        <f>IF(ISNUMBER(Regressions!M50),ROUND(Regressions!M50, 1), NA())</f>
        <v>#N/A</v>
      </c>
      <c r="M40" s="369" t="e">
        <f>IF(ISNUMBER(Regressions!N50),ROUND(Regressions!N50, 1), NA())</f>
        <v>#N/A</v>
      </c>
      <c r="N40" s="259">
        <f>IF(ISNUMBER(Regressions!O50),ROUND(Regressions!O50, 1), NA())</f>
        <v>5.9</v>
      </c>
      <c r="O40" s="370" t="e">
        <f>IF(ISNUMBER(Regressions!Q50),ROUND(Regressions!Q50, 1), NA())</f>
        <v>#N/A</v>
      </c>
      <c r="P40" s="368" t="e">
        <f>IF(ISNUMBER(Regressions!R50),ROUND(Regressions!R50, 1), NA())</f>
        <v>#N/A</v>
      </c>
      <c r="Q40" s="237" t="e">
        <f>IF(ISNUMBER(Regressions!S50),ROUND(Regressions!S50, 1), NA())</f>
        <v>#N/A</v>
      </c>
      <c r="R40" s="369" t="e">
        <f>IF(ISNUMBER(Regressions!T50),ROUND(Regressions!T50, 1), NA())</f>
        <v>#N/A</v>
      </c>
      <c r="S40" s="259" t="e">
        <f>IF(ISNUMBER(Regressions!U50),ROUND(Regressions!U50, 1), NA())</f>
        <v>#N/A</v>
      </c>
    </row>
    <row xmlns:x14ac="http://schemas.microsoft.com/office/spreadsheetml/2009/9/ac" r="41" x14ac:dyDescent="0.2">
      <c r="A41" s="365" t="str">
        <f>IF(ISBLANK(Regressions!A51), " ", Regressions!A51)</f>
        <v>Rwanda</v>
      </c>
      <c r="B41" s="366">
        <f>IF(ISBLANK(Regressions!B51), " ", Regressions!B51)</f>
        <v>2006</v>
      </c>
      <c r="C41" s="371" t="str">
        <f>IF(ISBLANK(Regressions!C51), " ", Regressions!C51)</f>
        <v>Urban</v>
      </c>
      <c r="D41" s="367">
        <f>IF(ISBLANK(Regressions!D51), " ", Regressions!D51)</f>
        <v>600865.95048637397</v>
      </c>
      <c r="E41" s="236" t="e">
        <f>IF(ISNUMBER(Regressions!E51),ROUND(Regressions!E51, 1), NA())</f>
        <v>#N/A</v>
      </c>
      <c r="F41" s="368" t="e">
        <f>IF(ISNUMBER(Regressions!F51),ROUND(Regressions!F51, 1), NA())</f>
        <v>#N/A</v>
      </c>
      <c r="G41" s="258" t="e">
        <f>IF(ISNUMBER(Regressions!G51),ROUND(Regressions!G51, 1), NA())</f>
        <v>#N/A</v>
      </c>
      <c r="H41" s="369" t="e">
        <f>IF(ISNUMBER(Regressions!H51),ROUND(Regressions!H51, 1), NA())</f>
        <v>#N/A</v>
      </c>
      <c r="I41" s="259" t="e">
        <f>IF(ISNUMBER(Regressions!I51),ROUND(Regressions!I51, 1), NA())</f>
        <v>#N/A</v>
      </c>
      <c r="J41" s="370" t="e">
        <f>IF(ISNUMBER(Regressions!K51),ROUND(Regressions!K51, 1), NA())</f>
        <v>#N/A</v>
      </c>
      <c r="K41" s="368">
        <f>IF(ISNUMBER(Regressions!L51),ROUND(Regressions!L51, 1), NA())</f>
        <v>94.1</v>
      </c>
      <c r="L41" s="260" t="e">
        <f>IF(ISNUMBER(Regressions!M51),ROUND(Regressions!M51, 1), NA())</f>
        <v>#N/A</v>
      </c>
      <c r="M41" s="369" t="e">
        <f>IF(ISNUMBER(Regressions!N51),ROUND(Regressions!N51, 1), NA())</f>
        <v>#N/A</v>
      </c>
      <c r="N41" s="259">
        <f>IF(ISNUMBER(Regressions!O51),ROUND(Regressions!O51, 1), NA())</f>
        <v>5.9</v>
      </c>
      <c r="O41" s="370" t="e">
        <f>IF(ISNUMBER(Regressions!Q51),ROUND(Regressions!Q51, 1), NA())</f>
        <v>#N/A</v>
      </c>
      <c r="P41" s="368" t="e">
        <f>IF(ISNUMBER(Regressions!R51),ROUND(Regressions!R51, 1), NA())</f>
        <v>#N/A</v>
      </c>
      <c r="Q41" s="237" t="e">
        <f>IF(ISNUMBER(Regressions!S51),ROUND(Regressions!S51, 1), NA())</f>
        <v>#N/A</v>
      </c>
      <c r="R41" s="369" t="e">
        <f>IF(ISNUMBER(Regressions!T51),ROUND(Regressions!T51, 1), NA())</f>
        <v>#N/A</v>
      </c>
      <c r="S41" s="259" t="e">
        <f>IF(ISNUMBER(Regressions!U51),ROUND(Regressions!U51, 1), NA())</f>
        <v>#N/A</v>
      </c>
    </row>
    <row xmlns:x14ac="http://schemas.microsoft.com/office/spreadsheetml/2009/9/ac" r="42" x14ac:dyDescent="0.2">
      <c r="A42" s="365" t="str">
        <f>IF(ISBLANK(Regressions!A52), " ", Regressions!A52)</f>
        <v>Rwanda</v>
      </c>
      <c r="B42" s="366">
        <f>IF(ISBLANK(Regressions!B52), " ", Regressions!B52)</f>
        <v>2007</v>
      </c>
      <c r="C42" s="371" t="str">
        <f>IF(ISBLANK(Regressions!C52), " ", Regressions!C52)</f>
        <v>Urban</v>
      </c>
      <c r="D42" s="367">
        <f>IF(ISBLANK(Regressions!D52), " ", Regressions!D52)</f>
        <v>611492.94221586233</v>
      </c>
      <c r="E42" s="236" t="e">
        <f>IF(ISNUMBER(Regressions!E52),ROUND(Regressions!E52, 1), NA())</f>
        <v>#N/A</v>
      </c>
      <c r="F42" s="368" t="e">
        <f>IF(ISNUMBER(Regressions!F52),ROUND(Regressions!F52, 1), NA())</f>
        <v>#N/A</v>
      </c>
      <c r="G42" s="258" t="e">
        <f>IF(ISNUMBER(Regressions!G52),ROUND(Regressions!G52, 1), NA())</f>
        <v>#N/A</v>
      </c>
      <c r="H42" s="369" t="e">
        <f>IF(ISNUMBER(Regressions!H52),ROUND(Regressions!H52, 1), NA())</f>
        <v>#N/A</v>
      </c>
      <c r="I42" s="259" t="e">
        <f>IF(ISNUMBER(Regressions!I52),ROUND(Regressions!I52, 1), NA())</f>
        <v>#N/A</v>
      </c>
      <c r="J42" s="370" t="e">
        <f>IF(ISNUMBER(Regressions!K52),ROUND(Regressions!K52, 1), NA())</f>
        <v>#N/A</v>
      </c>
      <c r="K42" s="368">
        <f>IF(ISNUMBER(Regressions!L52),ROUND(Regressions!L52, 1), NA())</f>
        <v>94.1</v>
      </c>
      <c r="L42" s="260" t="e">
        <f>IF(ISNUMBER(Regressions!M52),ROUND(Regressions!M52, 1), NA())</f>
        <v>#N/A</v>
      </c>
      <c r="M42" s="369" t="e">
        <f>IF(ISNUMBER(Regressions!N52),ROUND(Regressions!N52, 1), NA())</f>
        <v>#N/A</v>
      </c>
      <c r="N42" s="259">
        <f>IF(ISNUMBER(Regressions!O52),ROUND(Regressions!O52, 1), NA())</f>
        <v>5.9</v>
      </c>
      <c r="O42" s="370" t="e">
        <f>IF(ISNUMBER(Regressions!Q52),ROUND(Regressions!Q52, 1), NA())</f>
        <v>#N/A</v>
      </c>
      <c r="P42" s="368" t="e">
        <f>IF(ISNUMBER(Regressions!R52),ROUND(Regressions!R52, 1), NA())</f>
        <v>#N/A</v>
      </c>
      <c r="Q42" s="237" t="e">
        <f>IF(ISNUMBER(Regressions!S52),ROUND(Regressions!S52, 1), NA())</f>
        <v>#N/A</v>
      </c>
      <c r="R42" s="369" t="e">
        <f>IF(ISNUMBER(Regressions!T52),ROUND(Regressions!T52, 1), NA())</f>
        <v>#N/A</v>
      </c>
      <c r="S42" s="259" t="e">
        <f>IF(ISNUMBER(Regressions!U52),ROUND(Regressions!U52, 1), NA())</f>
        <v>#N/A</v>
      </c>
    </row>
    <row xmlns:x14ac="http://schemas.microsoft.com/office/spreadsheetml/2009/9/ac" r="43" x14ac:dyDescent="0.2">
      <c r="A43" s="365" t="str">
        <f>IF(ISBLANK(Regressions!A53), " ", Regressions!A53)</f>
        <v>Rwanda</v>
      </c>
      <c r="B43" s="366">
        <f>IF(ISBLANK(Regressions!B53), " ", Regressions!B53)</f>
        <v>2008</v>
      </c>
      <c r="C43" s="371" t="str">
        <f>IF(ISBLANK(Regressions!C53), " ", Regressions!C53)</f>
        <v>Urban</v>
      </c>
      <c r="D43" s="367">
        <f>IF(ISBLANK(Regressions!D53), " ", Regressions!D53)</f>
        <v>623350.93765079509</v>
      </c>
      <c r="E43" s="236" t="e">
        <f>IF(ISNUMBER(Regressions!E53),ROUND(Regressions!E53, 1), NA())</f>
        <v>#N/A</v>
      </c>
      <c r="F43" s="368" t="e">
        <f>IF(ISNUMBER(Regressions!F53),ROUND(Regressions!F53, 1), NA())</f>
        <v>#N/A</v>
      </c>
      <c r="G43" s="258" t="e">
        <f>IF(ISNUMBER(Regressions!G53),ROUND(Regressions!G53, 1), NA())</f>
        <v>#N/A</v>
      </c>
      <c r="H43" s="369" t="e">
        <f>IF(ISNUMBER(Regressions!H53),ROUND(Regressions!H53, 1), NA())</f>
        <v>#N/A</v>
      </c>
      <c r="I43" s="259" t="e">
        <f>IF(ISNUMBER(Regressions!I53),ROUND(Regressions!I53, 1), NA())</f>
        <v>#N/A</v>
      </c>
      <c r="J43" s="370" t="e">
        <f>IF(ISNUMBER(Regressions!K53),ROUND(Regressions!K53, 1), NA())</f>
        <v>#N/A</v>
      </c>
      <c r="K43" s="368">
        <f>IF(ISNUMBER(Regressions!L53),ROUND(Regressions!L53, 1), NA())</f>
        <v>94.1</v>
      </c>
      <c r="L43" s="260" t="e">
        <f>IF(ISNUMBER(Regressions!M53),ROUND(Regressions!M53, 1), NA())</f>
        <v>#N/A</v>
      </c>
      <c r="M43" s="369" t="e">
        <f>IF(ISNUMBER(Regressions!N53),ROUND(Regressions!N53, 1), NA())</f>
        <v>#N/A</v>
      </c>
      <c r="N43" s="259">
        <f>IF(ISNUMBER(Regressions!O53),ROUND(Regressions!O53, 1), NA())</f>
        <v>5.9</v>
      </c>
      <c r="O43" s="370" t="e">
        <f>IF(ISNUMBER(Regressions!Q53),ROUND(Regressions!Q53, 1), NA())</f>
        <v>#N/A</v>
      </c>
      <c r="P43" s="368" t="e">
        <f>IF(ISNUMBER(Regressions!R53),ROUND(Regressions!R53, 1), NA())</f>
        <v>#N/A</v>
      </c>
      <c r="Q43" s="237" t="e">
        <f>IF(ISNUMBER(Regressions!S53),ROUND(Regressions!S53, 1), NA())</f>
        <v>#N/A</v>
      </c>
      <c r="R43" s="369" t="e">
        <f>IF(ISNUMBER(Regressions!T53),ROUND(Regressions!T53, 1), NA())</f>
        <v>#N/A</v>
      </c>
      <c r="S43" s="259" t="e">
        <f>IF(ISNUMBER(Regressions!U53),ROUND(Regressions!U53, 1), NA())</f>
        <v>#N/A</v>
      </c>
    </row>
    <row xmlns:x14ac="http://schemas.microsoft.com/office/spreadsheetml/2009/9/ac" r="44" x14ac:dyDescent="0.2">
      <c r="A44" s="365" t="str">
        <f>IF(ISBLANK(Regressions!A54), " ", Regressions!A54)</f>
        <v>Rwanda</v>
      </c>
      <c r="B44" s="366">
        <f>IF(ISBLANK(Regressions!B54), " ", Regressions!B54)</f>
        <v>2009</v>
      </c>
      <c r="C44" s="371" t="str">
        <f>IF(ISBLANK(Regressions!C54), " ", Regressions!C54)</f>
        <v>Urban</v>
      </c>
      <c r="D44" s="367">
        <f>IF(ISBLANK(Regressions!D54), " ", Regressions!D54)</f>
        <v>637713.32599525456</v>
      </c>
      <c r="E44" s="236" t="e">
        <f>IF(ISNUMBER(Regressions!E54),ROUND(Regressions!E54, 1), NA())</f>
        <v>#N/A</v>
      </c>
      <c r="F44" s="368" t="e">
        <f>IF(ISNUMBER(Regressions!F54),ROUND(Regressions!F54, 1), NA())</f>
        <v>#N/A</v>
      </c>
      <c r="G44" s="258" t="e">
        <f>IF(ISNUMBER(Regressions!G54),ROUND(Regressions!G54, 1), NA())</f>
        <v>#N/A</v>
      </c>
      <c r="H44" s="369" t="e">
        <f>IF(ISNUMBER(Regressions!H54),ROUND(Regressions!H54, 1), NA())</f>
        <v>#N/A</v>
      </c>
      <c r="I44" s="259" t="e">
        <f>IF(ISNUMBER(Regressions!I54),ROUND(Regressions!I54, 1), NA())</f>
        <v>#N/A</v>
      </c>
      <c r="J44" s="370" t="e">
        <f>IF(ISNUMBER(Regressions!K54),ROUND(Regressions!K54, 1), NA())</f>
        <v>#N/A</v>
      </c>
      <c r="K44" s="368">
        <f>IF(ISNUMBER(Regressions!L54),ROUND(Regressions!L54, 1), NA())</f>
        <v>94.1</v>
      </c>
      <c r="L44" s="260" t="e">
        <f>IF(ISNUMBER(Regressions!M54),ROUND(Regressions!M54, 1), NA())</f>
        <v>#N/A</v>
      </c>
      <c r="M44" s="369" t="e">
        <f>IF(ISNUMBER(Regressions!N54),ROUND(Regressions!N54, 1), NA())</f>
        <v>#N/A</v>
      </c>
      <c r="N44" s="259">
        <f>IF(ISNUMBER(Regressions!O54),ROUND(Regressions!O54, 1), NA())</f>
        <v>5.9</v>
      </c>
      <c r="O44" s="370" t="e">
        <f>IF(ISNUMBER(Regressions!Q54),ROUND(Regressions!Q54, 1), NA())</f>
        <v>#N/A</v>
      </c>
      <c r="P44" s="368" t="e">
        <f>IF(ISNUMBER(Regressions!R54),ROUND(Regressions!R54, 1), NA())</f>
        <v>#N/A</v>
      </c>
      <c r="Q44" s="237" t="e">
        <f>IF(ISNUMBER(Regressions!S54),ROUND(Regressions!S54, 1), NA())</f>
        <v>#N/A</v>
      </c>
      <c r="R44" s="369" t="e">
        <f>IF(ISNUMBER(Regressions!T54),ROUND(Regressions!T54, 1), NA())</f>
        <v>#N/A</v>
      </c>
      <c r="S44" s="259" t="e">
        <f>IF(ISNUMBER(Regressions!U54),ROUND(Regressions!U54, 1), NA())</f>
        <v>#N/A</v>
      </c>
    </row>
    <row xmlns:x14ac="http://schemas.microsoft.com/office/spreadsheetml/2009/9/ac" r="45" x14ac:dyDescent="0.2">
      <c r="A45" s="365" t="str">
        <f>IF(ISBLANK(Regressions!A55), " ", Regressions!A55)</f>
        <v>Rwanda</v>
      </c>
      <c r="B45" s="366">
        <f>IF(ISBLANK(Regressions!B55), " ", Regressions!B55)</f>
        <v>2010</v>
      </c>
      <c r="C45" s="371" t="str">
        <f>IF(ISBLANK(Regressions!C55), " ", Regressions!C55)</f>
        <v>Urban</v>
      </c>
      <c r="D45" s="367">
        <f>IF(ISBLANK(Regressions!D55), " ", Regressions!D55)</f>
        <v>654046.11608934402</v>
      </c>
      <c r="E45" s="236" t="e">
        <f>IF(ISNUMBER(Regressions!E55),ROUND(Regressions!E55, 1), NA())</f>
        <v>#N/A</v>
      </c>
      <c r="F45" s="368" t="e">
        <f>IF(ISNUMBER(Regressions!F55),ROUND(Regressions!F55, 1), NA())</f>
        <v>#N/A</v>
      </c>
      <c r="G45" s="258" t="e">
        <f>IF(ISNUMBER(Regressions!G55),ROUND(Regressions!G55, 1), NA())</f>
        <v>#N/A</v>
      </c>
      <c r="H45" s="369" t="e">
        <f>IF(ISNUMBER(Regressions!H55),ROUND(Regressions!H55, 1), NA())</f>
        <v>#N/A</v>
      </c>
      <c r="I45" s="259" t="e">
        <f>IF(ISNUMBER(Regressions!I55),ROUND(Regressions!I55, 1), NA())</f>
        <v>#N/A</v>
      </c>
      <c r="J45" s="370" t="e">
        <f>IF(ISNUMBER(Regressions!K55),ROUND(Regressions!K55, 1), NA())</f>
        <v>#N/A</v>
      </c>
      <c r="K45" s="368">
        <f>IF(ISNUMBER(Regressions!L55),ROUND(Regressions!L55, 1), NA())</f>
        <v>94.2</v>
      </c>
      <c r="L45" s="260" t="e">
        <f>IF(ISNUMBER(Regressions!M55),ROUND(Regressions!M55, 1), NA())</f>
        <v>#N/A</v>
      </c>
      <c r="M45" s="369" t="e">
        <f>IF(ISNUMBER(Regressions!N55),ROUND(Regressions!N55, 1), NA())</f>
        <v>#N/A</v>
      </c>
      <c r="N45" s="259">
        <f>IF(ISNUMBER(Regressions!O55),ROUND(Regressions!O55, 1), NA())</f>
        <v>5.8</v>
      </c>
      <c r="O45" s="370" t="e">
        <f>IF(ISNUMBER(Regressions!Q55),ROUND(Regressions!Q55, 1), NA())</f>
        <v>#N/A</v>
      </c>
      <c r="P45" s="368" t="e">
        <f>IF(ISNUMBER(Regressions!R55),ROUND(Regressions!R55, 1), NA())</f>
        <v>#N/A</v>
      </c>
      <c r="Q45" s="237" t="e">
        <f>IF(ISNUMBER(Regressions!S55),ROUND(Regressions!S55, 1), NA())</f>
        <v>#N/A</v>
      </c>
      <c r="R45" s="369" t="e">
        <f>IF(ISNUMBER(Regressions!T55),ROUND(Regressions!T55, 1), NA())</f>
        <v>#N/A</v>
      </c>
      <c r="S45" s="259" t="e">
        <f>IF(ISNUMBER(Regressions!U55),ROUND(Regressions!U55, 1), NA())</f>
        <v>#N/A</v>
      </c>
    </row>
    <row xmlns:x14ac="http://schemas.microsoft.com/office/spreadsheetml/2009/9/ac" r="46" x14ac:dyDescent="0.2">
      <c r="A46" s="365" t="str">
        <f>IF(ISBLANK(Regressions!A56), " ", Regressions!A56)</f>
        <v>Rwanda</v>
      </c>
      <c r="B46" s="366">
        <f>IF(ISBLANK(Regressions!B56), " ", Regressions!B56)</f>
        <v>2011</v>
      </c>
      <c r="C46" s="371" t="str">
        <f>IF(ISBLANK(Regressions!C56), " ", Regressions!C56)</f>
        <v>Urban</v>
      </c>
      <c r="D46" s="367">
        <f>IF(ISBLANK(Regressions!D56), " ", Regressions!D56)</f>
        <v>671714.15084781661</v>
      </c>
      <c r="E46" s="236" t="e">
        <f>IF(ISNUMBER(Regressions!E56),ROUND(Regressions!E56, 1), NA())</f>
        <v>#N/A</v>
      </c>
      <c r="F46" s="368" t="e">
        <f>IF(ISNUMBER(Regressions!F56),ROUND(Regressions!F56, 1), NA())</f>
        <v>#N/A</v>
      </c>
      <c r="G46" s="258" t="e">
        <f>IF(ISNUMBER(Regressions!G56),ROUND(Regressions!G56, 1), NA())</f>
        <v>#N/A</v>
      </c>
      <c r="H46" s="369" t="e">
        <f>IF(ISNUMBER(Regressions!H56),ROUND(Regressions!H56, 1), NA())</f>
        <v>#N/A</v>
      </c>
      <c r="I46" s="259" t="e">
        <f>IF(ISNUMBER(Regressions!I56),ROUND(Regressions!I56, 1), NA())</f>
        <v>#N/A</v>
      </c>
      <c r="J46" s="370" t="e">
        <f>IF(ISNUMBER(Regressions!K56),ROUND(Regressions!K56, 1), NA())</f>
        <v>#N/A</v>
      </c>
      <c r="K46" s="368">
        <f>IF(ISNUMBER(Regressions!L56),ROUND(Regressions!L56, 1), NA())</f>
        <v>94.2</v>
      </c>
      <c r="L46" s="260" t="e">
        <f>IF(ISNUMBER(Regressions!M56),ROUND(Regressions!M56, 1), NA())</f>
        <v>#N/A</v>
      </c>
      <c r="M46" s="369" t="e">
        <f>IF(ISNUMBER(Regressions!N56),ROUND(Regressions!N56, 1), NA())</f>
        <v>#N/A</v>
      </c>
      <c r="N46" s="259">
        <f>IF(ISNUMBER(Regressions!O56),ROUND(Regressions!O56, 1), NA())</f>
        <v>5.8</v>
      </c>
      <c r="O46" s="370" t="e">
        <f>IF(ISNUMBER(Regressions!Q56),ROUND(Regressions!Q56, 1), NA())</f>
        <v>#N/A</v>
      </c>
      <c r="P46" s="368" t="e">
        <f>IF(ISNUMBER(Regressions!R56),ROUND(Regressions!R56, 1), NA())</f>
        <v>#N/A</v>
      </c>
      <c r="Q46" s="237" t="e">
        <f>IF(ISNUMBER(Regressions!S56),ROUND(Regressions!S56, 1), NA())</f>
        <v>#N/A</v>
      </c>
      <c r="R46" s="369" t="e">
        <f>IF(ISNUMBER(Regressions!T56),ROUND(Regressions!T56, 1), NA())</f>
        <v>#N/A</v>
      </c>
      <c r="S46" s="259" t="e">
        <f>IF(ISNUMBER(Regressions!U56),ROUND(Regressions!U56, 1), NA())</f>
        <v>#N/A</v>
      </c>
    </row>
    <row xmlns:x14ac="http://schemas.microsoft.com/office/spreadsheetml/2009/9/ac" r="47" x14ac:dyDescent="0.2">
      <c r="A47" s="365" t="str">
        <f>IF(ISBLANK(Regressions!A57), " ", Regressions!A57)</f>
        <v>Rwanda</v>
      </c>
      <c r="B47" s="366">
        <f>IF(ISBLANK(Regressions!B57), " ", Regressions!B57)</f>
        <v>2012</v>
      </c>
      <c r="C47" s="371" t="str">
        <f>IF(ISBLANK(Regressions!C57), " ", Regressions!C57)</f>
        <v>Urban</v>
      </c>
      <c r="D47" s="367">
        <f>IF(ISBLANK(Regressions!D57), " ", Regressions!D57)</f>
        <v>689764.6415723419</v>
      </c>
      <c r="E47" s="236" t="e">
        <f>IF(ISNUMBER(Regressions!E57),ROUND(Regressions!E57, 1), NA())</f>
        <v>#N/A</v>
      </c>
      <c r="F47" s="368" t="e">
        <f>IF(ISNUMBER(Regressions!F57),ROUND(Regressions!F57, 1), NA())</f>
        <v>#N/A</v>
      </c>
      <c r="G47" s="258" t="e">
        <f>IF(ISNUMBER(Regressions!G57),ROUND(Regressions!G57, 1), NA())</f>
        <v>#N/A</v>
      </c>
      <c r="H47" s="369" t="e">
        <f>IF(ISNUMBER(Regressions!H57),ROUND(Regressions!H57, 1), NA())</f>
        <v>#N/A</v>
      </c>
      <c r="I47" s="259" t="e">
        <f>IF(ISNUMBER(Regressions!I57),ROUND(Regressions!I57, 1), NA())</f>
        <v>#N/A</v>
      </c>
      <c r="J47" s="370" t="e">
        <f>IF(ISNUMBER(Regressions!K57),ROUND(Regressions!K57, 1), NA())</f>
        <v>#N/A</v>
      </c>
      <c r="K47" s="368">
        <f>IF(ISNUMBER(Regressions!L57),ROUND(Regressions!L57, 1), NA())</f>
        <v>94.3</v>
      </c>
      <c r="L47" s="260" t="e">
        <f>IF(ISNUMBER(Regressions!M57),ROUND(Regressions!M57, 1), NA())</f>
        <v>#N/A</v>
      </c>
      <c r="M47" s="369" t="e">
        <f>IF(ISNUMBER(Regressions!N57),ROUND(Regressions!N57, 1), NA())</f>
        <v>#N/A</v>
      </c>
      <c r="N47" s="259">
        <f>IF(ISNUMBER(Regressions!O57),ROUND(Regressions!O57, 1), NA())</f>
        <v>5.7</v>
      </c>
      <c r="O47" s="370" t="e">
        <f>IF(ISNUMBER(Regressions!Q57),ROUND(Regressions!Q57, 1), NA())</f>
        <v>#N/A</v>
      </c>
      <c r="P47" s="368" t="e">
        <f>IF(ISNUMBER(Regressions!R57),ROUND(Regressions!R57, 1), NA())</f>
        <v>#N/A</v>
      </c>
      <c r="Q47" s="237" t="e">
        <f>IF(ISNUMBER(Regressions!S57),ROUND(Regressions!S57, 1), NA())</f>
        <v>#N/A</v>
      </c>
      <c r="R47" s="369" t="e">
        <f>IF(ISNUMBER(Regressions!T57),ROUND(Regressions!T57, 1), NA())</f>
        <v>#N/A</v>
      </c>
      <c r="S47" s="259" t="e">
        <f>IF(ISNUMBER(Regressions!U57),ROUND(Regressions!U57, 1), NA())</f>
        <v>#N/A</v>
      </c>
    </row>
    <row xmlns:x14ac="http://schemas.microsoft.com/office/spreadsheetml/2009/9/ac" r="48" x14ac:dyDescent="0.2">
      <c r="A48" s="365" t="str">
        <f>IF(ISBLANK(Regressions!A58), " ", Regressions!A58)</f>
        <v>Rwanda</v>
      </c>
      <c r="B48" s="366">
        <f>IF(ISBLANK(Regressions!B58), " ", Regressions!B58)</f>
        <v>2013</v>
      </c>
      <c r="C48" s="371" t="str">
        <f>IF(ISBLANK(Regressions!C58), " ", Regressions!C58)</f>
        <v>Urban</v>
      </c>
      <c r="D48" s="367">
        <f>IF(ISBLANK(Regressions!D58), " ", Regressions!D58)</f>
        <v>706446.56207038881</v>
      </c>
      <c r="E48" s="236" t="e">
        <f>IF(ISNUMBER(Regressions!E58),ROUND(Regressions!E58, 1), NA())</f>
        <v>#N/A</v>
      </c>
      <c r="F48" s="368" t="e">
        <f>IF(ISNUMBER(Regressions!F58),ROUND(Regressions!F58, 1), NA())</f>
        <v>#N/A</v>
      </c>
      <c r="G48" s="258" t="e">
        <f>IF(ISNUMBER(Regressions!G58),ROUND(Regressions!G58, 1), NA())</f>
        <v>#N/A</v>
      </c>
      <c r="H48" s="369" t="e">
        <f>IF(ISNUMBER(Regressions!H58),ROUND(Regressions!H58, 1), NA())</f>
        <v>#N/A</v>
      </c>
      <c r="I48" s="259" t="e">
        <f>IF(ISNUMBER(Regressions!I58),ROUND(Regressions!I58, 1), NA())</f>
        <v>#N/A</v>
      </c>
      <c r="J48" s="370" t="e">
        <f>IF(ISNUMBER(Regressions!K58),ROUND(Regressions!K58, 1), NA())</f>
        <v>#N/A</v>
      </c>
      <c r="K48" s="368">
        <f>IF(ISNUMBER(Regressions!L58),ROUND(Regressions!L58, 1), NA())</f>
        <v>94.4</v>
      </c>
      <c r="L48" s="260" t="e">
        <f>IF(ISNUMBER(Regressions!M58),ROUND(Regressions!M58, 1), NA())</f>
        <v>#N/A</v>
      </c>
      <c r="M48" s="369" t="e">
        <f>IF(ISNUMBER(Regressions!N58),ROUND(Regressions!N58, 1), NA())</f>
        <v>#N/A</v>
      </c>
      <c r="N48" s="259">
        <f>IF(ISNUMBER(Regressions!O58),ROUND(Regressions!O58, 1), NA())</f>
        <v>5.6</v>
      </c>
      <c r="O48" s="370" t="e">
        <f>IF(ISNUMBER(Regressions!Q58),ROUND(Regressions!Q58, 1), NA())</f>
        <v>#N/A</v>
      </c>
      <c r="P48" s="368" t="e">
        <f>IF(ISNUMBER(Regressions!R58),ROUND(Regressions!R58, 1), NA())</f>
        <v>#N/A</v>
      </c>
      <c r="Q48" s="237" t="e">
        <f>IF(ISNUMBER(Regressions!S58),ROUND(Regressions!S58, 1), NA())</f>
        <v>#N/A</v>
      </c>
      <c r="R48" s="369" t="e">
        <f>IF(ISNUMBER(Regressions!T58),ROUND(Regressions!T58, 1), NA())</f>
        <v>#N/A</v>
      </c>
      <c r="S48" s="259" t="e">
        <f>IF(ISNUMBER(Regressions!U58),ROUND(Regressions!U58, 1), NA())</f>
        <v>#N/A</v>
      </c>
    </row>
    <row xmlns:x14ac="http://schemas.microsoft.com/office/spreadsheetml/2009/9/ac" r="49" x14ac:dyDescent="0.2">
      <c r="A49" s="365" t="str">
        <f>IF(ISBLANK(Regressions!A59), " ", Regressions!A59)</f>
        <v>Rwanda</v>
      </c>
      <c r="B49" s="366">
        <f>IF(ISBLANK(Regressions!B59), " ", Regressions!B59)</f>
        <v>2014</v>
      </c>
      <c r="C49" s="371" t="str">
        <f>IF(ISBLANK(Regressions!C59), " ", Regressions!C59)</f>
        <v>Urban</v>
      </c>
      <c r="D49" s="367">
        <f>IF(ISBLANK(Regressions!D59), " ", Regressions!D59)</f>
        <v>723079.544622574</v>
      </c>
      <c r="E49" s="236" t="e">
        <f>IF(ISNUMBER(Regressions!E59),ROUND(Regressions!E59, 1), NA())</f>
        <v>#N/A</v>
      </c>
      <c r="F49" s="368" t="e">
        <f>IF(ISNUMBER(Regressions!F59),ROUND(Regressions!F59, 1), NA())</f>
        <v>#N/A</v>
      </c>
      <c r="G49" s="258" t="e">
        <f>IF(ISNUMBER(Regressions!G59),ROUND(Regressions!G59, 1), NA())</f>
        <v>#N/A</v>
      </c>
      <c r="H49" s="369" t="e">
        <f>IF(ISNUMBER(Regressions!H59),ROUND(Regressions!H59, 1), NA())</f>
        <v>#N/A</v>
      </c>
      <c r="I49" s="259" t="e">
        <f>IF(ISNUMBER(Regressions!I59),ROUND(Regressions!I59, 1), NA())</f>
        <v>#N/A</v>
      </c>
      <c r="J49" s="370" t="e">
        <f>IF(ISNUMBER(Regressions!K59),ROUND(Regressions!K59, 1), NA())</f>
        <v>#N/A</v>
      </c>
      <c r="K49" s="368">
        <f>IF(ISNUMBER(Regressions!L59),ROUND(Regressions!L59, 1), NA())</f>
        <v>94.4</v>
      </c>
      <c r="L49" s="260" t="e">
        <f>IF(ISNUMBER(Regressions!M59),ROUND(Regressions!M59, 1), NA())</f>
        <v>#N/A</v>
      </c>
      <c r="M49" s="369" t="e">
        <f>IF(ISNUMBER(Regressions!N59),ROUND(Regressions!N59, 1), NA())</f>
        <v>#N/A</v>
      </c>
      <c r="N49" s="259">
        <f>IF(ISNUMBER(Regressions!O59),ROUND(Regressions!O59, 1), NA())</f>
        <v>5.6</v>
      </c>
      <c r="O49" s="370" t="e">
        <f>IF(ISNUMBER(Regressions!Q59),ROUND(Regressions!Q59, 1), NA())</f>
        <v>#N/A</v>
      </c>
      <c r="P49" s="368" t="e">
        <f>IF(ISNUMBER(Regressions!R59),ROUND(Regressions!R59, 1), NA())</f>
        <v>#N/A</v>
      </c>
      <c r="Q49" s="237" t="e">
        <f>IF(ISNUMBER(Regressions!S59),ROUND(Regressions!S59, 1), NA())</f>
        <v>#N/A</v>
      </c>
      <c r="R49" s="369" t="e">
        <f>IF(ISNUMBER(Regressions!T59),ROUND(Regressions!T59, 1), NA())</f>
        <v>#N/A</v>
      </c>
      <c r="S49" s="259" t="e">
        <f>IF(ISNUMBER(Regressions!U59),ROUND(Regressions!U59, 1), NA())</f>
        <v>#N/A</v>
      </c>
    </row>
    <row xmlns:x14ac="http://schemas.microsoft.com/office/spreadsheetml/2009/9/ac" r="50" x14ac:dyDescent="0.2">
      <c r="A50" s="365" t="str">
        <f>IF(ISBLANK(Regressions!A60), " ", Regressions!A60)</f>
        <v>Rwanda</v>
      </c>
      <c r="B50" s="366">
        <f>IF(ISBLANK(Regressions!B60), " ", Regressions!B60)</f>
        <v>2015</v>
      </c>
      <c r="C50" s="371" t="str">
        <f>IF(ISBLANK(Regressions!C60), " ", Regressions!C60)</f>
        <v>Urban</v>
      </c>
      <c r="D50" s="367">
        <f>IF(ISBLANK(Regressions!D60), " ", Regressions!D60)</f>
        <v>739991.96218318958</v>
      </c>
      <c r="E50" s="236" t="e">
        <f>IF(ISNUMBER(Regressions!E60),ROUND(Regressions!E60, 1), NA())</f>
        <v>#N/A</v>
      </c>
      <c r="F50" s="368" t="e">
        <f>IF(ISNUMBER(Regressions!F60),ROUND(Regressions!F60, 1), NA())</f>
        <v>#N/A</v>
      </c>
      <c r="G50" s="258" t="e">
        <f>IF(ISNUMBER(Regressions!G60),ROUND(Regressions!G60, 1), NA())</f>
        <v>#N/A</v>
      </c>
      <c r="H50" s="369" t="e">
        <f>IF(ISNUMBER(Regressions!H60),ROUND(Regressions!H60, 1), NA())</f>
        <v>#N/A</v>
      </c>
      <c r="I50" s="259" t="e">
        <f>IF(ISNUMBER(Regressions!I60),ROUND(Regressions!I60, 1), NA())</f>
        <v>#N/A</v>
      </c>
      <c r="J50" s="370" t="e">
        <f>IF(ISNUMBER(Regressions!K60),ROUND(Regressions!K60, 1), NA())</f>
        <v>#N/A</v>
      </c>
      <c r="K50" s="368">
        <f>IF(ISNUMBER(Regressions!L60),ROUND(Regressions!L60, 1), NA())</f>
        <v>94.5</v>
      </c>
      <c r="L50" s="260" t="e">
        <f>IF(ISNUMBER(Regressions!M60),ROUND(Regressions!M60, 1), NA())</f>
        <v>#N/A</v>
      </c>
      <c r="M50" s="369" t="e">
        <f>IF(ISNUMBER(Regressions!N60),ROUND(Regressions!N60, 1), NA())</f>
        <v>#N/A</v>
      </c>
      <c r="N50" s="259">
        <f>IF(ISNUMBER(Regressions!O60),ROUND(Regressions!O60, 1), NA())</f>
        <v>5.5</v>
      </c>
      <c r="O50" s="370" t="e">
        <f>IF(ISNUMBER(Regressions!Q60),ROUND(Regressions!Q60, 1), NA())</f>
        <v>#N/A</v>
      </c>
      <c r="P50" s="368" t="e">
        <f>IF(ISNUMBER(Regressions!R60),ROUND(Regressions!R60, 1), NA())</f>
        <v>#N/A</v>
      </c>
      <c r="Q50" s="237" t="e">
        <f>IF(ISNUMBER(Regressions!S60),ROUND(Regressions!S60, 1), NA())</f>
        <v>#N/A</v>
      </c>
      <c r="R50" s="369" t="e">
        <f>IF(ISNUMBER(Regressions!T60),ROUND(Regressions!T60, 1), NA())</f>
        <v>#N/A</v>
      </c>
      <c r="S50" s="259" t="e">
        <f>IF(ISNUMBER(Regressions!U60),ROUND(Regressions!U60, 1), NA())</f>
        <v>#N/A</v>
      </c>
    </row>
    <row xmlns:x14ac="http://schemas.microsoft.com/office/spreadsheetml/2009/9/ac" r="51" x14ac:dyDescent="0.2">
      <c r="A51" s="365" t="str">
        <f>IF(ISBLANK(Regressions!A61), " ", Regressions!A61)</f>
        <v>Rwanda</v>
      </c>
      <c r="B51" s="366">
        <f>IF(ISBLANK(Regressions!B61), " ", Regressions!B61)</f>
        <v>2016</v>
      </c>
      <c r="C51" s="371" t="str">
        <f>IF(ISBLANK(Regressions!C61), " ", Regressions!C61)</f>
        <v>Urban</v>
      </c>
      <c r="D51" s="367">
        <f>IF(ISBLANK(Regressions!D61), " ", Regressions!D61)</f>
        <v>757778.28419311531</v>
      </c>
      <c r="E51" s="236" t="e">
        <f>IF(ISNUMBER(Regressions!E61),ROUND(Regressions!E61, 1), NA())</f>
        <v>#N/A</v>
      </c>
      <c r="F51" s="368" t="e">
        <f>IF(ISNUMBER(Regressions!F61),ROUND(Regressions!F61, 1), NA())</f>
        <v>#N/A</v>
      </c>
      <c r="G51" s="258" t="e">
        <f>IF(ISNUMBER(Regressions!G61),ROUND(Regressions!G61, 1), NA())</f>
        <v>#N/A</v>
      </c>
      <c r="H51" s="369" t="e">
        <f>IF(ISNUMBER(Regressions!H61),ROUND(Regressions!H61, 1), NA())</f>
        <v>#N/A</v>
      </c>
      <c r="I51" s="259" t="e">
        <f>IF(ISNUMBER(Regressions!I61),ROUND(Regressions!I61, 1), NA())</f>
        <v>#N/A</v>
      </c>
      <c r="J51" s="370" t="e">
        <f>IF(ISNUMBER(Regressions!K61),ROUND(Regressions!K61, 1), NA())</f>
        <v>#N/A</v>
      </c>
      <c r="K51" s="368">
        <f>IF(ISNUMBER(Regressions!L61),ROUND(Regressions!L61, 1), NA())</f>
        <v>94.6</v>
      </c>
      <c r="L51" s="260" t="e">
        <f>IF(ISNUMBER(Regressions!M61),ROUND(Regressions!M61, 1), NA())</f>
        <v>#N/A</v>
      </c>
      <c r="M51" s="369" t="e">
        <f>IF(ISNUMBER(Regressions!N61),ROUND(Regressions!N61, 1), NA())</f>
        <v>#N/A</v>
      </c>
      <c r="N51" s="259">
        <f>IF(ISNUMBER(Regressions!O61),ROUND(Regressions!O61, 1), NA())</f>
        <v>5.4</v>
      </c>
      <c r="O51" s="370" t="e">
        <f>IF(ISNUMBER(Regressions!Q61),ROUND(Regressions!Q61, 1), NA())</f>
        <v>#N/A</v>
      </c>
      <c r="P51" s="368" t="e">
        <f>IF(ISNUMBER(Regressions!R61),ROUND(Regressions!R61, 1), NA())</f>
        <v>#N/A</v>
      </c>
      <c r="Q51" s="237" t="e">
        <f>IF(ISNUMBER(Regressions!S61),ROUND(Regressions!S61, 1), NA())</f>
        <v>#N/A</v>
      </c>
      <c r="R51" s="369" t="e">
        <f>IF(ISNUMBER(Regressions!T61),ROUND(Regressions!T61, 1), NA())</f>
        <v>#N/A</v>
      </c>
      <c r="S51" s="259" t="e">
        <f>IF(ISNUMBER(Regressions!U61),ROUND(Regressions!U61, 1), NA())</f>
        <v>#N/A</v>
      </c>
    </row>
    <row xmlns:x14ac="http://schemas.microsoft.com/office/spreadsheetml/2009/9/ac" r="52" x14ac:dyDescent="0.2">
      <c r="A52" s="365" t="str">
        <f>IF(ISBLANK(Regressions!A62), " ", Regressions!A62)</f>
        <v>Rwanda</v>
      </c>
      <c r="B52" s="366">
        <f>IF(ISBLANK(Regressions!B62), " ", Regressions!B62)</f>
        <v>2017</v>
      </c>
      <c r="C52" s="371" t="str">
        <f>IF(ISBLANK(Regressions!C62), " ", Regressions!C62)</f>
        <v>Urban</v>
      </c>
      <c r="D52" s="367">
        <f>IF(ISBLANK(Regressions!D62), " ", Regressions!D62)</f>
        <v>777277.54875000007</v>
      </c>
      <c r="E52" s="236" t="e">
        <f>IF(ISNUMBER(Regressions!E62),ROUND(Regressions!E62, 1), NA())</f>
        <v>#N/A</v>
      </c>
      <c r="F52" s="368" t="e">
        <f>IF(ISNUMBER(Regressions!F62),ROUND(Regressions!F62, 1), NA())</f>
        <v>#N/A</v>
      </c>
      <c r="G52" s="258" t="e">
        <f>IF(ISNUMBER(Regressions!G62),ROUND(Regressions!G62, 1), NA())</f>
        <v>#N/A</v>
      </c>
      <c r="H52" s="369" t="e">
        <f>IF(ISNUMBER(Regressions!H62),ROUND(Regressions!H62, 1), NA())</f>
        <v>#N/A</v>
      </c>
      <c r="I52" s="259" t="e">
        <f>IF(ISNUMBER(Regressions!I62),ROUND(Regressions!I62, 1), NA())</f>
        <v>#N/A</v>
      </c>
      <c r="J52" s="370" t="e">
        <f>IF(ISNUMBER(Regressions!K62),ROUND(Regressions!K62, 1), NA())</f>
        <v>#N/A</v>
      </c>
      <c r="K52" s="368">
        <f>IF(ISNUMBER(Regressions!L62),ROUND(Regressions!L62, 1), NA())</f>
        <v>94.6</v>
      </c>
      <c r="L52" s="260" t="e">
        <f>IF(ISNUMBER(Regressions!M62),ROUND(Regressions!M62, 1), NA())</f>
        <v>#N/A</v>
      </c>
      <c r="M52" s="369" t="e">
        <f>IF(ISNUMBER(Regressions!N62),ROUND(Regressions!N62, 1), NA())</f>
        <v>#N/A</v>
      </c>
      <c r="N52" s="259">
        <f>IF(ISNUMBER(Regressions!O62),ROUND(Regressions!O62, 1), NA())</f>
        <v>5.4</v>
      </c>
      <c r="O52" s="370" t="e">
        <f>IF(ISNUMBER(Regressions!Q62),ROUND(Regressions!Q62, 1), NA())</f>
        <v>#N/A</v>
      </c>
      <c r="P52" s="368" t="e">
        <f>IF(ISNUMBER(Regressions!R62),ROUND(Regressions!R62, 1), NA())</f>
        <v>#N/A</v>
      </c>
      <c r="Q52" s="237" t="e">
        <f>IF(ISNUMBER(Regressions!S62),ROUND(Regressions!S62, 1), NA())</f>
        <v>#N/A</v>
      </c>
      <c r="R52" s="369" t="e">
        <f>IF(ISNUMBER(Regressions!T62),ROUND(Regressions!T62, 1), NA())</f>
        <v>#N/A</v>
      </c>
      <c r="S52" s="259" t="e">
        <f>IF(ISNUMBER(Regressions!U62),ROUND(Regressions!U62, 1), NA())</f>
        <v>#N/A</v>
      </c>
    </row>
    <row xmlns:x14ac="http://schemas.microsoft.com/office/spreadsheetml/2009/9/ac" r="53" x14ac:dyDescent="0.2">
      <c r="A53" s="365" t="str">
        <f>IF(ISBLANK(Regressions!A63), " ", Regressions!A63)</f>
        <v>Rwanda</v>
      </c>
      <c r="B53" s="366">
        <f>IF(ISBLANK(Regressions!B63), " ", Regressions!B63)</f>
        <v>2018</v>
      </c>
      <c r="C53" s="371" t="str">
        <f>IF(ISBLANK(Regressions!C63), " ", Regressions!C63)</f>
        <v>Urban</v>
      </c>
      <c r="D53" s="367">
        <f>IF(ISBLANK(Regressions!D63), " ", Regressions!D63)</f>
        <v>797316.80649948097</v>
      </c>
      <c r="E53" s="236" t="e">
        <f>IF(ISNUMBER(Regressions!E63),ROUND(Regressions!E63, 1), NA())</f>
        <v>#N/A</v>
      </c>
      <c r="F53" s="368" t="e">
        <f>IF(ISNUMBER(Regressions!F63),ROUND(Regressions!F63, 1), NA())</f>
        <v>#N/A</v>
      </c>
      <c r="G53" s="258" t="e">
        <f>IF(ISNUMBER(Regressions!G63),ROUND(Regressions!G63, 1), NA())</f>
        <v>#N/A</v>
      </c>
      <c r="H53" s="369" t="e">
        <f>IF(ISNUMBER(Regressions!H63),ROUND(Regressions!H63, 1), NA())</f>
        <v>#N/A</v>
      </c>
      <c r="I53" s="259" t="e">
        <f>IF(ISNUMBER(Regressions!I63),ROUND(Regressions!I63, 1), NA())</f>
        <v>#N/A</v>
      </c>
      <c r="J53" s="370" t="e">
        <f>IF(ISNUMBER(Regressions!K63),ROUND(Regressions!K63, 1), NA())</f>
        <v>#N/A</v>
      </c>
      <c r="K53" s="368">
        <f>IF(ISNUMBER(Regressions!L63),ROUND(Regressions!L63, 1), NA())</f>
        <v>94.7</v>
      </c>
      <c r="L53" s="260" t="e">
        <f>IF(ISNUMBER(Regressions!M63),ROUND(Regressions!M63, 1), NA())</f>
        <v>#N/A</v>
      </c>
      <c r="M53" s="369" t="e">
        <f>IF(ISNUMBER(Regressions!N63),ROUND(Regressions!N63, 1), NA())</f>
        <v>#N/A</v>
      </c>
      <c r="N53" s="259">
        <f>IF(ISNUMBER(Regressions!O63),ROUND(Regressions!O63, 1), NA())</f>
        <v>5.3</v>
      </c>
      <c r="O53" s="370" t="e">
        <f>IF(ISNUMBER(Regressions!Q63),ROUND(Regressions!Q63, 1), NA())</f>
        <v>#N/A</v>
      </c>
      <c r="P53" s="368" t="e">
        <f>IF(ISNUMBER(Regressions!R63),ROUND(Regressions!R63, 1), NA())</f>
        <v>#N/A</v>
      </c>
      <c r="Q53" s="237" t="e">
        <f>IF(ISNUMBER(Regressions!S63),ROUND(Regressions!S63, 1), NA())</f>
        <v>#N/A</v>
      </c>
      <c r="R53" s="369" t="e">
        <f>IF(ISNUMBER(Regressions!T63),ROUND(Regressions!T63, 1), NA())</f>
        <v>#N/A</v>
      </c>
      <c r="S53" s="259" t="e">
        <f>IF(ISNUMBER(Regressions!U63),ROUND(Regressions!U63, 1), NA())</f>
        <v>#N/A</v>
      </c>
    </row>
    <row xmlns:x14ac="http://schemas.microsoft.com/office/spreadsheetml/2009/9/ac" r="54" x14ac:dyDescent="0.2">
      <c r="A54" s="365" t="str">
        <f>IF(ISBLANK(Regressions!A64), " ", Regressions!A64)</f>
        <v>Rwanda</v>
      </c>
      <c r="B54" s="366">
        <f>IF(ISBLANK(Regressions!B64), " ", Regressions!B64)</f>
        <v>2019</v>
      </c>
      <c r="C54" s="371" t="str">
        <f>IF(ISBLANK(Regressions!C64), " ", Regressions!C64)</f>
        <v>Urban</v>
      </c>
      <c r="D54" s="367">
        <f>IF(ISBLANK(Regressions!D64), " ", Regressions!D64)</f>
        <v>817548.75974018115</v>
      </c>
      <c r="E54" s="236" t="e">
        <f>IF(ISNUMBER(Regressions!E64),ROUND(Regressions!E64, 1), NA())</f>
        <v>#N/A</v>
      </c>
      <c r="F54" s="368" t="e">
        <f>IF(ISNUMBER(Regressions!F64),ROUND(Regressions!F64, 1), NA())</f>
        <v>#N/A</v>
      </c>
      <c r="G54" s="258" t="e">
        <f>IF(ISNUMBER(Regressions!G64),ROUND(Regressions!G64, 1), NA())</f>
        <v>#N/A</v>
      </c>
      <c r="H54" s="369" t="e">
        <f>IF(ISNUMBER(Regressions!H64),ROUND(Regressions!H64, 1), NA())</f>
        <v>#N/A</v>
      </c>
      <c r="I54" s="259" t="e">
        <f>IF(ISNUMBER(Regressions!I64),ROUND(Regressions!I64, 1), NA())</f>
        <v>#N/A</v>
      </c>
      <c r="J54" s="370" t="e">
        <f>IF(ISNUMBER(Regressions!K64),ROUND(Regressions!K64, 1), NA())</f>
        <v>#N/A</v>
      </c>
      <c r="K54" s="368">
        <f>IF(ISNUMBER(Regressions!L64),ROUND(Regressions!L64, 1), NA())</f>
        <v>94.8</v>
      </c>
      <c r="L54" s="260" t="e">
        <f>IF(ISNUMBER(Regressions!M64),ROUND(Regressions!M64, 1), NA())</f>
        <v>#N/A</v>
      </c>
      <c r="M54" s="369" t="e">
        <f>IF(ISNUMBER(Regressions!N64),ROUND(Regressions!N64, 1), NA())</f>
        <v>#N/A</v>
      </c>
      <c r="N54" s="259">
        <f>IF(ISNUMBER(Regressions!O64),ROUND(Regressions!O64, 1), NA())</f>
        <v>5.2</v>
      </c>
      <c r="O54" s="370" t="e">
        <f>IF(ISNUMBER(Regressions!Q64),ROUND(Regressions!Q64, 1), NA())</f>
        <v>#N/A</v>
      </c>
      <c r="P54" s="368" t="e">
        <f>IF(ISNUMBER(Regressions!R64),ROUND(Regressions!R64, 1), NA())</f>
        <v>#N/A</v>
      </c>
      <c r="Q54" s="237" t="e">
        <f>IF(ISNUMBER(Regressions!S64),ROUND(Regressions!S64, 1), NA())</f>
        <v>#N/A</v>
      </c>
      <c r="R54" s="369" t="e">
        <f>IF(ISNUMBER(Regressions!T64),ROUND(Regressions!T64, 1), NA())</f>
        <v>#N/A</v>
      </c>
      <c r="S54" s="259" t="e">
        <f>IF(ISNUMBER(Regressions!U64),ROUND(Regressions!U64, 1), NA())</f>
        <v>#N/A</v>
      </c>
    </row>
    <row xmlns:x14ac="http://schemas.microsoft.com/office/spreadsheetml/2009/9/ac" r="55" ht="13.5" customHeight="true" x14ac:dyDescent="0.2">
      <c r="A55" s="365" t="str">
        <f>IF(ISBLANK(Regressions!A65), " ", Regressions!A65)</f>
        <v>Rwanda</v>
      </c>
      <c r="B55" s="366">
        <f>IF(ISBLANK(Regressions!B65), " ", Regressions!B65)</f>
        <v>2020</v>
      </c>
      <c r="C55" s="371" t="str">
        <f>IF(ISBLANK(Regressions!C65), " ", Regressions!C65)</f>
        <v>Urban</v>
      </c>
      <c r="D55" s="367">
        <f>IF(ISBLANK(Regressions!D65), " ", Regressions!D65)</f>
        <v>837855.09626312263</v>
      </c>
      <c r="E55" s="236" t="e">
        <f>IF(ISNUMBER(Regressions!E65),ROUND(Regressions!E65, 1), NA())</f>
        <v>#N/A</v>
      </c>
      <c r="F55" s="368" t="e">
        <f>IF(ISNUMBER(Regressions!F65),ROUND(Regressions!F65, 1), NA())</f>
        <v>#N/A</v>
      </c>
      <c r="G55" s="258" t="e">
        <f>IF(ISNUMBER(Regressions!G65),ROUND(Regressions!G65, 1), NA())</f>
        <v>#N/A</v>
      </c>
      <c r="H55" s="369" t="e">
        <f>IF(ISNUMBER(Regressions!H65),ROUND(Regressions!H65, 1), NA())</f>
        <v>#N/A</v>
      </c>
      <c r="I55" s="259" t="e">
        <f>IF(ISNUMBER(Regressions!I65),ROUND(Regressions!I65, 1), NA())</f>
        <v>#N/A</v>
      </c>
      <c r="J55" s="370" t="e">
        <f>IF(ISNUMBER(Regressions!K65),ROUND(Regressions!K65, 1), NA())</f>
        <v>#N/A</v>
      </c>
      <c r="K55" s="368">
        <f>IF(ISNUMBER(Regressions!L65),ROUND(Regressions!L65, 1), NA())</f>
        <v>94.8</v>
      </c>
      <c r="L55" s="260" t="e">
        <f>IF(ISNUMBER(Regressions!M65),ROUND(Regressions!M65, 1), NA())</f>
        <v>#N/A</v>
      </c>
      <c r="M55" s="369" t="e">
        <f>IF(ISNUMBER(Regressions!N65),ROUND(Regressions!N65, 1), NA())</f>
        <v>#N/A</v>
      </c>
      <c r="N55" s="259">
        <f>IF(ISNUMBER(Regressions!O65),ROUND(Regressions!O65, 1), NA())</f>
        <v>5.2</v>
      </c>
      <c r="O55" s="370" t="e">
        <f>IF(ISNUMBER(Regressions!Q65),ROUND(Regressions!Q65, 1), NA())</f>
        <v>#N/A</v>
      </c>
      <c r="P55" s="368" t="e">
        <f>IF(ISNUMBER(Regressions!R65),ROUND(Regressions!R65, 1), NA())</f>
        <v>#N/A</v>
      </c>
      <c r="Q55" s="237" t="e">
        <f>IF(ISNUMBER(Regressions!S65),ROUND(Regressions!S65, 1), NA())</f>
        <v>#N/A</v>
      </c>
      <c r="R55" s="369" t="e">
        <f>IF(ISNUMBER(Regressions!T65),ROUND(Regressions!T65, 1), NA())</f>
        <v>#N/A</v>
      </c>
      <c r="S55" s="259" t="e">
        <f>IF(ISNUMBER(Regressions!U65),ROUND(Regressions!U65, 1), NA())</f>
        <v>#N/A</v>
      </c>
    </row>
    <row xmlns:x14ac="http://schemas.microsoft.com/office/spreadsheetml/2009/9/ac" r="56" x14ac:dyDescent="0.2">
      <c r="A56" s="422" t="str">
        <f>IF(ISBLANK(Regressions!A66), " ", Regressions!A66)</f>
        <v>Rwanda</v>
      </c>
      <c r="B56" s="423">
        <f>IF(ISBLANK(Regressions!B66), " ", Regressions!B66)</f>
        <v>2021</v>
      </c>
      <c r="C56" s="424" t="str">
        <f>IF(ISBLANK(Regressions!C66), " ", Regressions!C66)</f>
        <v>Urban</v>
      </c>
      <c r="D56" s="425">
        <f>IF(ISBLANK(Regressions!D66), " ", Regressions!D66)</f>
        <v>858411.3440500641</v>
      </c>
      <c r="E56" s="428" t="e">
        <f>IF(ISNUMBER(Regressions!E66),ROUND(Regressions!E66, 1), NA())</f>
        <v>#N/A</v>
      </c>
      <c r="F56" s="426" t="e">
        <f>IF(ISNUMBER(Regressions!F66),ROUND(Regressions!F66, 1), NA())</f>
        <v>#N/A</v>
      </c>
      <c r="G56" s="429" t="e">
        <f>IF(ISNUMBER(Regressions!G66),ROUND(Regressions!G66, 1), NA())</f>
        <v>#N/A</v>
      </c>
      <c r="H56" s="427" t="e">
        <f>IF(ISNUMBER(Regressions!H66),ROUND(Regressions!H66, 1), NA())</f>
        <v>#N/A</v>
      </c>
      <c r="I56" s="430" t="e">
        <f>IF(ISNUMBER(Regressions!I66),ROUND(Regressions!I66, 1), NA())</f>
        <v>#N/A</v>
      </c>
      <c r="J56" s="428" t="e">
        <f>IF(ISNUMBER(Regressions!K66),ROUND(Regressions!K66, 1), NA())</f>
        <v>#N/A</v>
      </c>
      <c r="K56" s="426">
        <f>IF(ISNUMBER(Regressions!L66),ROUND(Regressions!L66, 1), NA())</f>
        <v>94.8</v>
      </c>
      <c r="L56" s="431" t="e">
        <f>IF(ISNUMBER(Regressions!M66),ROUND(Regressions!M66, 1), NA())</f>
        <v>#N/A</v>
      </c>
      <c r="M56" s="427" t="e">
        <f>IF(ISNUMBER(Regressions!N66),ROUND(Regressions!N66, 1), NA())</f>
        <v>#N/A</v>
      </c>
      <c r="N56" s="430">
        <f>IF(ISNUMBER(Regressions!O66),ROUND(Regressions!O66, 1), NA())</f>
        <v>5.2</v>
      </c>
      <c r="O56" s="428" t="e">
        <f>IF(ISNUMBER(Regressions!Q66),ROUND(Regressions!Q66, 1), NA())</f>
        <v>#N/A</v>
      </c>
      <c r="P56" s="426" t="e">
        <f>IF(ISNUMBER(Regressions!R66),ROUND(Regressions!R66, 1), NA())</f>
        <v>#N/A</v>
      </c>
      <c r="Q56" s="432" t="e">
        <f>IF(ISNUMBER(Regressions!S66),ROUND(Regressions!S66, 1), NA())</f>
        <v>#N/A</v>
      </c>
      <c r="R56" s="427" t="e">
        <f>IF(ISNUMBER(Regressions!T66),ROUND(Regressions!T66, 1), NA())</f>
        <v>#N/A</v>
      </c>
      <c r="S56" s="430" t="e">
        <f>IF(ISNUMBER(Regressions!U66),ROUND(Regressions!U66, 1), NA())</f>
        <v>#N/A</v>
      </c>
      <c r="T56" s="421"/>
      <c r="U56" s="421"/>
      <c r="V56" s="421"/>
      <c r="W56" s="421"/>
      <c r="X56" s="421"/>
      <c r="Y56" s="421"/>
      <c r="Z56" s="421"/>
      <c r="AA56" s="421"/>
      <c r="AB56" s="421"/>
      <c r="AC56" s="421"/>
    </row>
    <row xmlns:x14ac="http://schemas.microsoft.com/office/spreadsheetml/2009/9/ac" r="57" x14ac:dyDescent="0.2">
      <c r="A57" s="365" t="str">
        <f>IF(ISBLANK(Regressions!A67), " ", Regressions!A67)</f>
        <v>Rwanda</v>
      </c>
      <c r="B57" s="366">
        <f>IF(ISBLANK(Regressions!B67), " ", Regressions!B67)</f>
        <v>2022</v>
      </c>
      <c r="C57" s="371" t="str">
        <f>IF(ISBLANK(Regressions!C67), " ", Regressions!C67)</f>
        <v>Urban</v>
      </c>
      <c r="D57" s="367">
        <f>IF(ISBLANK(Regressions!D67), " ", Regressions!D67)</f>
        <v>894337.96837333683</v>
      </c>
      <c r="E57" s="236" t="e">
        <f>IF(ISNUMBER(Regressions!E67),ROUND(Regressions!E67, 1), NA())</f>
        <v>#N/A</v>
      </c>
      <c r="F57" s="368" t="e">
        <f>IF(ISNUMBER(Regressions!F67),ROUND(Regressions!F67, 1), NA())</f>
        <v>#N/A</v>
      </c>
      <c r="G57" s="258" t="e">
        <f>IF(ISNUMBER(Regressions!G67),ROUND(Regressions!G67, 1), NA())</f>
        <v>#N/A</v>
      </c>
      <c r="H57" s="369" t="e">
        <f>IF(ISNUMBER(Regressions!H67),ROUND(Regressions!H67, 1), NA())</f>
        <v>#N/A</v>
      </c>
      <c r="I57" s="259" t="e">
        <f>IF(ISNUMBER(Regressions!I67),ROUND(Regressions!I67, 1), NA())</f>
        <v>#N/A</v>
      </c>
      <c r="J57" s="370" t="e">
        <f>IF(ISNUMBER(Regressions!K67),ROUND(Regressions!K67, 1), NA())</f>
        <v>#N/A</v>
      </c>
      <c r="K57" s="368">
        <f>IF(ISNUMBER(Regressions!L67),ROUND(Regressions!L67, 1), NA())</f>
        <v>94.8</v>
      </c>
      <c r="L57" s="260" t="e">
        <f>IF(ISNUMBER(Regressions!M67),ROUND(Regressions!M67, 1), NA())</f>
        <v>#N/A</v>
      </c>
      <c r="M57" s="369" t="e">
        <f>IF(ISNUMBER(Regressions!N67),ROUND(Regressions!N67, 1), NA())</f>
        <v>#N/A</v>
      </c>
      <c r="N57" s="259">
        <f>IF(ISNUMBER(Regressions!O67),ROUND(Regressions!O67, 1), NA())</f>
        <v>5.2</v>
      </c>
      <c r="O57" s="370" t="e">
        <f>IF(ISNUMBER(Regressions!Q67),ROUND(Regressions!Q67, 1), NA())</f>
        <v>#N/A</v>
      </c>
      <c r="P57" s="368" t="e">
        <f>IF(ISNUMBER(Regressions!R67),ROUND(Regressions!R67, 1), NA())</f>
        <v>#N/A</v>
      </c>
      <c r="Q57" s="237" t="e">
        <f>IF(ISNUMBER(Regressions!S67),ROUND(Regressions!S67, 1), NA())</f>
        <v>#N/A</v>
      </c>
      <c r="R57" s="369" t="e">
        <f>IF(ISNUMBER(Regressions!T67),ROUND(Regressions!T67, 1), NA())</f>
        <v>#N/A</v>
      </c>
      <c r="S57" s="259" t="e">
        <f>IF(ISNUMBER(Regressions!U67),ROUND(Regressions!U67, 1), NA())</f>
        <v>#N/A</v>
      </c>
    </row>
    <row xmlns:x14ac="http://schemas.microsoft.com/office/spreadsheetml/2009/9/ac" r="58" x14ac:dyDescent="0.2">
      <c r="A58" s="372" t="str">
        <f>IF(ISBLANK(Regressions!A68), " ", Regressions!A68)</f>
        <v>Rwanda</v>
      </c>
      <c r="B58" s="373">
        <f>IF(ISBLANK(Regressions!B68), " ", Regressions!B68)</f>
        <v>2023</v>
      </c>
      <c r="C58" s="374" t="str">
        <f>IF(ISBLANK(Regressions!C68), " ", Regressions!C68)</f>
        <v>Urban</v>
      </c>
      <c r="D58" s="375">
        <f>IF(ISBLANK(Regressions!D68), " ", Regressions!D68)</f>
        <v>889400.41574056644</v>
      </c>
      <c r="E58" s="376" t="e">
        <f>IF(ISNUMBER(Regressions!E68),ROUND(Regressions!E68, 1), NA())</f>
        <v>#N/A</v>
      </c>
      <c r="F58" s="377" t="e">
        <f>IF(ISNUMBER(Regressions!F68),ROUND(Regressions!F68, 1), NA())</f>
        <v>#N/A</v>
      </c>
      <c r="G58" s="378" t="e">
        <f>IF(ISNUMBER(Regressions!G68),ROUND(Regressions!G68, 1), NA())</f>
        <v>#N/A</v>
      </c>
      <c r="H58" s="379" t="e">
        <f>IF(ISNUMBER(Regressions!H68),ROUND(Regressions!H68, 1), NA())</f>
        <v>#N/A</v>
      </c>
      <c r="I58" s="380" t="e">
        <f>IF(ISNUMBER(Regressions!I68),ROUND(Regressions!I68, 1), NA())</f>
        <v>#N/A</v>
      </c>
      <c r="J58" s="381" t="e">
        <f>IF(ISNUMBER(Regressions!K68),ROUND(Regressions!K68, 1), NA())</f>
        <v>#N/A</v>
      </c>
      <c r="K58" s="377">
        <f>IF(ISNUMBER(Regressions!L68),ROUND(Regressions!L68, 1), NA())</f>
        <v>94.8</v>
      </c>
      <c r="L58" s="382" t="e">
        <f>IF(ISNUMBER(Regressions!M68),ROUND(Regressions!M68, 1), NA())</f>
        <v>#N/A</v>
      </c>
      <c r="M58" s="379" t="e">
        <f>IF(ISNUMBER(Regressions!N68),ROUND(Regressions!N68, 1), NA())</f>
        <v>#N/A</v>
      </c>
      <c r="N58" s="380">
        <f>IF(ISNUMBER(Regressions!O68),ROUND(Regressions!O68, 1), NA())</f>
        <v>5.2</v>
      </c>
      <c r="O58" s="381" t="e">
        <f>IF(ISNUMBER(Regressions!Q68),ROUND(Regressions!Q68, 1), NA())</f>
        <v>#N/A</v>
      </c>
      <c r="P58" s="377" t="e">
        <f>IF(ISNUMBER(Regressions!R68),ROUND(Regressions!R68, 1), NA())</f>
        <v>#N/A</v>
      </c>
      <c r="Q58" s="383" t="e">
        <f>IF(ISNUMBER(Regressions!S68),ROUND(Regressions!S68, 1), NA())</f>
        <v>#N/A</v>
      </c>
      <c r="R58" s="379" t="e">
        <f>IF(ISNUMBER(Regressions!T68),ROUND(Regressions!T68, 1), NA())</f>
        <v>#N/A</v>
      </c>
      <c r="S58" s="380" t="e">
        <f>IF(ISNUMBER(Regressions!U68),ROUND(Regressions!U68, 1), NA())</f>
        <v>#N/A</v>
      </c>
    </row>
    <row xmlns:x14ac="http://schemas.microsoft.com/office/spreadsheetml/2009/9/ac" r="59" hidden="true" x14ac:dyDescent="0.2">
      <c r="A59" s="365" t="str">
        <f>IF(ISBLANK(Regressions!A69), " ", Regressions!A69)</f>
        <v>Rwanda</v>
      </c>
      <c r="B59" s="366">
        <f>IF(ISBLANK(Regressions!B69), " ", Regressions!B69)</f>
        <v>2024</v>
      </c>
      <c r="C59" s="371" t="str">
        <f>IF(ISBLANK(Regressions!C69), " ", Regressions!C69)</f>
        <v>Urban</v>
      </c>
      <c r="D59" s="367" t="str">
        <f>IF(ISBLANK(Regressions!D69), " ", Regressions!D69)</f>
        <v> </v>
      </c>
      <c r="E59" s="236" t="e">
        <f>IF(ISNUMBER(Regressions!E69),ROUND(Regressions!E69, 1), NA())</f>
        <v>#N/A</v>
      </c>
      <c r="F59" s="368" t="e">
        <f>IF(ISNUMBER(Regressions!F69),ROUND(Regressions!F69, 1), NA())</f>
        <v>#N/A</v>
      </c>
      <c r="G59" s="258" t="e">
        <f>IF(ISNUMBER(Regressions!G69),ROUND(Regressions!G69, 1), NA())</f>
        <v>#N/A</v>
      </c>
      <c r="H59" s="369" t="e">
        <f>IF(ISNUMBER(Regressions!H69),ROUND(Regressions!H69, 1), NA())</f>
        <v>#N/A</v>
      </c>
      <c r="I59" s="259" t="e">
        <f>IF(ISNUMBER(Regressions!I69),ROUND(Regressions!I69, 1), NA())</f>
        <v>#N/A</v>
      </c>
      <c r="J59" s="370" t="e">
        <f>IF(ISNUMBER(Regressions!K69),ROUND(Regressions!K69, 1), NA())</f>
        <v>#N/A</v>
      </c>
      <c r="K59" s="368" t="e">
        <f>IF(ISNUMBER(Regressions!L69),ROUND(Regressions!L69, 1), NA())</f>
        <v>#N/A</v>
      </c>
      <c r="L59" s="260" t="e">
        <f>IF(ISNUMBER(Regressions!M69),ROUND(Regressions!M69, 1), NA())</f>
        <v>#N/A</v>
      </c>
      <c r="M59" s="369" t="e">
        <f>IF(ISNUMBER(Regressions!N69),ROUND(Regressions!N69, 1), NA())</f>
        <v>#N/A</v>
      </c>
      <c r="N59" s="259" t="e">
        <f>IF(ISNUMBER(Regressions!O69),ROUND(Regressions!O69, 1), NA())</f>
        <v>#N/A</v>
      </c>
      <c r="O59" s="370" t="e">
        <f>IF(ISNUMBER(Regressions!Q69),ROUND(Regressions!Q69, 1), NA())</f>
        <v>#N/A</v>
      </c>
      <c r="P59" s="368" t="e">
        <f>IF(ISNUMBER(Regressions!R69),ROUND(Regressions!R69, 1), NA())</f>
        <v>#N/A</v>
      </c>
      <c r="Q59" s="237" t="e">
        <f>IF(ISNUMBER(Regressions!S69),ROUND(Regressions!S69, 1), NA())</f>
        <v>#N/A</v>
      </c>
      <c r="R59" s="369" t="e">
        <f>IF(ISNUMBER(Regressions!T69),ROUND(Regressions!T69, 1), NA())</f>
        <v>#N/A</v>
      </c>
      <c r="S59" s="259" t="e">
        <f>IF(ISNUMBER(Regressions!U69),ROUND(Regressions!U69, 1), NA())</f>
        <v>#N/A</v>
      </c>
    </row>
    <row xmlns:x14ac="http://schemas.microsoft.com/office/spreadsheetml/2009/9/ac" r="60" hidden="true" x14ac:dyDescent="0.2">
      <c r="A60" s="365" t="str">
        <f>IF(ISBLANK(Regressions!A70), " ", Regressions!A70)</f>
        <v>Rwanda</v>
      </c>
      <c r="B60" s="366">
        <f>IF(ISBLANK(Regressions!B70), " ", Regressions!B70)</f>
        <v>2025</v>
      </c>
      <c r="C60" s="371" t="str">
        <f>IF(ISBLANK(Regressions!C70), " ", Regressions!C70)</f>
        <v>Urban</v>
      </c>
      <c r="D60" s="367" t="str">
        <f>IF(ISBLANK(Regressions!D70), " ", Regressions!D70)</f>
        <v> </v>
      </c>
      <c r="E60" s="236" t="e">
        <f>IF(ISNUMBER(Regressions!E70),ROUND(Regressions!E70, 1), NA())</f>
        <v>#N/A</v>
      </c>
      <c r="F60" s="368" t="e">
        <f>IF(ISNUMBER(Regressions!F70),ROUND(Regressions!F70, 1), NA())</f>
        <v>#N/A</v>
      </c>
      <c r="G60" s="258" t="e">
        <f>IF(ISNUMBER(Regressions!G70),ROUND(Regressions!G70, 1), NA())</f>
        <v>#N/A</v>
      </c>
      <c r="H60" s="369" t="e">
        <f>IF(ISNUMBER(Regressions!H70),ROUND(Regressions!H70, 1), NA())</f>
        <v>#N/A</v>
      </c>
      <c r="I60" s="259" t="e">
        <f>IF(ISNUMBER(Regressions!I70),ROUND(Regressions!I70, 1), NA())</f>
        <v>#N/A</v>
      </c>
      <c r="J60" s="370" t="e">
        <f>IF(ISNUMBER(Regressions!K70),ROUND(Regressions!K70, 1), NA())</f>
        <v>#N/A</v>
      </c>
      <c r="K60" s="368" t="e">
        <f>IF(ISNUMBER(Regressions!L70),ROUND(Regressions!L70, 1), NA())</f>
        <v>#N/A</v>
      </c>
      <c r="L60" s="260" t="e">
        <f>IF(ISNUMBER(Regressions!M70),ROUND(Regressions!M70, 1), NA())</f>
        <v>#N/A</v>
      </c>
      <c r="M60" s="369" t="e">
        <f>IF(ISNUMBER(Regressions!N70),ROUND(Regressions!N70, 1), NA())</f>
        <v>#N/A</v>
      </c>
      <c r="N60" s="259" t="e">
        <f>IF(ISNUMBER(Regressions!O70),ROUND(Regressions!O70, 1), NA())</f>
        <v>#N/A</v>
      </c>
      <c r="O60" s="370" t="e">
        <f>IF(ISNUMBER(Regressions!Q70),ROUND(Regressions!Q70, 1), NA())</f>
        <v>#N/A</v>
      </c>
      <c r="P60" s="368" t="e">
        <f>IF(ISNUMBER(Regressions!R70),ROUND(Regressions!R70, 1), NA())</f>
        <v>#N/A</v>
      </c>
      <c r="Q60" s="237" t="e">
        <f>IF(ISNUMBER(Regressions!S70),ROUND(Regressions!S70, 1), NA())</f>
        <v>#N/A</v>
      </c>
      <c r="R60" s="369" t="e">
        <f>IF(ISNUMBER(Regressions!T70),ROUND(Regressions!T70, 1), NA())</f>
        <v>#N/A</v>
      </c>
      <c r="S60" s="259" t="e">
        <f>IF(ISNUMBER(Regressions!U70),ROUND(Regressions!U70, 1), NA())</f>
        <v>#N/A</v>
      </c>
    </row>
    <row xmlns:x14ac="http://schemas.microsoft.com/office/spreadsheetml/2009/9/ac" r="61" hidden="true" x14ac:dyDescent="0.2">
      <c r="A61" s="365" t="str">
        <f>IF(ISBLANK(Regressions!A71), " ", Regressions!A71)</f>
        <v>Rwanda</v>
      </c>
      <c r="B61" s="366">
        <f>IF(ISBLANK(Regressions!B71), " ", Regressions!B71)</f>
        <v>2026</v>
      </c>
      <c r="C61" s="371" t="str">
        <f>IF(ISBLANK(Regressions!C71), " ", Regressions!C71)</f>
        <v>Urban</v>
      </c>
      <c r="D61" s="367" t="str">
        <f>IF(ISBLANK(Regressions!D71), " ", Regressions!D71)</f>
        <v> </v>
      </c>
      <c r="E61" s="236" t="e">
        <f>IF(ISNUMBER(Regressions!E71),ROUND(Regressions!E71, 1), NA())</f>
        <v>#N/A</v>
      </c>
      <c r="F61" s="368" t="e">
        <f>IF(ISNUMBER(Regressions!F71),ROUND(Regressions!F71, 1), NA())</f>
        <v>#N/A</v>
      </c>
      <c r="G61" s="258" t="e">
        <f>IF(ISNUMBER(Regressions!G71),ROUND(Regressions!G71, 1), NA())</f>
        <v>#N/A</v>
      </c>
      <c r="H61" s="369" t="e">
        <f>IF(ISNUMBER(Regressions!H71),ROUND(Regressions!H71, 1), NA())</f>
        <v>#N/A</v>
      </c>
      <c r="I61" s="259" t="e">
        <f>IF(ISNUMBER(Regressions!I71),ROUND(Regressions!I71, 1), NA())</f>
        <v>#N/A</v>
      </c>
      <c r="J61" s="370" t="e">
        <f>IF(ISNUMBER(Regressions!K71),ROUND(Regressions!K71, 1), NA())</f>
        <v>#N/A</v>
      </c>
      <c r="K61" s="368" t="e">
        <f>IF(ISNUMBER(Regressions!L71),ROUND(Regressions!L71, 1), NA())</f>
        <v>#N/A</v>
      </c>
      <c r="L61" s="260" t="e">
        <f>IF(ISNUMBER(Regressions!M71),ROUND(Regressions!M71, 1), NA())</f>
        <v>#N/A</v>
      </c>
      <c r="M61" s="369" t="e">
        <f>IF(ISNUMBER(Regressions!N71),ROUND(Regressions!N71, 1), NA())</f>
        <v>#N/A</v>
      </c>
      <c r="N61" s="259" t="e">
        <f>IF(ISNUMBER(Regressions!O71),ROUND(Regressions!O71, 1), NA())</f>
        <v>#N/A</v>
      </c>
      <c r="O61" s="370" t="e">
        <f>IF(ISNUMBER(Regressions!Q71),ROUND(Regressions!Q71, 1), NA())</f>
        <v>#N/A</v>
      </c>
      <c r="P61" s="368" t="e">
        <f>IF(ISNUMBER(Regressions!R71),ROUND(Regressions!R71, 1), NA())</f>
        <v>#N/A</v>
      </c>
      <c r="Q61" s="237" t="e">
        <f>IF(ISNUMBER(Regressions!S71),ROUND(Regressions!S71, 1), NA())</f>
        <v>#N/A</v>
      </c>
      <c r="R61" s="369" t="e">
        <f>IF(ISNUMBER(Regressions!T71),ROUND(Regressions!T71, 1), NA())</f>
        <v>#N/A</v>
      </c>
      <c r="S61" s="259" t="e">
        <f>IF(ISNUMBER(Regressions!U71),ROUND(Regressions!U71, 1), NA())</f>
        <v>#N/A</v>
      </c>
    </row>
    <row xmlns:x14ac="http://schemas.microsoft.com/office/spreadsheetml/2009/9/ac" r="62" hidden="true" x14ac:dyDescent="0.2">
      <c r="A62" s="365" t="str">
        <f>IF(ISBLANK(Regressions!A72), " ", Regressions!A72)</f>
        <v>Rwanda</v>
      </c>
      <c r="B62" s="366">
        <f>IF(ISBLANK(Regressions!B72), " ", Regressions!B72)</f>
        <v>2027</v>
      </c>
      <c r="C62" s="371" t="str">
        <f>IF(ISBLANK(Regressions!C72), " ", Regressions!C72)</f>
        <v>Urban</v>
      </c>
      <c r="D62" s="367" t="str">
        <f>IF(ISBLANK(Regressions!D72), " ", Regressions!D72)</f>
        <v> </v>
      </c>
      <c r="E62" s="236" t="e">
        <f>IF(ISNUMBER(Regressions!E72),ROUND(Regressions!E72, 1), NA())</f>
        <v>#N/A</v>
      </c>
      <c r="F62" s="368" t="e">
        <f>IF(ISNUMBER(Regressions!F72),ROUND(Regressions!F72, 1), NA())</f>
        <v>#N/A</v>
      </c>
      <c r="G62" s="258" t="e">
        <f>IF(ISNUMBER(Regressions!G72),ROUND(Regressions!G72, 1), NA())</f>
        <v>#N/A</v>
      </c>
      <c r="H62" s="369" t="e">
        <f>IF(ISNUMBER(Regressions!H72),ROUND(Regressions!H72, 1), NA())</f>
        <v>#N/A</v>
      </c>
      <c r="I62" s="259" t="e">
        <f>IF(ISNUMBER(Regressions!I72),ROUND(Regressions!I72, 1), NA())</f>
        <v>#N/A</v>
      </c>
      <c r="J62" s="370" t="e">
        <f>IF(ISNUMBER(Regressions!K72),ROUND(Regressions!K72, 1), NA())</f>
        <v>#N/A</v>
      </c>
      <c r="K62" s="368" t="e">
        <f>IF(ISNUMBER(Regressions!L72),ROUND(Regressions!L72, 1), NA())</f>
        <v>#N/A</v>
      </c>
      <c r="L62" s="260" t="e">
        <f>IF(ISNUMBER(Regressions!M72),ROUND(Regressions!M72, 1), NA())</f>
        <v>#N/A</v>
      </c>
      <c r="M62" s="369" t="e">
        <f>IF(ISNUMBER(Regressions!N72),ROUND(Regressions!N72, 1), NA())</f>
        <v>#N/A</v>
      </c>
      <c r="N62" s="259" t="e">
        <f>IF(ISNUMBER(Regressions!O72),ROUND(Regressions!O72, 1), NA())</f>
        <v>#N/A</v>
      </c>
      <c r="O62" s="370" t="e">
        <f>IF(ISNUMBER(Regressions!Q72),ROUND(Regressions!Q72, 1), NA())</f>
        <v>#N/A</v>
      </c>
      <c r="P62" s="368" t="e">
        <f>IF(ISNUMBER(Regressions!R72),ROUND(Regressions!R72, 1), NA())</f>
        <v>#N/A</v>
      </c>
      <c r="Q62" s="237" t="e">
        <f>IF(ISNUMBER(Regressions!S72),ROUND(Regressions!S72, 1), NA())</f>
        <v>#N/A</v>
      </c>
      <c r="R62" s="369" t="e">
        <f>IF(ISNUMBER(Regressions!T72),ROUND(Regressions!T72, 1), NA())</f>
        <v>#N/A</v>
      </c>
      <c r="S62" s="259" t="e">
        <f>IF(ISNUMBER(Regressions!U72),ROUND(Regressions!U72, 1), NA())</f>
        <v>#N/A</v>
      </c>
    </row>
    <row xmlns:x14ac="http://schemas.microsoft.com/office/spreadsheetml/2009/9/ac" r="63" hidden="true" x14ac:dyDescent="0.2">
      <c r="A63" s="365" t="str">
        <f>IF(ISBLANK(Regressions!A73), " ", Regressions!A73)</f>
        <v>Rwanda</v>
      </c>
      <c r="B63" s="366">
        <f>IF(ISBLANK(Regressions!B73), " ", Regressions!B73)</f>
        <v>2028</v>
      </c>
      <c r="C63" s="371" t="str">
        <f>IF(ISBLANK(Regressions!C73), " ", Regressions!C73)</f>
        <v>Urban</v>
      </c>
      <c r="D63" s="367" t="str">
        <f>IF(ISBLANK(Regressions!D73), " ", Regressions!D73)</f>
        <v> </v>
      </c>
      <c r="E63" s="236" t="e">
        <f>IF(ISNUMBER(Regressions!E73),ROUND(Regressions!E73, 1), NA())</f>
        <v>#N/A</v>
      </c>
      <c r="F63" s="368" t="e">
        <f>IF(ISNUMBER(Regressions!F73),ROUND(Regressions!F73, 1), NA())</f>
        <v>#N/A</v>
      </c>
      <c r="G63" s="258" t="e">
        <f>IF(ISNUMBER(Regressions!G73),ROUND(Regressions!G73, 1), NA())</f>
        <v>#N/A</v>
      </c>
      <c r="H63" s="369" t="e">
        <f>IF(ISNUMBER(Regressions!H73),ROUND(Regressions!H73, 1), NA())</f>
        <v>#N/A</v>
      </c>
      <c r="I63" s="259" t="e">
        <f>IF(ISNUMBER(Regressions!I73),ROUND(Regressions!I73, 1), NA())</f>
        <v>#N/A</v>
      </c>
      <c r="J63" s="370" t="e">
        <f>IF(ISNUMBER(Regressions!K73),ROUND(Regressions!K73, 1), NA())</f>
        <v>#N/A</v>
      </c>
      <c r="K63" s="368" t="e">
        <f>IF(ISNUMBER(Regressions!L73),ROUND(Regressions!L73, 1), NA())</f>
        <v>#N/A</v>
      </c>
      <c r="L63" s="260" t="e">
        <f>IF(ISNUMBER(Regressions!M73),ROUND(Regressions!M73, 1), NA())</f>
        <v>#N/A</v>
      </c>
      <c r="M63" s="369" t="e">
        <f>IF(ISNUMBER(Regressions!N73),ROUND(Regressions!N73, 1), NA())</f>
        <v>#N/A</v>
      </c>
      <c r="N63" s="259" t="e">
        <f>IF(ISNUMBER(Regressions!O73),ROUND(Regressions!O73, 1), NA())</f>
        <v>#N/A</v>
      </c>
      <c r="O63" s="370" t="e">
        <f>IF(ISNUMBER(Regressions!Q73),ROUND(Regressions!Q73, 1), NA())</f>
        <v>#N/A</v>
      </c>
      <c r="P63" s="368" t="e">
        <f>IF(ISNUMBER(Regressions!R73),ROUND(Regressions!R73, 1), NA())</f>
        <v>#N/A</v>
      </c>
      <c r="Q63" s="237" t="e">
        <f>IF(ISNUMBER(Regressions!S73),ROUND(Regressions!S73, 1), NA())</f>
        <v>#N/A</v>
      </c>
      <c r="R63" s="369" t="e">
        <f>IF(ISNUMBER(Regressions!T73),ROUND(Regressions!T73, 1), NA())</f>
        <v>#N/A</v>
      </c>
      <c r="S63" s="259" t="e">
        <f>IF(ISNUMBER(Regressions!U73),ROUND(Regressions!U73, 1), NA())</f>
        <v>#N/A</v>
      </c>
    </row>
    <row xmlns:x14ac="http://schemas.microsoft.com/office/spreadsheetml/2009/9/ac" r="64" hidden="true" x14ac:dyDescent="0.2">
      <c r="A64" s="365" t="str">
        <f>IF(ISBLANK(Regressions!A74), " ", Regressions!A74)</f>
        <v>Rwanda</v>
      </c>
      <c r="B64" s="366">
        <f>IF(ISBLANK(Regressions!B74), " ", Regressions!B74)</f>
        <v>2029</v>
      </c>
      <c r="C64" s="371" t="str">
        <f>IF(ISBLANK(Regressions!C74), " ", Regressions!C74)</f>
        <v>Urban</v>
      </c>
      <c r="D64" s="367" t="str">
        <f>IF(ISBLANK(Regressions!D74), " ", Regressions!D74)</f>
        <v> </v>
      </c>
      <c r="E64" s="236" t="e">
        <f>IF(ISNUMBER(Regressions!E74),ROUND(Regressions!E74, 1), NA())</f>
        <v>#N/A</v>
      </c>
      <c r="F64" s="368" t="e">
        <f>IF(ISNUMBER(Regressions!F74),ROUND(Regressions!F74, 1), NA())</f>
        <v>#N/A</v>
      </c>
      <c r="G64" s="258" t="e">
        <f>IF(ISNUMBER(Regressions!G74),ROUND(Regressions!G74, 1), NA())</f>
        <v>#N/A</v>
      </c>
      <c r="H64" s="369" t="e">
        <f>IF(ISNUMBER(Regressions!H74),ROUND(Regressions!H74, 1), NA())</f>
        <v>#N/A</v>
      </c>
      <c r="I64" s="259" t="e">
        <f>IF(ISNUMBER(Regressions!I74),ROUND(Regressions!I74, 1), NA())</f>
        <v>#N/A</v>
      </c>
      <c r="J64" s="370" t="e">
        <f>IF(ISNUMBER(Regressions!K74),ROUND(Regressions!K74, 1), NA())</f>
        <v>#N/A</v>
      </c>
      <c r="K64" s="368" t="e">
        <f>IF(ISNUMBER(Regressions!L74),ROUND(Regressions!L74, 1), NA())</f>
        <v>#N/A</v>
      </c>
      <c r="L64" s="260" t="e">
        <f>IF(ISNUMBER(Regressions!M74),ROUND(Regressions!M74, 1), NA())</f>
        <v>#N/A</v>
      </c>
      <c r="M64" s="369" t="e">
        <f>IF(ISNUMBER(Regressions!N74),ROUND(Regressions!N74, 1), NA())</f>
        <v>#N/A</v>
      </c>
      <c r="N64" s="259" t="e">
        <f>IF(ISNUMBER(Regressions!O74),ROUND(Regressions!O74, 1), NA())</f>
        <v>#N/A</v>
      </c>
      <c r="O64" s="370" t="e">
        <f>IF(ISNUMBER(Regressions!Q74),ROUND(Regressions!Q74, 1), NA())</f>
        <v>#N/A</v>
      </c>
      <c r="P64" s="368" t="e">
        <f>IF(ISNUMBER(Regressions!R74),ROUND(Regressions!R74, 1), NA())</f>
        <v>#N/A</v>
      </c>
      <c r="Q64" s="237" t="e">
        <f>IF(ISNUMBER(Regressions!S74),ROUND(Regressions!S74, 1), NA())</f>
        <v>#N/A</v>
      </c>
      <c r="R64" s="369" t="e">
        <f>IF(ISNUMBER(Regressions!T74),ROUND(Regressions!T74, 1), NA())</f>
        <v>#N/A</v>
      </c>
      <c r="S64" s="259" t="e">
        <f>IF(ISNUMBER(Regressions!U74),ROUND(Regressions!U74, 1), NA())</f>
        <v>#N/A</v>
      </c>
    </row>
    <row xmlns:x14ac="http://schemas.microsoft.com/office/spreadsheetml/2009/9/ac" r="65" hidden="true" x14ac:dyDescent="0.2">
      <c r="A65" s="365" t="str">
        <f>IF(ISBLANK(Regressions!A75), " ", Regressions!A75)</f>
        <v>Rwanda</v>
      </c>
      <c r="B65" s="366">
        <f>IF(ISBLANK(Regressions!B75), " ", Regressions!B75)</f>
        <v>2030</v>
      </c>
      <c r="C65" s="371" t="str">
        <f>IF(ISBLANK(Regressions!C75), " ", Regressions!C75)</f>
        <v>Urban</v>
      </c>
      <c r="D65" s="367" t="str">
        <f>IF(ISBLANK(Regressions!D75), " ", Regressions!D75)</f>
        <v> </v>
      </c>
      <c r="E65" s="236" t="e">
        <f>IF(ISNUMBER(Regressions!E75),ROUND(Regressions!E75, 1), NA())</f>
        <v>#N/A</v>
      </c>
      <c r="F65" s="368" t="e">
        <f>IF(ISNUMBER(Regressions!F75),ROUND(Regressions!F75, 1), NA())</f>
        <v>#N/A</v>
      </c>
      <c r="G65" s="258" t="e">
        <f>IF(ISNUMBER(Regressions!G75),ROUND(Regressions!G75, 1), NA())</f>
        <v>#N/A</v>
      </c>
      <c r="H65" s="369" t="e">
        <f>IF(ISNUMBER(Regressions!H75),ROUND(Regressions!H75, 1), NA())</f>
        <v>#N/A</v>
      </c>
      <c r="I65" s="259" t="e">
        <f>IF(ISNUMBER(Regressions!I75),ROUND(Regressions!I75, 1), NA())</f>
        <v>#N/A</v>
      </c>
      <c r="J65" s="370" t="e">
        <f>IF(ISNUMBER(Regressions!K75),ROUND(Regressions!K75, 1), NA())</f>
        <v>#N/A</v>
      </c>
      <c r="K65" s="368" t="e">
        <f>IF(ISNUMBER(Regressions!L75),ROUND(Regressions!L75, 1), NA())</f>
        <v>#N/A</v>
      </c>
      <c r="L65" s="260" t="e">
        <f>IF(ISNUMBER(Regressions!M75),ROUND(Regressions!M75, 1), NA())</f>
        <v>#N/A</v>
      </c>
      <c r="M65" s="369" t="e">
        <f>IF(ISNUMBER(Regressions!N75),ROUND(Regressions!N75, 1), NA())</f>
        <v>#N/A</v>
      </c>
      <c r="N65" s="259" t="e">
        <f>IF(ISNUMBER(Regressions!O75),ROUND(Regressions!O75, 1), NA())</f>
        <v>#N/A</v>
      </c>
      <c r="O65" s="370" t="e">
        <f>IF(ISNUMBER(Regressions!Q75),ROUND(Regressions!Q75, 1), NA())</f>
        <v>#N/A</v>
      </c>
      <c r="P65" s="368" t="e">
        <f>IF(ISNUMBER(Regressions!R75),ROUND(Regressions!R75, 1), NA())</f>
        <v>#N/A</v>
      </c>
      <c r="Q65" s="237" t="e">
        <f>IF(ISNUMBER(Regressions!S75),ROUND(Regressions!S75, 1), NA())</f>
        <v>#N/A</v>
      </c>
      <c r="R65" s="369" t="e">
        <f>IF(ISNUMBER(Regressions!T75),ROUND(Regressions!T75, 1), NA())</f>
        <v>#N/A</v>
      </c>
      <c r="S65" s="259" t="e">
        <f>IF(ISNUMBER(Regressions!U75),ROUND(Regressions!U75, 1), NA())</f>
        <v>#N/A</v>
      </c>
    </row>
    <row xmlns:x14ac="http://schemas.microsoft.com/office/spreadsheetml/2009/9/ac" r="66" x14ac:dyDescent="0.2">
      <c r="A66" s="365" t="str">
        <f>IF(ISBLANK(Regressions!A76), " ", Regressions!A76)</f>
        <v>Rwanda</v>
      </c>
      <c r="B66" s="366">
        <f>IF(ISBLANK(Regressions!B76), " ", Regressions!B76)</f>
        <v>2000</v>
      </c>
      <c r="C66" s="371" t="str">
        <f>IF(ISBLANK(Regressions!C76), " ", Regressions!C76)</f>
        <v>Rural</v>
      </c>
      <c r="D66" s="367">
        <f>IF(ISBLANK(Regressions!D76), " ", Regressions!D76)</f>
        <v>3014933.2450077529</v>
      </c>
      <c r="E66" s="236" t="e">
        <f>IF(ISNUMBER(Regressions!E76),ROUND(Regressions!E76, 1), NA())</f>
        <v>#N/A</v>
      </c>
      <c r="F66" s="368" t="e">
        <f>IF(ISNUMBER(Regressions!F76),ROUND(Regressions!F76, 1), NA())</f>
        <v>#N/A</v>
      </c>
      <c r="G66" s="258" t="e">
        <f>IF(ISNUMBER(Regressions!G76),ROUND(Regressions!G76, 1), NA())</f>
        <v>#N/A</v>
      </c>
      <c r="H66" s="369" t="e">
        <f>IF(ISNUMBER(Regressions!H76),ROUND(Regressions!H76, 1), NA())</f>
        <v>#N/A</v>
      </c>
      <c r="I66" s="259" t="e">
        <f>IF(ISNUMBER(Regressions!I76),ROUND(Regressions!I76, 1), NA())</f>
        <v>#N/A</v>
      </c>
      <c r="J66" s="370" t="e">
        <f>IF(ISNUMBER(Regressions!K76),ROUND(Regressions!K76, 1), NA())</f>
        <v>#N/A</v>
      </c>
      <c r="K66" s="368" t="e">
        <f>IF(ISNUMBER(Regressions!L76),ROUND(Regressions!L76, 1), NA())</f>
        <v>#N/A</v>
      </c>
      <c r="L66" s="260" t="e">
        <f>IF(ISNUMBER(Regressions!M76),ROUND(Regressions!M76, 1), NA())</f>
        <v>#N/A</v>
      </c>
      <c r="M66" s="369" t="e">
        <f>IF(ISNUMBER(Regressions!N76),ROUND(Regressions!N76, 1), NA())</f>
        <v>#N/A</v>
      </c>
      <c r="N66" s="259" t="e">
        <f>IF(ISNUMBER(Regressions!O76),ROUND(Regressions!O76, 1), NA())</f>
        <v>#N/A</v>
      </c>
      <c r="O66" s="370" t="e">
        <f>IF(ISNUMBER(Regressions!Q76),ROUND(Regressions!Q76, 1), NA())</f>
        <v>#N/A</v>
      </c>
      <c r="P66" s="368" t="e">
        <f>IF(ISNUMBER(Regressions!R76),ROUND(Regressions!R76, 1), NA())</f>
        <v>#N/A</v>
      </c>
      <c r="Q66" s="237" t="e">
        <f>IF(ISNUMBER(Regressions!S76),ROUND(Regressions!S76, 1), NA())</f>
        <v>#N/A</v>
      </c>
      <c r="R66" s="369" t="e">
        <f>IF(ISNUMBER(Regressions!T76),ROUND(Regressions!T76, 1), NA())</f>
        <v>#N/A</v>
      </c>
      <c r="S66" s="259" t="e">
        <f>IF(ISNUMBER(Regressions!U76),ROUND(Regressions!U76, 1), NA())</f>
        <v>#N/A</v>
      </c>
    </row>
    <row xmlns:x14ac="http://schemas.microsoft.com/office/spreadsheetml/2009/9/ac" r="67" x14ac:dyDescent="0.2">
      <c r="A67" s="365" t="str">
        <f>IF(ISBLANK(Regressions!A77), " ", Regressions!A77)</f>
        <v>Rwanda</v>
      </c>
      <c r="B67" s="366">
        <f>IF(ISBLANK(Regressions!B77), " ", Regressions!B77)</f>
        <v>2001</v>
      </c>
      <c r="C67" s="371" t="str">
        <f>IF(ISBLANK(Regressions!C77), " ", Regressions!C77)</f>
        <v>Rural</v>
      </c>
      <c r="D67" s="367">
        <f>IF(ISBLANK(Regressions!D77), " ", Regressions!D77)</f>
        <v>2947149.9100776669</v>
      </c>
      <c r="E67" s="236" t="e">
        <f>IF(ISNUMBER(Regressions!E77),ROUND(Regressions!E77, 1), NA())</f>
        <v>#N/A</v>
      </c>
      <c r="F67" s="368" t="e">
        <f>IF(ISNUMBER(Regressions!F77),ROUND(Regressions!F77, 1), NA())</f>
        <v>#N/A</v>
      </c>
      <c r="G67" s="258" t="e">
        <f>IF(ISNUMBER(Regressions!G77),ROUND(Regressions!G77, 1), NA())</f>
        <v>#N/A</v>
      </c>
      <c r="H67" s="369" t="e">
        <f>IF(ISNUMBER(Regressions!H77),ROUND(Regressions!H77, 1), NA())</f>
        <v>#N/A</v>
      </c>
      <c r="I67" s="259" t="e">
        <f>IF(ISNUMBER(Regressions!I77),ROUND(Regressions!I77, 1), NA())</f>
        <v>#N/A</v>
      </c>
      <c r="J67" s="370" t="e">
        <f>IF(ISNUMBER(Regressions!K77),ROUND(Regressions!K77, 1), NA())</f>
        <v>#N/A</v>
      </c>
      <c r="K67" s="368" t="e">
        <f>IF(ISNUMBER(Regressions!L77),ROUND(Regressions!L77, 1), NA())</f>
        <v>#N/A</v>
      </c>
      <c r="L67" s="260" t="e">
        <f>IF(ISNUMBER(Regressions!M77),ROUND(Regressions!M77, 1), NA())</f>
        <v>#N/A</v>
      </c>
      <c r="M67" s="369" t="e">
        <f>IF(ISNUMBER(Regressions!N77),ROUND(Regressions!N77, 1), NA())</f>
        <v>#N/A</v>
      </c>
      <c r="N67" s="259" t="e">
        <f>IF(ISNUMBER(Regressions!O77),ROUND(Regressions!O77, 1), NA())</f>
        <v>#N/A</v>
      </c>
      <c r="O67" s="370" t="e">
        <f>IF(ISNUMBER(Regressions!Q77),ROUND(Regressions!Q77, 1), NA())</f>
        <v>#N/A</v>
      </c>
      <c r="P67" s="368" t="e">
        <f>IF(ISNUMBER(Regressions!R77),ROUND(Regressions!R77, 1), NA())</f>
        <v>#N/A</v>
      </c>
      <c r="Q67" s="237" t="e">
        <f>IF(ISNUMBER(Regressions!S77),ROUND(Regressions!S77, 1), NA())</f>
        <v>#N/A</v>
      </c>
      <c r="R67" s="369" t="e">
        <f>IF(ISNUMBER(Regressions!T77),ROUND(Regressions!T77, 1), NA())</f>
        <v>#N/A</v>
      </c>
      <c r="S67" s="259" t="e">
        <f>IF(ISNUMBER(Regressions!U77),ROUND(Regressions!U77, 1), NA())</f>
        <v>#N/A</v>
      </c>
    </row>
    <row xmlns:x14ac="http://schemas.microsoft.com/office/spreadsheetml/2009/9/ac" r="68" x14ac:dyDescent="0.2">
      <c r="A68" s="365" t="str">
        <f>IF(ISBLANK(Regressions!A78), " ", Regressions!A78)</f>
        <v>Rwanda</v>
      </c>
      <c r="B68" s="366">
        <f>IF(ISBLANK(Regressions!B78), " ", Regressions!B78)</f>
        <v>2002</v>
      </c>
      <c r="C68" s="371" t="str">
        <f>IF(ISBLANK(Regressions!C78), " ", Regressions!C78)</f>
        <v>Rural</v>
      </c>
      <c r="D68" s="367">
        <f>IF(ISBLANK(Regressions!D78), " ", Regressions!D78)</f>
        <v>2884657.3021308901</v>
      </c>
      <c r="E68" s="236" t="e">
        <f>IF(ISNUMBER(Regressions!E78),ROUND(Regressions!E78, 1), NA())</f>
        <v>#N/A</v>
      </c>
      <c r="F68" s="368" t="e">
        <f>IF(ISNUMBER(Regressions!F78),ROUND(Regressions!F78, 1), NA())</f>
        <v>#N/A</v>
      </c>
      <c r="G68" s="258" t="e">
        <f>IF(ISNUMBER(Regressions!G78),ROUND(Regressions!G78, 1), NA())</f>
        <v>#N/A</v>
      </c>
      <c r="H68" s="369" t="e">
        <f>IF(ISNUMBER(Regressions!H78),ROUND(Regressions!H78, 1), NA())</f>
        <v>#N/A</v>
      </c>
      <c r="I68" s="259" t="e">
        <f>IF(ISNUMBER(Regressions!I78),ROUND(Regressions!I78, 1), NA())</f>
        <v>#N/A</v>
      </c>
      <c r="J68" s="370" t="e">
        <f>IF(ISNUMBER(Regressions!K78),ROUND(Regressions!K78, 1), NA())</f>
        <v>#N/A</v>
      </c>
      <c r="K68" s="368" t="e">
        <f>IF(ISNUMBER(Regressions!L78),ROUND(Regressions!L78, 1), NA())</f>
        <v>#N/A</v>
      </c>
      <c r="L68" s="260" t="e">
        <f>IF(ISNUMBER(Regressions!M78),ROUND(Regressions!M78, 1), NA())</f>
        <v>#N/A</v>
      </c>
      <c r="M68" s="369" t="e">
        <f>IF(ISNUMBER(Regressions!N78),ROUND(Regressions!N78, 1), NA())</f>
        <v>#N/A</v>
      </c>
      <c r="N68" s="259" t="e">
        <f>IF(ISNUMBER(Regressions!O78),ROUND(Regressions!O78, 1), NA())</f>
        <v>#N/A</v>
      </c>
      <c r="O68" s="370" t="e">
        <f>IF(ISNUMBER(Regressions!Q78),ROUND(Regressions!Q78, 1), NA())</f>
        <v>#N/A</v>
      </c>
      <c r="P68" s="368" t="e">
        <f>IF(ISNUMBER(Regressions!R78),ROUND(Regressions!R78, 1), NA())</f>
        <v>#N/A</v>
      </c>
      <c r="Q68" s="237" t="e">
        <f>IF(ISNUMBER(Regressions!S78),ROUND(Regressions!S78, 1), NA())</f>
        <v>#N/A</v>
      </c>
      <c r="R68" s="369" t="e">
        <f>IF(ISNUMBER(Regressions!T78),ROUND(Regressions!T78, 1), NA())</f>
        <v>#N/A</v>
      </c>
      <c r="S68" s="259" t="e">
        <f>IF(ISNUMBER(Regressions!U78),ROUND(Regressions!U78, 1), NA())</f>
        <v>#N/A</v>
      </c>
    </row>
    <row xmlns:x14ac="http://schemas.microsoft.com/office/spreadsheetml/2009/9/ac" r="69" x14ac:dyDescent="0.2">
      <c r="A69" s="365" t="str">
        <f>IF(ISBLANK(Regressions!A79), " ", Regressions!A79)</f>
        <v>Rwanda</v>
      </c>
      <c r="B69" s="366">
        <f>IF(ISBLANK(Regressions!B79), " ", Regressions!B79)</f>
        <v>2003</v>
      </c>
      <c r="C69" s="371" t="str">
        <f>IF(ISBLANK(Regressions!C79), " ", Regressions!C79)</f>
        <v>Rural</v>
      </c>
      <c r="D69" s="367">
        <f>IF(ISBLANK(Regressions!D79), " ", Regressions!D79)</f>
        <v>2871212.787358399</v>
      </c>
      <c r="E69" s="236" t="e">
        <f>IF(ISNUMBER(Regressions!E79),ROUND(Regressions!E79, 1), NA())</f>
        <v>#N/A</v>
      </c>
      <c r="F69" s="368" t="e">
        <f>IF(ISNUMBER(Regressions!F79),ROUND(Regressions!F79, 1), NA())</f>
        <v>#N/A</v>
      </c>
      <c r="G69" s="258" t="e">
        <f>IF(ISNUMBER(Regressions!G79),ROUND(Regressions!G79, 1), NA())</f>
        <v>#N/A</v>
      </c>
      <c r="H69" s="369" t="e">
        <f>IF(ISNUMBER(Regressions!H79),ROUND(Regressions!H79, 1), NA())</f>
        <v>#N/A</v>
      </c>
      <c r="I69" s="259" t="e">
        <f>IF(ISNUMBER(Regressions!I79),ROUND(Regressions!I79, 1), NA())</f>
        <v>#N/A</v>
      </c>
      <c r="J69" s="370" t="e">
        <f>IF(ISNUMBER(Regressions!K79),ROUND(Regressions!K79, 1), NA())</f>
        <v>#N/A</v>
      </c>
      <c r="K69" s="368" t="e">
        <f>IF(ISNUMBER(Regressions!L79),ROUND(Regressions!L79, 1), NA())</f>
        <v>#N/A</v>
      </c>
      <c r="L69" s="260" t="e">
        <f>IF(ISNUMBER(Regressions!M79),ROUND(Regressions!M79, 1), NA())</f>
        <v>#N/A</v>
      </c>
      <c r="M69" s="369" t="e">
        <f>IF(ISNUMBER(Regressions!N79),ROUND(Regressions!N79, 1), NA())</f>
        <v>#N/A</v>
      </c>
      <c r="N69" s="259" t="e">
        <f>IF(ISNUMBER(Regressions!O79),ROUND(Regressions!O79, 1), NA())</f>
        <v>#N/A</v>
      </c>
      <c r="O69" s="370" t="e">
        <f>IF(ISNUMBER(Regressions!Q79),ROUND(Regressions!Q79, 1), NA())</f>
        <v>#N/A</v>
      </c>
      <c r="P69" s="368" t="e">
        <f>IF(ISNUMBER(Regressions!R79),ROUND(Regressions!R79, 1), NA())</f>
        <v>#N/A</v>
      </c>
      <c r="Q69" s="237" t="e">
        <f>IF(ISNUMBER(Regressions!S79),ROUND(Regressions!S79, 1), NA())</f>
        <v>#N/A</v>
      </c>
      <c r="R69" s="369" t="e">
        <f>IF(ISNUMBER(Regressions!T79),ROUND(Regressions!T79, 1), NA())</f>
        <v>#N/A</v>
      </c>
      <c r="S69" s="259" t="e">
        <f>IF(ISNUMBER(Regressions!U79),ROUND(Regressions!U79, 1), NA())</f>
        <v>#N/A</v>
      </c>
    </row>
    <row xmlns:x14ac="http://schemas.microsoft.com/office/spreadsheetml/2009/9/ac" r="70" x14ac:dyDescent="0.2">
      <c r="A70" s="365" t="str">
        <f>IF(ISBLANK(Regressions!A80), " ", Regressions!A80)</f>
        <v>Rwanda</v>
      </c>
      <c r="B70" s="366">
        <f>IF(ISBLANK(Regressions!B80), " ", Regressions!B80)</f>
        <v>2004</v>
      </c>
      <c r="C70" s="371" t="str">
        <f>IF(ISBLANK(Regressions!C80), " ", Regressions!C80)</f>
        <v>Rural</v>
      </c>
      <c r="D70" s="367">
        <f>IF(ISBLANK(Regressions!D80), " ", Regressions!D80)</f>
        <v>2886696.646373482</v>
      </c>
      <c r="E70" s="236" t="e">
        <f>IF(ISNUMBER(Regressions!E80),ROUND(Regressions!E80, 1), NA())</f>
        <v>#N/A</v>
      </c>
      <c r="F70" s="368" t="e">
        <f>IF(ISNUMBER(Regressions!F80),ROUND(Regressions!F80, 1), NA())</f>
        <v>#N/A</v>
      </c>
      <c r="G70" s="258" t="e">
        <f>IF(ISNUMBER(Regressions!G80),ROUND(Regressions!G80, 1), NA())</f>
        <v>#N/A</v>
      </c>
      <c r="H70" s="369" t="e">
        <f>IF(ISNUMBER(Regressions!H80),ROUND(Regressions!H80, 1), NA())</f>
        <v>#N/A</v>
      </c>
      <c r="I70" s="259" t="e">
        <f>IF(ISNUMBER(Regressions!I80),ROUND(Regressions!I80, 1), NA())</f>
        <v>#N/A</v>
      </c>
      <c r="J70" s="370" t="e">
        <f>IF(ISNUMBER(Regressions!K80),ROUND(Regressions!K80, 1), NA())</f>
        <v>#N/A</v>
      </c>
      <c r="K70" s="368" t="e">
        <f>IF(ISNUMBER(Regressions!L80),ROUND(Regressions!L80, 1), NA())</f>
        <v>#N/A</v>
      </c>
      <c r="L70" s="260" t="e">
        <f>IF(ISNUMBER(Regressions!M80),ROUND(Regressions!M80, 1), NA())</f>
        <v>#N/A</v>
      </c>
      <c r="M70" s="369" t="e">
        <f>IF(ISNUMBER(Regressions!N80),ROUND(Regressions!N80, 1), NA())</f>
        <v>#N/A</v>
      </c>
      <c r="N70" s="259" t="e">
        <f>IF(ISNUMBER(Regressions!O80),ROUND(Regressions!O80, 1), NA())</f>
        <v>#N/A</v>
      </c>
      <c r="O70" s="370" t="e">
        <f>IF(ISNUMBER(Regressions!Q80),ROUND(Regressions!Q80, 1), NA())</f>
        <v>#N/A</v>
      </c>
      <c r="P70" s="368" t="e">
        <f>IF(ISNUMBER(Regressions!R80),ROUND(Regressions!R80, 1), NA())</f>
        <v>#N/A</v>
      </c>
      <c r="Q70" s="237" t="e">
        <f>IF(ISNUMBER(Regressions!S80),ROUND(Regressions!S80, 1), NA())</f>
        <v>#N/A</v>
      </c>
      <c r="R70" s="369" t="e">
        <f>IF(ISNUMBER(Regressions!T80),ROUND(Regressions!T80, 1), NA())</f>
        <v>#N/A</v>
      </c>
      <c r="S70" s="259" t="e">
        <f>IF(ISNUMBER(Regressions!U80),ROUND(Regressions!U80, 1), NA())</f>
        <v>#N/A</v>
      </c>
    </row>
    <row xmlns:x14ac="http://schemas.microsoft.com/office/spreadsheetml/2009/9/ac" r="71" x14ac:dyDescent="0.2">
      <c r="A71" s="365" t="str">
        <f>IF(ISBLANK(Regressions!A81), " ", Regressions!A81)</f>
        <v>Rwanda</v>
      </c>
      <c r="B71" s="366">
        <f>IF(ISBLANK(Regressions!B81), " ", Regressions!B81)</f>
        <v>2005</v>
      </c>
      <c r="C71" s="371" t="str">
        <f>IF(ISBLANK(Regressions!C81), " ", Regressions!C81)</f>
        <v>Rural</v>
      </c>
      <c r="D71" s="367">
        <f>IF(ISBLANK(Regressions!D81), " ", Regressions!D81)</f>
        <v>2911272.217970314</v>
      </c>
      <c r="E71" s="236" t="e">
        <f>IF(ISNUMBER(Regressions!E81),ROUND(Regressions!E81, 1), NA())</f>
        <v>#N/A</v>
      </c>
      <c r="F71" s="368" t="e">
        <f>IF(ISNUMBER(Regressions!F81),ROUND(Regressions!F81, 1), NA())</f>
        <v>#N/A</v>
      </c>
      <c r="G71" s="258" t="e">
        <f>IF(ISNUMBER(Regressions!G81),ROUND(Regressions!G81, 1), NA())</f>
        <v>#N/A</v>
      </c>
      <c r="H71" s="369" t="e">
        <f>IF(ISNUMBER(Regressions!H81),ROUND(Regressions!H81, 1), NA())</f>
        <v>#N/A</v>
      </c>
      <c r="I71" s="259" t="e">
        <f>IF(ISNUMBER(Regressions!I81),ROUND(Regressions!I81, 1), NA())</f>
        <v>#N/A</v>
      </c>
      <c r="J71" s="370" t="e">
        <f>IF(ISNUMBER(Regressions!K81),ROUND(Regressions!K81, 1), NA())</f>
        <v>#N/A</v>
      </c>
      <c r="K71" s="368">
        <f>IF(ISNUMBER(Regressions!L81),ROUND(Regressions!L81, 1), NA())</f>
        <v>83.5</v>
      </c>
      <c r="L71" s="260" t="e">
        <f>IF(ISNUMBER(Regressions!M81),ROUND(Regressions!M81, 1), NA())</f>
        <v>#N/A</v>
      </c>
      <c r="M71" s="369" t="e">
        <f>IF(ISNUMBER(Regressions!N81),ROUND(Regressions!N81, 1), NA())</f>
        <v>#N/A</v>
      </c>
      <c r="N71" s="259">
        <f>IF(ISNUMBER(Regressions!O81),ROUND(Regressions!O81, 1), NA())</f>
        <v>16.5</v>
      </c>
      <c r="O71" s="370" t="e">
        <f>IF(ISNUMBER(Regressions!Q81),ROUND(Regressions!Q81, 1), NA())</f>
        <v>#N/A</v>
      </c>
      <c r="P71" s="368" t="e">
        <f>IF(ISNUMBER(Regressions!R81),ROUND(Regressions!R81, 1), NA())</f>
        <v>#N/A</v>
      </c>
      <c r="Q71" s="237" t="e">
        <f>IF(ISNUMBER(Regressions!S81),ROUND(Regressions!S81, 1), NA())</f>
        <v>#N/A</v>
      </c>
      <c r="R71" s="369" t="e">
        <f>IF(ISNUMBER(Regressions!T81),ROUND(Regressions!T81, 1), NA())</f>
        <v>#N/A</v>
      </c>
      <c r="S71" s="259" t="e">
        <f>IF(ISNUMBER(Regressions!U81),ROUND(Regressions!U81, 1), NA())</f>
        <v>#N/A</v>
      </c>
    </row>
    <row xmlns:x14ac="http://schemas.microsoft.com/office/spreadsheetml/2009/9/ac" r="72" x14ac:dyDescent="0.2">
      <c r="A72" s="365" t="str">
        <f>IF(ISBLANK(Regressions!A82), " ", Regressions!A82)</f>
        <v>Rwanda</v>
      </c>
      <c r="B72" s="366">
        <f>IF(ISBLANK(Regressions!B82), " ", Regressions!B82)</f>
        <v>2006</v>
      </c>
      <c r="C72" s="371" t="str">
        <f>IF(ISBLANK(Regressions!C82), " ", Regressions!C82)</f>
        <v>Rural</v>
      </c>
      <c r="D72" s="367">
        <f>IF(ISBLANK(Regressions!D82), " ", Regressions!D82)</f>
        <v>2950981.0495136259</v>
      </c>
      <c r="E72" s="236" t="e">
        <f>IF(ISNUMBER(Regressions!E82),ROUND(Regressions!E82, 1), NA())</f>
        <v>#N/A</v>
      </c>
      <c r="F72" s="368" t="e">
        <f>IF(ISNUMBER(Regressions!F82),ROUND(Regressions!F82, 1), NA())</f>
        <v>#N/A</v>
      </c>
      <c r="G72" s="258" t="e">
        <f>IF(ISNUMBER(Regressions!G82),ROUND(Regressions!G82, 1), NA())</f>
        <v>#N/A</v>
      </c>
      <c r="H72" s="369" t="e">
        <f>IF(ISNUMBER(Regressions!H82),ROUND(Regressions!H82, 1), NA())</f>
        <v>#N/A</v>
      </c>
      <c r="I72" s="259" t="e">
        <f>IF(ISNUMBER(Regressions!I82),ROUND(Regressions!I82, 1), NA())</f>
        <v>#N/A</v>
      </c>
      <c r="J72" s="370" t="e">
        <f>IF(ISNUMBER(Regressions!K82),ROUND(Regressions!K82, 1), NA())</f>
        <v>#N/A</v>
      </c>
      <c r="K72" s="368">
        <f>IF(ISNUMBER(Regressions!L82),ROUND(Regressions!L82, 1), NA())</f>
        <v>83.5</v>
      </c>
      <c r="L72" s="260" t="e">
        <f>IF(ISNUMBER(Regressions!M82),ROUND(Regressions!M82, 1), NA())</f>
        <v>#N/A</v>
      </c>
      <c r="M72" s="369" t="e">
        <f>IF(ISNUMBER(Regressions!N82),ROUND(Regressions!N82, 1), NA())</f>
        <v>#N/A</v>
      </c>
      <c r="N72" s="259">
        <f>IF(ISNUMBER(Regressions!O82),ROUND(Regressions!O82, 1), NA())</f>
        <v>16.5</v>
      </c>
      <c r="O72" s="370" t="e">
        <f>IF(ISNUMBER(Regressions!Q82),ROUND(Regressions!Q82, 1), NA())</f>
        <v>#N/A</v>
      </c>
      <c r="P72" s="368" t="e">
        <f>IF(ISNUMBER(Regressions!R82),ROUND(Regressions!R82, 1), NA())</f>
        <v>#N/A</v>
      </c>
      <c r="Q72" s="237" t="e">
        <f>IF(ISNUMBER(Regressions!S82),ROUND(Regressions!S82, 1), NA())</f>
        <v>#N/A</v>
      </c>
      <c r="R72" s="369" t="e">
        <f>IF(ISNUMBER(Regressions!T82),ROUND(Regressions!T82, 1), NA())</f>
        <v>#N/A</v>
      </c>
      <c r="S72" s="259" t="e">
        <f>IF(ISNUMBER(Regressions!U82),ROUND(Regressions!U82, 1), NA())</f>
        <v>#N/A</v>
      </c>
    </row>
    <row xmlns:x14ac="http://schemas.microsoft.com/office/spreadsheetml/2009/9/ac" r="73" x14ac:dyDescent="0.2">
      <c r="A73" s="365" t="str">
        <f>IF(ISBLANK(Regressions!A83), " ", Regressions!A83)</f>
        <v>Rwanda</v>
      </c>
      <c r="B73" s="366">
        <f>IF(ISBLANK(Regressions!B83), " ", Regressions!B83)</f>
        <v>2007</v>
      </c>
      <c r="C73" s="371" t="str">
        <f>IF(ISBLANK(Regressions!C83), " ", Regressions!C83)</f>
        <v>Rural</v>
      </c>
      <c r="D73" s="367">
        <f>IF(ISBLANK(Regressions!D83), " ", Regressions!D83)</f>
        <v>3002318.0577841378</v>
      </c>
      <c r="E73" s="236" t="e">
        <f>IF(ISNUMBER(Regressions!E83),ROUND(Regressions!E83, 1), NA())</f>
        <v>#N/A</v>
      </c>
      <c r="F73" s="368" t="e">
        <f>IF(ISNUMBER(Regressions!F83),ROUND(Regressions!F83, 1), NA())</f>
        <v>#N/A</v>
      </c>
      <c r="G73" s="258" t="e">
        <f>IF(ISNUMBER(Regressions!G83),ROUND(Regressions!G83, 1), NA())</f>
        <v>#N/A</v>
      </c>
      <c r="H73" s="369" t="e">
        <f>IF(ISNUMBER(Regressions!H83),ROUND(Regressions!H83, 1), NA())</f>
        <v>#N/A</v>
      </c>
      <c r="I73" s="259" t="e">
        <f>IF(ISNUMBER(Regressions!I83),ROUND(Regressions!I83, 1), NA())</f>
        <v>#N/A</v>
      </c>
      <c r="J73" s="370" t="e">
        <f>IF(ISNUMBER(Regressions!K83),ROUND(Regressions!K83, 1), NA())</f>
        <v>#N/A</v>
      </c>
      <c r="K73" s="368">
        <f>IF(ISNUMBER(Regressions!L83),ROUND(Regressions!L83, 1), NA())</f>
        <v>83.5</v>
      </c>
      <c r="L73" s="260" t="e">
        <f>IF(ISNUMBER(Regressions!M83),ROUND(Regressions!M83, 1), NA())</f>
        <v>#N/A</v>
      </c>
      <c r="M73" s="369" t="e">
        <f>IF(ISNUMBER(Regressions!N83),ROUND(Regressions!N83, 1), NA())</f>
        <v>#N/A</v>
      </c>
      <c r="N73" s="259">
        <f>IF(ISNUMBER(Regressions!O83),ROUND(Regressions!O83, 1), NA())</f>
        <v>16.5</v>
      </c>
      <c r="O73" s="370" t="e">
        <f>IF(ISNUMBER(Regressions!Q83),ROUND(Regressions!Q83, 1), NA())</f>
        <v>#N/A</v>
      </c>
      <c r="P73" s="368" t="e">
        <f>IF(ISNUMBER(Regressions!R83),ROUND(Regressions!R83, 1), NA())</f>
        <v>#N/A</v>
      </c>
      <c r="Q73" s="237" t="e">
        <f>IF(ISNUMBER(Regressions!S83),ROUND(Regressions!S83, 1), NA())</f>
        <v>#N/A</v>
      </c>
      <c r="R73" s="369" t="e">
        <f>IF(ISNUMBER(Regressions!T83),ROUND(Regressions!T83, 1), NA())</f>
        <v>#N/A</v>
      </c>
      <c r="S73" s="259" t="e">
        <f>IF(ISNUMBER(Regressions!U83),ROUND(Regressions!U83, 1), NA())</f>
        <v>#N/A</v>
      </c>
    </row>
    <row xmlns:x14ac="http://schemas.microsoft.com/office/spreadsheetml/2009/9/ac" r="74" x14ac:dyDescent="0.2">
      <c r="A74" s="365" t="str">
        <f>IF(ISBLANK(Regressions!A84), " ", Regressions!A84)</f>
        <v>Rwanda</v>
      </c>
      <c r="B74" s="366">
        <f>IF(ISBLANK(Regressions!B84), " ", Regressions!B84)</f>
        <v>2008</v>
      </c>
      <c r="C74" s="371" t="str">
        <f>IF(ISBLANK(Regressions!C84), " ", Regressions!C84)</f>
        <v>Rural</v>
      </c>
      <c r="D74" s="367">
        <f>IF(ISBLANK(Regressions!D84), " ", Regressions!D84)</f>
        <v>3059668.0623492049</v>
      </c>
      <c r="E74" s="236" t="e">
        <f>IF(ISNUMBER(Regressions!E84),ROUND(Regressions!E84, 1), NA())</f>
        <v>#N/A</v>
      </c>
      <c r="F74" s="368" t="e">
        <f>IF(ISNUMBER(Regressions!F84),ROUND(Regressions!F84, 1), NA())</f>
        <v>#N/A</v>
      </c>
      <c r="G74" s="258" t="e">
        <f>IF(ISNUMBER(Regressions!G84),ROUND(Regressions!G84, 1), NA())</f>
        <v>#N/A</v>
      </c>
      <c r="H74" s="369" t="e">
        <f>IF(ISNUMBER(Regressions!H84),ROUND(Regressions!H84, 1), NA())</f>
        <v>#N/A</v>
      </c>
      <c r="I74" s="259" t="e">
        <f>IF(ISNUMBER(Regressions!I84),ROUND(Regressions!I84, 1), NA())</f>
        <v>#N/A</v>
      </c>
      <c r="J74" s="370" t="e">
        <f>IF(ISNUMBER(Regressions!K84),ROUND(Regressions!K84, 1), NA())</f>
        <v>#N/A</v>
      </c>
      <c r="K74" s="368">
        <f>IF(ISNUMBER(Regressions!L84),ROUND(Regressions!L84, 1), NA())</f>
        <v>83.5</v>
      </c>
      <c r="L74" s="260" t="e">
        <f>IF(ISNUMBER(Regressions!M84),ROUND(Regressions!M84, 1), NA())</f>
        <v>#N/A</v>
      </c>
      <c r="M74" s="369" t="e">
        <f>IF(ISNUMBER(Regressions!N84),ROUND(Regressions!N84, 1), NA())</f>
        <v>#N/A</v>
      </c>
      <c r="N74" s="259">
        <f>IF(ISNUMBER(Regressions!O84),ROUND(Regressions!O84, 1), NA())</f>
        <v>16.5</v>
      </c>
      <c r="O74" s="370" t="e">
        <f>IF(ISNUMBER(Regressions!Q84),ROUND(Regressions!Q84, 1), NA())</f>
        <v>#N/A</v>
      </c>
      <c r="P74" s="368" t="e">
        <f>IF(ISNUMBER(Regressions!R84),ROUND(Regressions!R84, 1), NA())</f>
        <v>#N/A</v>
      </c>
      <c r="Q74" s="237" t="e">
        <f>IF(ISNUMBER(Regressions!S84),ROUND(Regressions!S84, 1), NA())</f>
        <v>#N/A</v>
      </c>
      <c r="R74" s="369" t="e">
        <f>IF(ISNUMBER(Regressions!T84),ROUND(Regressions!T84, 1), NA())</f>
        <v>#N/A</v>
      </c>
      <c r="S74" s="259" t="e">
        <f>IF(ISNUMBER(Regressions!U84),ROUND(Regressions!U84, 1), NA())</f>
        <v>#N/A</v>
      </c>
    </row>
    <row xmlns:x14ac="http://schemas.microsoft.com/office/spreadsheetml/2009/9/ac" r="75" x14ac:dyDescent="0.2">
      <c r="A75" s="365" t="str">
        <f>IF(ISBLANK(Regressions!A85), " ", Regressions!A85)</f>
        <v>Rwanda</v>
      </c>
      <c r="B75" s="366">
        <f>IF(ISBLANK(Regressions!B85), " ", Regressions!B85)</f>
        <v>2009</v>
      </c>
      <c r="C75" s="371" t="str">
        <f>IF(ISBLANK(Regressions!C85), " ", Regressions!C85)</f>
        <v>Rural</v>
      </c>
      <c r="D75" s="367">
        <f>IF(ISBLANK(Regressions!D85), " ", Regressions!D85)</f>
        <v>3129051.6740047452</v>
      </c>
      <c r="E75" s="236" t="e">
        <f>IF(ISNUMBER(Regressions!E85),ROUND(Regressions!E85, 1), NA())</f>
        <v>#N/A</v>
      </c>
      <c r="F75" s="368" t="e">
        <f>IF(ISNUMBER(Regressions!F85),ROUND(Regressions!F85, 1), NA())</f>
        <v>#N/A</v>
      </c>
      <c r="G75" s="258" t="e">
        <f>IF(ISNUMBER(Regressions!G85),ROUND(Regressions!G85, 1), NA())</f>
        <v>#N/A</v>
      </c>
      <c r="H75" s="369" t="e">
        <f>IF(ISNUMBER(Regressions!H85),ROUND(Regressions!H85, 1), NA())</f>
        <v>#N/A</v>
      </c>
      <c r="I75" s="259" t="e">
        <f>IF(ISNUMBER(Regressions!I85),ROUND(Regressions!I85, 1), NA())</f>
        <v>#N/A</v>
      </c>
      <c r="J75" s="370" t="e">
        <f>IF(ISNUMBER(Regressions!K85),ROUND(Regressions!K85, 1), NA())</f>
        <v>#N/A</v>
      </c>
      <c r="K75" s="368">
        <f>IF(ISNUMBER(Regressions!L85),ROUND(Regressions!L85, 1), NA())</f>
        <v>83.5</v>
      </c>
      <c r="L75" s="260" t="e">
        <f>IF(ISNUMBER(Regressions!M85),ROUND(Regressions!M85, 1), NA())</f>
        <v>#N/A</v>
      </c>
      <c r="M75" s="369" t="e">
        <f>IF(ISNUMBER(Regressions!N85),ROUND(Regressions!N85, 1), NA())</f>
        <v>#N/A</v>
      </c>
      <c r="N75" s="259">
        <f>IF(ISNUMBER(Regressions!O85),ROUND(Regressions!O85, 1), NA())</f>
        <v>16.5</v>
      </c>
      <c r="O75" s="370" t="e">
        <f>IF(ISNUMBER(Regressions!Q85),ROUND(Regressions!Q85, 1), NA())</f>
        <v>#N/A</v>
      </c>
      <c r="P75" s="368" t="e">
        <f>IF(ISNUMBER(Regressions!R85),ROUND(Regressions!R85, 1), NA())</f>
        <v>#N/A</v>
      </c>
      <c r="Q75" s="237" t="e">
        <f>IF(ISNUMBER(Regressions!S85),ROUND(Regressions!S85, 1), NA())</f>
        <v>#N/A</v>
      </c>
      <c r="R75" s="369" t="e">
        <f>IF(ISNUMBER(Regressions!T85),ROUND(Regressions!T85, 1), NA())</f>
        <v>#N/A</v>
      </c>
      <c r="S75" s="259" t="e">
        <f>IF(ISNUMBER(Regressions!U85),ROUND(Regressions!U85, 1), NA())</f>
        <v>#N/A</v>
      </c>
    </row>
    <row xmlns:x14ac="http://schemas.microsoft.com/office/spreadsheetml/2009/9/ac" r="76" x14ac:dyDescent="0.2">
      <c r="A76" s="365" t="str">
        <f>IF(ISBLANK(Regressions!A86), " ", Regressions!A86)</f>
        <v>Rwanda</v>
      </c>
      <c r="B76" s="366">
        <f>IF(ISBLANK(Regressions!B86), " ", Regressions!B86)</f>
        <v>2010</v>
      </c>
      <c r="C76" s="371" t="str">
        <f>IF(ISBLANK(Regressions!C86), " ", Regressions!C86)</f>
        <v>Rural</v>
      </c>
      <c r="D76" s="367">
        <f>IF(ISBLANK(Regressions!D86), " ", Regressions!D86)</f>
        <v>3208278.883910656</v>
      </c>
      <c r="E76" s="236" t="e">
        <f>IF(ISNUMBER(Regressions!E86),ROUND(Regressions!E86, 1), NA())</f>
        <v>#N/A</v>
      </c>
      <c r="F76" s="368" t="e">
        <f>IF(ISNUMBER(Regressions!F86),ROUND(Regressions!F86, 1), NA())</f>
        <v>#N/A</v>
      </c>
      <c r="G76" s="258" t="e">
        <f>IF(ISNUMBER(Regressions!G86),ROUND(Regressions!G86, 1), NA())</f>
        <v>#N/A</v>
      </c>
      <c r="H76" s="369" t="e">
        <f>IF(ISNUMBER(Regressions!H86),ROUND(Regressions!H86, 1), NA())</f>
        <v>#N/A</v>
      </c>
      <c r="I76" s="259" t="e">
        <f>IF(ISNUMBER(Regressions!I86),ROUND(Regressions!I86, 1), NA())</f>
        <v>#N/A</v>
      </c>
      <c r="J76" s="370" t="e">
        <f>IF(ISNUMBER(Regressions!K86),ROUND(Regressions!K86, 1), NA())</f>
        <v>#N/A</v>
      </c>
      <c r="K76" s="368">
        <f>IF(ISNUMBER(Regressions!L86),ROUND(Regressions!L86, 1), NA())</f>
        <v>84.7</v>
      </c>
      <c r="L76" s="260" t="e">
        <f>IF(ISNUMBER(Regressions!M86),ROUND(Regressions!M86, 1), NA())</f>
        <v>#N/A</v>
      </c>
      <c r="M76" s="369" t="e">
        <f>IF(ISNUMBER(Regressions!N86),ROUND(Regressions!N86, 1), NA())</f>
        <v>#N/A</v>
      </c>
      <c r="N76" s="259">
        <f>IF(ISNUMBER(Regressions!O86),ROUND(Regressions!O86, 1), NA())</f>
        <v>15.3</v>
      </c>
      <c r="O76" s="370" t="e">
        <f>IF(ISNUMBER(Regressions!Q86),ROUND(Regressions!Q86, 1), NA())</f>
        <v>#N/A</v>
      </c>
      <c r="P76" s="368" t="e">
        <f>IF(ISNUMBER(Regressions!R86),ROUND(Regressions!R86, 1), NA())</f>
        <v>#N/A</v>
      </c>
      <c r="Q76" s="237" t="e">
        <f>IF(ISNUMBER(Regressions!S86),ROUND(Regressions!S86, 1), NA())</f>
        <v>#N/A</v>
      </c>
      <c r="R76" s="369" t="e">
        <f>IF(ISNUMBER(Regressions!T86),ROUND(Regressions!T86, 1), NA())</f>
        <v>#N/A</v>
      </c>
      <c r="S76" s="259" t="e">
        <f>IF(ISNUMBER(Regressions!U86),ROUND(Regressions!U86, 1), NA())</f>
        <v>#N/A</v>
      </c>
    </row>
    <row xmlns:x14ac="http://schemas.microsoft.com/office/spreadsheetml/2009/9/ac" r="77" x14ac:dyDescent="0.2">
      <c r="A77" s="365" t="str">
        <f>IF(ISBLANK(Regressions!A87), " ", Regressions!A87)</f>
        <v>Rwanda</v>
      </c>
      <c r="B77" s="366">
        <f>IF(ISBLANK(Regressions!B87), " ", Regressions!B87)</f>
        <v>2011</v>
      </c>
      <c r="C77" s="371" t="str">
        <f>IF(ISBLANK(Regressions!C87), " ", Regressions!C87)</f>
        <v>Rural</v>
      </c>
      <c r="D77" s="367">
        <f>IF(ISBLANK(Regressions!D87), " ", Regressions!D87)</f>
        <v>3294008.8491521832</v>
      </c>
      <c r="E77" s="236" t="e">
        <f>IF(ISNUMBER(Regressions!E87),ROUND(Regressions!E87, 1), NA())</f>
        <v>#N/A</v>
      </c>
      <c r="F77" s="368" t="e">
        <f>IF(ISNUMBER(Regressions!F87),ROUND(Regressions!F87, 1), NA())</f>
        <v>#N/A</v>
      </c>
      <c r="G77" s="258" t="e">
        <f>IF(ISNUMBER(Regressions!G87),ROUND(Regressions!G87, 1), NA())</f>
        <v>#N/A</v>
      </c>
      <c r="H77" s="369" t="e">
        <f>IF(ISNUMBER(Regressions!H87),ROUND(Regressions!H87, 1), NA())</f>
        <v>#N/A</v>
      </c>
      <c r="I77" s="259" t="e">
        <f>IF(ISNUMBER(Regressions!I87),ROUND(Regressions!I87, 1), NA())</f>
        <v>#N/A</v>
      </c>
      <c r="J77" s="370" t="e">
        <f>IF(ISNUMBER(Regressions!K87),ROUND(Regressions!K87, 1), NA())</f>
        <v>#N/A</v>
      </c>
      <c r="K77" s="368">
        <f>IF(ISNUMBER(Regressions!L87),ROUND(Regressions!L87, 1), NA())</f>
        <v>85.9</v>
      </c>
      <c r="L77" s="260" t="e">
        <f>IF(ISNUMBER(Regressions!M87),ROUND(Regressions!M87, 1), NA())</f>
        <v>#N/A</v>
      </c>
      <c r="M77" s="369" t="e">
        <f>IF(ISNUMBER(Regressions!N87),ROUND(Regressions!N87, 1), NA())</f>
        <v>#N/A</v>
      </c>
      <c r="N77" s="259">
        <f>IF(ISNUMBER(Regressions!O87),ROUND(Regressions!O87, 1), NA())</f>
        <v>14.1</v>
      </c>
      <c r="O77" s="370" t="e">
        <f>IF(ISNUMBER(Regressions!Q87),ROUND(Regressions!Q87, 1), NA())</f>
        <v>#N/A</v>
      </c>
      <c r="P77" s="368" t="e">
        <f>IF(ISNUMBER(Regressions!R87),ROUND(Regressions!R87, 1), NA())</f>
        <v>#N/A</v>
      </c>
      <c r="Q77" s="237" t="e">
        <f>IF(ISNUMBER(Regressions!S87),ROUND(Regressions!S87, 1), NA())</f>
        <v>#N/A</v>
      </c>
      <c r="R77" s="369" t="e">
        <f>IF(ISNUMBER(Regressions!T87),ROUND(Regressions!T87, 1), NA())</f>
        <v>#N/A</v>
      </c>
      <c r="S77" s="259" t="e">
        <f>IF(ISNUMBER(Regressions!U87),ROUND(Regressions!U87, 1), NA())</f>
        <v>#N/A</v>
      </c>
    </row>
    <row xmlns:x14ac="http://schemas.microsoft.com/office/spreadsheetml/2009/9/ac" r="78" x14ac:dyDescent="0.2">
      <c r="A78" s="365" t="str">
        <f>IF(ISBLANK(Regressions!A88), " ", Regressions!A88)</f>
        <v>Rwanda</v>
      </c>
      <c r="B78" s="366">
        <f>IF(ISBLANK(Regressions!B88), " ", Regressions!B88)</f>
        <v>2012</v>
      </c>
      <c r="C78" s="371" t="str">
        <f>IF(ISBLANK(Regressions!C88), " ", Regressions!C88)</f>
        <v>Rural</v>
      </c>
      <c r="D78" s="367">
        <f>IF(ISBLANK(Regressions!D88), " ", Regressions!D88)</f>
        <v>3381324.3584276582</v>
      </c>
      <c r="E78" s="236" t="e">
        <f>IF(ISNUMBER(Regressions!E88),ROUND(Regressions!E88, 1), NA())</f>
        <v>#N/A</v>
      </c>
      <c r="F78" s="368" t="e">
        <f>IF(ISNUMBER(Regressions!F88),ROUND(Regressions!F88, 1), NA())</f>
        <v>#N/A</v>
      </c>
      <c r="G78" s="258" t="e">
        <f>IF(ISNUMBER(Regressions!G88),ROUND(Regressions!G88, 1), NA())</f>
        <v>#N/A</v>
      </c>
      <c r="H78" s="369" t="e">
        <f>IF(ISNUMBER(Regressions!H88),ROUND(Regressions!H88, 1), NA())</f>
        <v>#N/A</v>
      </c>
      <c r="I78" s="259" t="e">
        <f>IF(ISNUMBER(Regressions!I88),ROUND(Regressions!I88, 1), NA())</f>
        <v>#N/A</v>
      </c>
      <c r="J78" s="370" t="e">
        <f>IF(ISNUMBER(Regressions!K88),ROUND(Regressions!K88, 1), NA())</f>
        <v>#N/A</v>
      </c>
      <c r="K78" s="368">
        <f>IF(ISNUMBER(Regressions!L88),ROUND(Regressions!L88, 1), NA())</f>
        <v>87.1</v>
      </c>
      <c r="L78" s="260" t="e">
        <f>IF(ISNUMBER(Regressions!M88),ROUND(Regressions!M88, 1), NA())</f>
        <v>#N/A</v>
      </c>
      <c r="M78" s="369" t="e">
        <f>IF(ISNUMBER(Regressions!N88),ROUND(Regressions!N88, 1), NA())</f>
        <v>#N/A</v>
      </c>
      <c r="N78" s="259">
        <f>IF(ISNUMBER(Regressions!O88),ROUND(Regressions!O88, 1), NA())</f>
        <v>12.9</v>
      </c>
      <c r="O78" s="370" t="e">
        <f>IF(ISNUMBER(Regressions!Q88),ROUND(Regressions!Q88, 1), NA())</f>
        <v>#N/A</v>
      </c>
      <c r="P78" s="368" t="e">
        <f>IF(ISNUMBER(Regressions!R88),ROUND(Regressions!R88, 1), NA())</f>
        <v>#N/A</v>
      </c>
      <c r="Q78" s="237" t="e">
        <f>IF(ISNUMBER(Regressions!S88),ROUND(Regressions!S88, 1), NA())</f>
        <v>#N/A</v>
      </c>
      <c r="R78" s="369" t="e">
        <f>IF(ISNUMBER(Regressions!T88),ROUND(Regressions!T88, 1), NA())</f>
        <v>#N/A</v>
      </c>
      <c r="S78" s="259" t="e">
        <f>IF(ISNUMBER(Regressions!U88),ROUND(Regressions!U88, 1), NA())</f>
        <v>#N/A</v>
      </c>
    </row>
    <row xmlns:x14ac="http://schemas.microsoft.com/office/spreadsheetml/2009/9/ac" r="79" x14ac:dyDescent="0.2">
      <c r="A79" s="365" t="str">
        <f>IF(ISBLANK(Regressions!A89), " ", Regressions!A89)</f>
        <v>Rwanda</v>
      </c>
      <c r="B79" s="366">
        <f>IF(ISBLANK(Regressions!B89), " ", Regressions!B89)</f>
        <v>2013</v>
      </c>
      <c r="C79" s="371" t="str">
        <f>IF(ISBLANK(Regressions!C89), " ", Regressions!C89)</f>
        <v>Rural</v>
      </c>
      <c r="D79" s="367">
        <f>IF(ISBLANK(Regressions!D89), " ", Regressions!D89)</f>
        <v>3462117.4379296112</v>
      </c>
      <c r="E79" s="236" t="e">
        <f>IF(ISNUMBER(Regressions!E89),ROUND(Regressions!E89, 1), NA())</f>
        <v>#N/A</v>
      </c>
      <c r="F79" s="368" t="e">
        <f>IF(ISNUMBER(Regressions!F89),ROUND(Regressions!F89, 1), NA())</f>
        <v>#N/A</v>
      </c>
      <c r="G79" s="258" t="e">
        <f>IF(ISNUMBER(Regressions!G89),ROUND(Regressions!G89, 1), NA())</f>
        <v>#N/A</v>
      </c>
      <c r="H79" s="369" t="e">
        <f>IF(ISNUMBER(Regressions!H89),ROUND(Regressions!H89, 1), NA())</f>
        <v>#N/A</v>
      </c>
      <c r="I79" s="259" t="e">
        <f>IF(ISNUMBER(Regressions!I89),ROUND(Regressions!I89, 1), NA())</f>
        <v>#N/A</v>
      </c>
      <c r="J79" s="370" t="e">
        <f>IF(ISNUMBER(Regressions!K89),ROUND(Regressions!K89, 1), NA())</f>
        <v>#N/A</v>
      </c>
      <c r="K79" s="368">
        <f>IF(ISNUMBER(Regressions!L89),ROUND(Regressions!L89, 1), NA())</f>
        <v>88.3</v>
      </c>
      <c r="L79" s="260" t="e">
        <f>IF(ISNUMBER(Regressions!M89),ROUND(Regressions!M89, 1), NA())</f>
        <v>#N/A</v>
      </c>
      <c r="M79" s="369" t="e">
        <f>IF(ISNUMBER(Regressions!N89),ROUND(Regressions!N89, 1), NA())</f>
        <v>#N/A</v>
      </c>
      <c r="N79" s="259">
        <f>IF(ISNUMBER(Regressions!O89),ROUND(Regressions!O89, 1), NA())</f>
        <v>11.7</v>
      </c>
      <c r="O79" s="370" t="e">
        <f>IF(ISNUMBER(Regressions!Q89),ROUND(Regressions!Q89, 1), NA())</f>
        <v>#N/A</v>
      </c>
      <c r="P79" s="368" t="e">
        <f>IF(ISNUMBER(Regressions!R89),ROUND(Regressions!R89, 1), NA())</f>
        <v>#N/A</v>
      </c>
      <c r="Q79" s="237" t="e">
        <f>IF(ISNUMBER(Regressions!S89),ROUND(Regressions!S89, 1), NA())</f>
        <v>#N/A</v>
      </c>
      <c r="R79" s="369" t="e">
        <f>IF(ISNUMBER(Regressions!T89),ROUND(Regressions!T89, 1), NA())</f>
        <v>#N/A</v>
      </c>
      <c r="S79" s="259" t="e">
        <f>IF(ISNUMBER(Regressions!U89),ROUND(Regressions!U89, 1), NA())</f>
        <v>#N/A</v>
      </c>
    </row>
    <row xmlns:x14ac="http://schemas.microsoft.com/office/spreadsheetml/2009/9/ac" r="80" x14ac:dyDescent="0.2">
      <c r="A80" s="365" t="str">
        <f>IF(ISBLANK(Regressions!A90), " ", Regressions!A90)</f>
        <v>Rwanda</v>
      </c>
      <c r="B80" s="366">
        <f>IF(ISBLANK(Regressions!B90), " ", Regressions!B90)</f>
        <v>2014</v>
      </c>
      <c r="C80" s="371" t="str">
        <f>IF(ISBLANK(Regressions!C90), " ", Regressions!C90)</f>
        <v>Rural</v>
      </c>
      <c r="D80" s="367">
        <f>IF(ISBLANK(Regressions!D90), " ", Regressions!D90)</f>
        <v>3538602.455377426</v>
      </c>
      <c r="E80" s="236" t="e">
        <f>IF(ISNUMBER(Regressions!E90),ROUND(Regressions!E90, 1), NA())</f>
        <v>#N/A</v>
      </c>
      <c r="F80" s="368" t="e">
        <f>IF(ISNUMBER(Regressions!F90),ROUND(Regressions!F90, 1), NA())</f>
        <v>#N/A</v>
      </c>
      <c r="G80" s="258" t="e">
        <f>IF(ISNUMBER(Regressions!G90),ROUND(Regressions!G90, 1), NA())</f>
        <v>#N/A</v>
      </c>
      <c r="H80" s="369" t="e">
        <f>IF(ISNUMBER(Regressions!H90),ROUND(Regressions!H90, 1), NA())</f>
        <v>#N/A</v>
      </c>
      <c r="I80" s="259" t="e">
        <f>IF(ISNUMBER(Regressions!I90),ROUND(Regressions!I90, 1), NA())</f>
        <v>#N/A</v>
      </c>
      <c r="J80" s="370" t="e">
        <f>IF(ISNUMBER(Regressions!K90),ROUND(Regressions!K90, 1), NA())</f>
        <v>#N/A</v>
      </c>
      <c r="K80" s="368">
        <f>IF(ISNUMBER(Regressions!L90),ROUND(Regressions!L90, 1), NA())</f>
        <v>89.5</v>
      </c>
      <c r="L80" s="260" t="e">
        <f>IF(ISNUMBER(Regressions!M90),ROUND(Regressions!M90, 1), NA())</f>
        <v>#N/A</v>
      </c>
      <c r="M80" s="369" t="e">
        <f>IF(ISNUMBER(Regressions!N90),ROUND(Regressions!N90, 1), NA())</f>
        <v>#N/A</v>
      </c>
      <c r="N80" s="259">
        <f>IF(ISNUMBER(Regressions!O90),ROUND(Regressions!O90, 1), NA())</f>
        <v>10.5</v>
      </c>
      <c r="O80" s="370" t="e">
        <f>IF(ISNUMBER(Regressions!Q90),ROUND(Regressions!Q90, 1), NA())</f>
        <v>#N/A</v>
      </c>
      <c r="P80" s="368" t="e">
        <f>IF(ISNUMBER(Regressions!R90),ROUND(Regressions!R90, 1), NA())</f>
        <v>#N/A</v>
      </c>
      <c r="Q80" s="237" t="e">
        <f>IF(ISNUMBER(Regressions!S90),ROUND(Regressions!S90, 1), NA())</f>
        <v>#N/A</v>
      </c>
      <c r="R80" s="369" t="e">
        <f>IF(ISNUMBER(Regressions!T90),ROUND(Regressions!T90, 1), NA())</f>
        <v>#N/A</v>
      </c>
      <c r="S80" s="259" t="e">
        <f>IF(ISNUMBER(Regressions!U90),ROUND(Regressions!U90, 1), NA())</f>
        <v>#N/A</v>
      </c>
    </row>
    <row xmlns:x14ac="http://schemas.microsoft.com/office/spreadsheetml/2009/9/ac" r="81" x14ac:dyDescent="0.2">
      <c r="A81" s="365" t="str">
        <f>IF(ISBLANK(Regressions!A91), " ", Regressions!A91)</f>
        <v>Rwanda</v>
      </c>
      <c r="B81" s="366">
        <f>IF(ISBLANK(Regressions!B91), " ", Regressions!B91)</f>
        <v>2015</v>
      </c>
      <c r="C81" s="371" t="str">
        <f>IF(ISBLANK(Regressions!C91), " ", Regressions!C91)</f>
        <v>Rural</v>
      </c>
      <c r="D81" s="367">
        <f>IF(ISBLANK(Regressions!D91), " ", Regressions!D91)</f>
        <v>3611878.0378168109</v>
      </c>
      <c r="E81" s="236" t="e">
        <f>IF(ISNUMBER(Regressions!E91),ROUND(Regressions!E91, 1), NA())</f>
        <v>#N/A</v>
      </c>
      <c r="F81" s="368" t="e">
        <f>IF(ISNUMBER(Regressions!F91),ROUND(Regressions!F91, 1), NA())</f>
        <v>#N/A</v>
      </c>
      <c r="G81" s="258" t="e">
        <f>IF(ISNUMBER(Regressions!G91),ROUND(Regressions!G91, 1), NA())</f>
        <v>#N/A</v>
      </c>
      <c r="H81" s="369" t="e">
        <f>IF(ISNUMBER(Regressions!H91),ROUND(Regressions!H91, 1), NA())</f>
        <v>#N/A</v>
      </c>
      <c r="I81" s="259" t="e">
        <f>IF(ISNUMBER(Regressions!I91),ROUND(Regressions!I91, 1), NA())</f>
        <v>#N/A</v>
      </c>
      <c r="J81" s="370" t="e">
        <f>IF(ISNUMBER(Regressions!K91),ROUND(Regressions!K91, 1), NA())</f>
        <v>#N/A</v>
      </c>
      <c r="K81" s="368">
        <f>IF(ISNUMBER(Regressions!L91),ROUND(Regressions!L91, 1), NA())</f>
        <v>90.7</v>
      </c>
      <c r="L81" s="260" t="e">
        <f>IF(ISNUMBER(Regressions!M91),ROUND(Regressions!M91, 1), NA())</f>
        <v>#N/A</v>
      </c>
      <c r="M81" s="369" t="e">
        <f>IF(ISNUMBER(Regressions!N91),ROUND(Regressions!N91, 1), NA())</f>
        <v>#N/A</v>
      </c>
      <c r="N81" s="259">
        <f>IF(ISNUMBER(Regressions!O91),ROUND(Regressions!O91, 1), NA())</f>
        <v>9.3000000000000007</v>
      </c>
      <c r="O81" s="370" t="e">
        <f>IF(ISNUMBER(Regressions!Q91),ROUND(Regressions!Q91, 1), NA())</f>
        <v>#N/A</v>
      </c>
      <c r="P81" s="368" t="e">
        <f>IF(ISNUMBER(Regressions!R91),ROUND(Regressions!R91, 1), NA())</f>
        <v>#N/A</v>
      </c>
      <c r="Q81" s="237" t="e">
        <f>IF(ISNUMBER(Regressions!S91),ROUND(Regressions!S91, 1), NA())</f>
        <v>#N/A</v>
      </c>
      <c r="R81" s="369" t="e">
        <f>IF(ISNUMBER(Regressions!T91),ROUND(Regressions!T91, 1), NA())</f>
        <v>#N/A</v>
      </c>
      <c r="S81" s="259" t="e">
        <f>IF(ISNUMBER(Regressions!U91),ROUND(Regressions!U91, 1), NA())</f>
        <v>#N/A</v>
      </c>
    </row>
    <row xmlns:x14ac="http://schemas.microsoft.com/office/spreadsheetml/2009/9/ac" r="82" x14ac:dyDescent="0.2">
      <c r="A82" s="365" t="str">
        <f>IF(ISBLANK(Regressions!A92), " ", Regressions!A92)</f>
        <v>Rwanda</v>
      </c>
      <c r="B82" s="366">
        <f>IF(ISBLANK(Regressions!B92), " ", Regressions!B92)</f>
        <v>2016</v>
      </c>
      <c r="C82" s="371" t="str">
        <f>IF(ISBLANK(Regressions!C92), " ", Regressions!C92)</f>
        <v>Rural</v>
      </c>
      <c r="D82" s="367">
        <f>IF(ISBLANK(Regressions!D92), " ", Regressions!D92)</f>
        <v>3685105.7158068852</v>
      </c>
      <c r="E82" s="236" t="e">
        <f>IF(ISNUMBER(Regressions!E92),ROUND(Regressions!E92, 1), NA())</f>
        <v>#N/A</v>
      </c>
      <c r="F82" s="368" t="e">
        <f>IF(ISNUMBER(Regressions!F92),ROUND(Regressions!F92, 1), NA())</f>
        <v>#N/A</v>
      </c>
      <c r="G82" s="258" t="e">
        <f>IF(ISNUMBER(Regressions!G92),ROUND(Regressions!G92, 1), NA())</f>
        <v>#N/A</v>
      </c>
      <c r="H82" s="369" t="e">
        <f>IF(ISNUMBER(Regressions!H92),ROUND(Regressions!H92, 1), NA())</f>
        <v>#N/A</v>
      </c>
      <c r="I82" s="259" t="e">
        <f>IF(ISNUMBER(Regressions!I92),ROUND(Regressions!I92, 1), NA())</f>
        <v>#N/A</v>
      </c>
      <c r="J82" s="370" t="e">
        <f>IF(ISNUMBER(Regressions!K92),ROUND(Regressions!K92, 1), NA())</f>
        <v>#N/A</v>
      </c>
      <c r="K82" s="368">
        <f>IF(ISNUMBER(Regressions!L92),ROUND(Regressions!L92, 1), NA())</f>
        <v>91.9</v>
      </c>
      <c r="L82" s="260" t="e">
        <f>IF(ISNUMBER(Regressions!M92),ROUND(Regressions!M92, 1), NA())</f>
        <v>#N/A</v>
      </c>
      <c r="M82" s="369" t="e">
        <f>IF(ISNUMBER(Regressions!N92),ROUND(Regressions!N92, 1), NA())</f>
        <v>#N/A</v>
      </c>
      <c r="N82" s="259">
        <f>IF(ISNUMBER(Regressions!O92),ROUND(Regressions!O92, 1), NA())</f>
        <v>8.1</v>
      </c>
      <c r="O82" s="370" t="e">
        <f>IF(ISNUMBER(Regressions!Q92),ROUND(Regressions!Q92, 1), NA())</f>
        <v>#N/A</v>
      </c>
      <c r="P82" s="368" t="e">
        <f>IF(ISNUMBER(Regressions!R92),ROUND(Regressions!R92, 1), NA())</f>
        <v>#N/A</v>
      </c>
      <c r="Q82" s="237" t="e">
        <f>IF(ISNUMBER(Regressions!S92),ROUND(Regressions!S92, 1), NA())</f>
        <v>#N/A</v>
      </c>
      <c r="R82" s="369" t="e">
        <f>IF(ISNUMBER(Regressions!T92),ROUND(Regressions!T92, 1), NA())</f>
        <v>#N/A</v>
      </c>
      <c r="S82" s="259" t="e">
        <f>IF(ISNUMBER(Regressions!U92),ROUND(Regressions!U92, 1), NA())</f>
        <v>#N/A</v>
      </c>
    </row>
    <row xmlns:x14ac="http://schemas.microsoft.com/office/spreadsheetml/2009/9/ac" r="83" x14ac:dyDescent="0.2">
      <c r="A83" s="365" t="str">
        <f>IF(ISBLANK(Regressions!A93), " ", Regressions!A93)</f>
        <v>Rwanda</v>
      </c>
      <c r="B83" s="366">
        <f>IF(ISBLANK(Regressions!B93), " ", Regressions!B93)</f>
        <v>2017</v>
      </c>
      <c r="C83" s="371" t="str">
        <f>IF(ISBLANK(Regressions!C93), " ", Regressions!C93)</f>
        <v>Rural</v>
      </c>
      <c r="D83" s="367">
        <f>IF(ISBLANK(Regressions!D93), " ", Regressions!D93)</f>
        <v>3761569.4512499999</v>
      </c>
      <c r="E83" s="236" t="e">
        <f>IF(ISNUMBER(Regressions!E93),ROUND(Regressions!E93, 1), NA())</f>
        <v>#N/A</v>
      </c>
      <c r="F83" s="368" t="e">
        <f>IF(ISNUMBER(Regressions!F93),ROUND(Regressions!F93, 1), NA())</f>
        <v>#N/A</v>
      </c>
      <c r="G83" s="258" t="e">
        <f>IF(ISNUMBER(Regressions!G93),ROUND(Regressions!G93, 1), NA())</f>
        <v>#N/A</v>
      </c>
      <c r="H83" s="369" t="e">
        <f>IF(ISNUMBER(Regressions!H93),ROUND(Regressions!H93, 1), NA())</f>
        <v>#N/A</v>
      </c>
      <c r="I83" s="259" t="e">
        <f>IF(ISNUMBER(Regressions!I93),ROUND(Regressions!I93, 1), NA())</f>
        <v>#N/A</v>
      </c>
      <c r="J83" s="370" t="e">
        <f>IF(ISNUMBER(Regressions!K93),ROUND(Regressions!K93, 1), NA())</f>
        <v>#N/A</v>
      </c>
      <c r="K83" s="368">
        <f>IF(ISNUMBER(Regressions!L93),ROUND(Regressions!L93, 1), NA())</f>
        <v>93.1</v>
      </c>
      <c r="L83" s="260" t="e">
        <f>IF(ISNUMBER(Regressions!M93),ROUND(Regressions!M93, 1), NA())</f>
        <v>#N/A</v>
      </c>
      <c r="M83" s="369" t="e">
        <f>IF(ISNUMBER(Regressions!N93),ROUND(Regressions!N93, 1), NA())</f>
        <v>#N/A</v>
      </c>
      <c r="N83" s="259">
        <f>IF(ISNUMBER(Regressions!O93),ROUND(Regressions!O93, 1), NA())</f>
        <v>6.9</v>
      </c>
      <c r="O83" s="370" t="e">
        <f>IF(ISNUMBER(Regressions!Q93),ROUND(Regressions!Q93, 1), NA())</f>
        <v>#N/A</v>
      </c>
      <c r="P83" s="368" t="e">
        <f>IF(ISNUMBER(Regressions!R93),ROUND(Regressions!R93, 1), NA())</f>
        <v>#N/A</v>
      </c>
      <c r="Q83" s="237" t="e">
        <f>IF(ISNUMBER(Regressions!S93),ROUND(Regressions!S93, 1), NA())</f>
        <v>#N/A</v>
      </c>
      <c r="R83" s="369" t="e">
        <f>IF(ISNUMBER(Regressions!T93),ROUND(Regressions!T93, 1), NA())</f>
        <v>#N/A</v>
      </c>
      <c r="S83" s="259" t="e">
        <f>IF(ISNUMBER(Regressions!U93),ROUND(Regressions!U93, 1), NA())</f>
        <v>#N/A</v>
      </c>
    </row>
    <row xmlns:x14ac="http://schemas.microsoft.com/office/spreadsheetml/2009/9/ac" r="84" x14ac:dyDescent="0.2">
      <c r="A84" s="365" t="str">
        <f>IF(ISBLANK(Regressions!A94), " ", Regressions!A94)</f>
        <v>Rwanda</v>
      </c>
      <c r="B84" s="366">
        <f>IF(ISBLANK(Regressions!B94), " ", Regressions!B94)</f>
        <v>2018</v>
      </c>
      <c r="C84" s="371" t="str">
        <f>IF(ISBLANK(Regressions!C94), " ", Regressions!C94)</f>
        <v>Rural</v>
      </c>
      <c r="D84" s="367">
        <f>IF(ISBLANK(Regressions!D94), " ", Regressions!D94)</f>
        <v>3835283.1935005188</v>
      </c>
      <c r="E84" s="236" t="e">
        <f>IF(ISNUMBER(Regressions!E94),ROUND(Regressions!E94, 1), NA())</f>
        <v>#N/A</v>
      </c>
      <c r="F84" s="368" t="e">
        <f>IF(ISNUMBER(Regressions!F94),ROUND(Regressions!F94, 1), NA())</f>
        <v>#N/A</v>
      </c>
      <c r="G84" s="258" t="e">
        <f>IF(ISNUMBER(Regressions!G94),ROUND(Regressions!G94, 1), NA())</f>
        <v>#N/A</v>
      </c>
      <c r="H84" s="369" t="e">
        <f>IF(ISNUMBER(Regressions!H94),ROUND(Regressions!H94, 1), NA())</f>
        <v>#N/A</v>
      </c>
      <c r="I84" s="259" t="e">
        <f>IF(ISNUMBER(Regressions!I94),ROUND(Regressions!I94, 1), NA())</f>
        <v>#N/A</v>
      </c>
      <c r="J84" s="370" t="e">
        <f>IF(ISNUMBER(Regressions!K94),ROUND(Regressions!K94, 1), NA())</f>
        <v>#N/A</v>
      </c>
      <c r="K84" s="368">
        <f>IF(ISNUMBER(Regressions!L94),ROUND(Regressions!L94, 1), NA())</f>
        <v>94.3</v>
      </c>
      <c r="L84" s="260" t="e">
        <f>IF(ISNUMBER(Regressions!M94),ROUND(Regressions!M94, 1), NA())</f>
        <v>#N/A</v>
      </c>
      <c r="M84" s="369" t="e">
        <f>IF(ISNUMBER(Regressions!N94),ROUND(Regressions!N94, 1), NA())</f>
        <v>#N/A</v>
      </c>
      <c r="N84" s="259">
        <f>IF(ISNUMBER(Regressions!O94),ROUND(Regressions!O94, 1), NA())</f>
        <v>5.7</v>
      </c>
      <c r="O84" s="370" t="e">
        <f>IF(ISNUMBER(Regressions!Q94),ROUND(Regressions!Q94, 1), NA())</f>
        <v>#N/A</v>
      </c>
      <c r="P84" s="368" t="e">
        <f>IF(ISNUMBER(Regressions!R94),ROUND(Regressions!R94, 1), NA())</f>
        <v>#N/A</v>
      </c>
      <c r="Q84" s="237" t="e">
        <f>IF(ISNUMBER(Regressions!S94),ROUND(Regressions!S94, 1), NA())</f>
        <v>#N/A</v>
      </c>
      <c r="R84" s="369" t="e">
        <f>IF(ISNUMBER(Regressions!T94),ROUND(Regressions!T94, 1), NA())</f>
        <v>#N/A</v>
      </c>
      <c r="S84" s="259" t="e">
        <f>IF(ISNUMBER(Regressions!U94),ROUND(Regressions!U94, 1), NA())</f>
        <v>#N/A</v>
      </c>
    </row>
    <row xmlns:x14ac="http://schemas.microsoft.com/office/spreadsheetml/2009/9/ac" r="85" x14ac:dyDescent="0.2">
      <c r="A85" s="365" t="str">
        <f>IF(ISBLANK(Regressions!A95), " ", Regressions!A95)</f>
        <v>Rwanda</v>
      </c>
      <c r="B85" s="366">
        <f>IF(ISBLANK(Regressions!B95), " ", Regressions!B95)</f>
        <v>2019</v>
      </c>
      <c r="C85" s="371" t="str">
        <f>IF(ISBLANK(Regressions!C95), " ", Regressions!C95)</f>
        <v>Rural</v>
      </c>
      <c r="D85" s="367">
        <f>IF(ISBLANK(Regressions!D95), " ", Regressions!D95)</f>
        <v>3904618.2402598192</v>
      </c>
      <c r="E85" s="236" t="e">
        <f>IF(ISNUMBER(Regressions!E95),ROUND(Regressions!E95, 1), NA())</f>
        <v>#N/A</v>
      </c>
      <c r="F85" s="368" t="e">
        <f>IF(ISNUMBER(Regressions!F95),ROUND(Regressions!F95, 1), NA())</f>
        <v>#N/A</v>
      </c>
      <c r="G85" s="258" t="e">
        <f>IF(ISNUMBER(Regressions!G95),ROUND(Regressions!G95, 1), NA())</f>
        <v>#N/A</v>
      </c>
      <c r="H85" s="369" t="e">
        <f>IF(ISNUMBER(Regressions!H95),ROUND(Regressions!H95, 1), NA())</f>
        <v>#N/A</v>
      </c>
      <c r="I85" s="259" t="e">
        <f>IF(ISNUMBER(Regressions!I95),ROUND(Regressions!I95, 1), NA())</f>
        <v>#N/A</v>
      </c>
      <c r="J85" s="370" t="e">
        <f>IF(ISNUMBER(Regressions!K95),ROUND(Regressions!K95, 1), NA())</f>
        <v>#N/A</v>
      </c>
      <c r="K85" s="368">
        <f>IF(ISNUMBER(Regressions!L95),ROUND(Regressions!L95, 1), NA())</f>
        <v>95.5</v>
      </c>
      <c r="L85" s="260" t="e">
        <f>IF(ISNUMBER(Regressions!M95),ROUND(Regressions!M95, 1), NA())</f>
        <v>#N/A</v>
      </c>
      <c r="M85" s="369" t="e">
        <f>IF(ISNUMBER(Regressions!N95),ROUND(Regressions!N95, 1), NA())</f>
        <v>#N/A</v>
      </c>
      <c r="N85" s="259">
        <f>IF(ISNUMBER(Regressions!O95),ROUND(Regressions!O95, 1), NA())</f>
        <v>4.5</v>
      </c>
      <c r="O85" s="370" t="e">
        <f>IF(ISNUMBER(Regressions!Q95),ROUND(Regressions!Q95, 1), NA())</f>
        <v>#N/A</v>
      </c>
      <c r="P85" s="368" t="e">
        <f>IF(ISNUMBER(Regressions!R95),ROUND(Regressions!R95, 1), NA())</f>
        <v>#N/A</v>
      </c>
      <c r="Q85" s="237" t="e">
        <f>IF(ISNUMBER(Regressions!S95),ROUND(Regressions!S95, 1), NA())</f>
        <v>#N/A</v>
      </c>
      <c r="R85" s="369" t="e">
        <f>IF(ISNUMBER(Regressions!T95),ROUND(Regressions!T95, 1), NA())</f>
        <v>#N/A</v>
      </c>
      <c r="S85" s="259" t="e">
        <f>IF(ISNUMBER(Regressions!U95),ROUND(Regressions!U95, 1), NA())</f>
        <v>#N/A</v>
      </c>
    </row>
    <row xmlns:x14ac="http://schemas.microsoft.com/office/spreadsheetml/2009/9/ac" r="86" x14ac:dyDescent="0.2">
      <c r="A86" s="365" t="str">
        <f>IF(ISBLANK(Regressions!A96), " ", Regressions!A96)</f>
        <v>Rwanda</v>
      </c>
      <c r="B86" s="366">
        <f>IF(ISBLANK(Regressions!B96), " ", Regressions!B96)</f>
        <v>2020</v>
      </c>
      <c r="C86" s="371" t="str">
        <f>IF(ISBLANK(Regressions!C96), " ", Regressions!C96)</f>
        <v>Rural</v>
      </c>
      <c r="D86" s="367">
        <f>IF(ISBLANK(Regressions!D96), " ", Regressions!D96)</f>
        <v>3968564.9037368768</v>
      </c>
      <c r="E86" s="236" t="e">
        <f>IF(ISNUMBER(Regressions!E96),ROUND(Regressions!E96, 1), NA())</f>
        <v>#N/A</v>
      </c>
      <c r="F86" s="368" t="e">
        <f>IF(ISNUMBER(Regressions!F96),ROUND(Regressions!F96, 1), NA())</f>
        <v>#N/A</v>
      </c>
      <c r="G86" s="258" t="e">
        <f>IF(ISNUMBER(Regressions!G96),ROUND(Regressions!G96, 1), NA())</f>
        <v>#N/A</v>
      </c>
      <c r="H86" s="369" t="e">
        <f>IF(ISNUMBER(Regressions!H96),ROUND(Regressions!H96, 1), NA())</f>
        <v>#N/A</v>
      </c>
      <c r="I86" s="259" t="e">
        <f>IF(ISNUMBER(Regressions!I96),ROUND(Regressions!I96, 1), NA())</f>
        <v>#N/A</v>
      </c>
      <c r="J86" s="370" t="e">
        <f>IF(ISNUMBER(Regressions!K96),ROUND(Regressions!K96, 1), NA())</f>
        <v>#N/A</v>
      </c>
      <c r="K86" s="368">
        <f>IF(ISNUMBER(Regressions!L96),ROUND(Regressions!L96, 1), NA())</f>
        <v>95.5</v>
      </c>
      <c r="L86" s="260" t="e">
        <f>IF(ISNUMBER(Regressions!M96),ROUND(Regressions!M96, 1), NA())</f>
        <v>#N/A</v>
      </c>
      <c r="M86" s="369" t="e">
        <f>IF(ISNUMBER(Regressions!N96),ROUND(Regressions!N96, 1), NA())</f>
        <v>#N/A</v>
      </c>
      <c r="N86" s="259">
        <f>IF(ISNUMBER(Regressions!O96),ROUND(Regressions!O96, 1), NA())</f>
        <v>4.5</v>
      </c>
      <c r="O86" s="370" t="e">
        <f>IF(ISNUMBER(Regressions!Q96),ROUND(Regressions!Q96, 1), NA())</f>
        <v>#N/A</v>
      </c>
      <c r="P86" s="368" t="e">
        <f>IF(ISNUMBER(Regressions!R96),ROUND(Regressions!R96, 1), NA())</f>
        <v>#N/A</v>
      </c>
      <c r="Q86" s="237" t="e">
        <f>IF(ISNUMBER(Regressions!S96),ROUND(Regressions!S96, 1), NA())</f>
        <v>#N/A</v>
      </c>
      <c r="R86" s="369" t="e">
        <f>IF(ISNUMBER(Regressions!T96),ROUND(Regressions!T96, 1), NA())</f>
        <v>#N/A</v>
      </c>
      <c r="S86" s="259" t="e">
        <f>IF(ISNUMBER(Regressions!U96),ROUND(Regressions!U96, 1), NA())</f>
        <v>#N/A</v>
      </c>
    </row>
    <row xmlns:x14ac="http://schemas.microsoft.com/office/spreadsheetml/2009/9/ac" r="87" x14ac:dyDescent="0.2">
      <c r="A87" s="422" t="str">
        <f>IF(ISBLANK(Regressions!A97), " ", Regressions!A97)</f>
        <v>Rwanda</v>
      </c>
      <c r="B87" s="423">
        <f>IF(ISBLANK(Regressions!B97), " ", Regressions!B97)</f>
        <v>2021</v>
      </c>
      <c r="C87" s="424" t="str">
        <f>IF(ISBLANK(Regressions!C97), " ", Regressions!C97)</f>
        <v>Rural</v>
      </c>
      <c r="D87" s="425">
        <f>IF(ISBLANK(Regressions!D97), " ", Regressions!D97)</f>
        <v>4027809.6559499358</v>
      </c>
      <c r="E87" s="428" t="e">
        <f>IF(ISNUMBER(Regressions!E97),ROUND(Regressions!E97, 1), NA())</f>
        <v>#N/A</v>
      </c>
      <c r="F87" s="426" t="e">
        <f>IF(ISNUMBER(Regressions!F97),ROUND(Regressions!F97, 1), NA())</f>
        <v>#N/A</v>
      </c>
      <c r="G87" s="429" t="e">
        <f>IF(ISNUMBER(Regressions!G97),ROUND(Regressions!G97, 1), NA())</f>
        <v>#N/A</v>
      </c>
      <c r="H87" s="427" t="e">
        <f>IF(ISNUMBER(Regressions!H97),ROUND(Regressions!H97, 1), NA())</f>
        <v>#N/A</v>
      </c>
      <c r="I87" s="430" t="e">
        <f>IF(ISNUMBER(Regressions!I97),ROUND(Regressions!I97, 1), NA())</f>
        <v>#N/A</v>
      </c>
      <c r="J87" s="428" t="e">
        <f>IF(ISNUMBER(Regressions!K97),ROUND(Regressions!K97, 1), NA())</f>
        <v>#N/A</v>
      </c>
      <c r="K87" s="426">
        <f>IF(ISNUMBER(Regressions!L97),ROUND(Regressions!L97, 1), NA())</f>
        <v>95.5</v>
      </c>
      <c r="L87" s="431" t="e">
        <f>IF(ISNUMBER(Regressions!M97),ROUND(Regressions!M97, 1), NA())</f>
        <v>#N/A</v>
      </c>
      <c r="M87" s="427" t="e">
        <f>IF(ISNUMBER(Regressions!N97),ROUND(Regressions!N97, 1), NA())</f>
        <v>#N/A</v>
      </c>
      <c r="N87" s="430">
        <f>IF(ISNUMBER(Regressions!O97),ROUND(Regressions!O97, 1), NA())</f>
        <v>4.5</v>
      </c>
      <c r="O87" s="428" t="e">
        <f>IF(ISNUMBER(Regressions!Q97),ROUND(Regressions!Q97, 1), NA())</f>
        <v>#N/A</v>
      </c>
      <c r="P87" s="426" t="e">
        <f>IF(ISNUMBER(Regressions!R97),ROUND(Regressions!R97, 1), NA())</f>
        <v>#N/A</v>
      </c>
      <c r="Q87" s="432" t="e">
        <f>IF(ISNUMBER(Regressions!S97),ROUND(Regressions!S97, 1), NA())</f>
        <v>#N/A</v>
      </c>
      <c r="R87" s="427" t="e">
        <f>IF(ISNUMBER(Regressions!T97),ROUND(Regressions!T97, 1), NA())</f>
        <v>#N/A</v>
      </c>
      <c r="S87" s="430" t="e">
        <f>IF(ISNUMBER(Regressions!U97),ROUND(Regressions!U97, 1), NA())</f>
        <v>#N/A</v>
      </c>
      <c r="T87" s="421"/>
      <c r="U87" s="421"/>
      <c r="V87" s="421"/>
      <c r="W87" s="421"/>
      <c r="X87" s="421"/>
      <c r="Y87" s="421"/>
      <c r="Z87" s="421"/>
      <c r="AA87" s="421"/>
      <c r="AB87" s="421"/>
      <c r="AC87" s="421"/>
    </row>
    <row xmlns:x14ac="http://schemas.microsoft.com/office/spreadsheetml/2009/9/ac" r="88" x14ac:dyDescent="0.2">
      <c r="A88" s="365" t="str">
        <f>IF(ISBLANK(Regressions!A98), " ", Regressions!A98)</f>
        <v>Rwanda</v>
      </c>
      <c r="B88" s="366">
        <f>IF(ISBLANK(Regressions!B98), " ", Regressions!B98)</f>
        <v>2022</v>
      </c>
      <c r="C88" s="371" t="str">
        <f>IF(ISBLANK(Regressions!C98), " ", Regressions!C98)</f>
        <v>Rural</v>
      </c>
      <c r="D88" s="367">
        <f>IF(ISBLANK(Regressions!D98), " ", Regressions!D98)</f>
        <v>4152431.0316266632</v>
      </c>
      <c r="E88" s="236" t="e">
        <f>IF(ISNUMBER(Regressions!E98),ROUND(Regressions!E98, 1), NA())</f>
        <v>#N/A</v>
      </c>
      <c r="F88" s="368" t="e">
        <f>IF(ISNUMBER(Regressions!F98),ROUND(Regressions!F98, 1), NA())</f>
        <v>#N/A</v>
      </c>
      <c r="G88" s="258" t="e">
        <f>IF(ISNUMBER(Regressions!G98),ROUND(Regressions!G98, 1), NA())</f>
        <v>#N/A</v>
      </c>
      <c r="H88" s="369" t="e">
        <f>IF(ISNUMBER(Regressions!H98),ROUND(Regressions!H98, 1), NA())</f>
        <v>#N/A</v>
      </c>
      <c r="I88" s="259" t="e">
        <f>IF(ISNUMBER(Regressions!I98),ROUND(Regressions!I98, 1), NA())</f>
        <v>#N/A</v>
      </c>
      <c r="J88" s="370" t="e">
        <f>IF(ISNUMBER(Regressions!K98),ROUND(Regressions!K98, 1), NA())</f>
        <v>#N/A</v>
      </c>
      <c r="K88" s="368">
        <f>IF(ISNUMBER(Regressions!L98),ROUND(Regressions!L98, 1), NA())</f>
        <v>95.5</v>
      </c>
      <c r="L88" s="260" t="e">
        <f>IF(ISNUMBER(Regressions!M98),ROUND(Regressions!M98, 1), NA())</f>
        <v>#N/A</v>
      </c>
      <c r="M88" s="369" t="e">
        <f>IF(ISNUMBER(Regressions!N98),ROUND(Regressions!N98, 1), NA())</f>
        <v>#N/A</v>
      </c>
      <c r="N88" s="259">
        <f>IF(ISNUMBER(Regressions!O98),ROUND(Regressions!O98, 1), NA())</f>
        <v>4.5</v>
      </c>
      <c r="O88" s="370" t="e">
        <f>IF(ISNUMBER(Regressions!Q98),ROUND(Regressions!Q98, 1), NA())</f>
        <v>#N/A</v>
      </c>
      <c r="P88" s="368" t="e">
        <f>IF(ISNUMBER(Regressions!R98),ROUND(Regressions!R98, 1), NA())</f>
        <v>#N/A</v>
      </c>
      <c r="Q88" s="237" t="e">
        <f>IF(ISNUMBER(Regressions!S98),ROUND(Regressions!S98, 1), NA())</f>
        <v>#N/A</v>
      </c>
      <c r="R88" s="369" t="e">
        <f>IF(ISNUMBER(Regressions!T98),ROUND(Regressions!T98, 1), NA())</f>
        <v>#N/A</v>
      </c>
      <c r="S88" s="259" t="e">
        <f>IF(ISNUMBER(Regressions!U98),ROUND(Regressions!U98, 1), NA())</f>
        <v>#N/A</v>
      </c>
    </row>
    <row xmlns:x14ac="http://schemas.microsoft.com/office/spreadsheetml/2009/9/ac" r="89" x14ac:dyDescent="0.2">
      <c r="A89" s="372" t="str">
        <f>IF(ISBLANK(Regressions!A99), " ", Regressions!A99)</f>
        <v>Rwanda</v>
      </c>
      <c r="B89" s="373">
        <f>IF(ISBLANK(Regressions!B99), " ", Regressions!B99)</f>
        <v>2023</v>
      </c>
      <c r="C89" s="374" t="str">
        <f>IF(ISBLANK(Regressions!C99), " ", Regressions!C99)</f>
        <v>Rural</v>
      </c>
      <c r="D89" s="375">
        <f>IF(ISBLANK(Regressions!D99), " ", Regressions!D99)</f>
        <v>4081538.5842594341</v>
      </c>
      <c r="E89" s="376" t="e">
        <f>IF(ISNUMBER(Regressions!E99),ROUND(Regressions!E99, 1), NA())</f>
        <v>#N/A</v>
      </c>
      <c r="F89" s="377" t="e">
        <f>IF(ISNUMBER(Regressions!F99),ROUND(Regressions!F99, 1), NA())</f>
        <v>#N/A</v>
      </c>
      <c r="G89" s="378" t="e">
        <f>IF(ISNUMBER(Regressions!G99),ROUND(Regressions!G99, 1), NA())</f>
        <v>#N/A</v>
      </c>
      <c r="H89" s="379" t="e">
        <f>IF(ISNUMBER(Regressions!H99),ROUND(Regressions!H99, 1), NA())</f>
        <v>#N/A</v>
      </c>
      <c r="I89" s="380" t="e">
        <f>IF(ISNUMBER(Regressions!I99),ROUND(Regressions!I99, 1), NA())</f>
        <v>#N/A</v>
      </c>
      <c r="J89" s="381" t="e">
        <f>IF(ISNUMBER(Regressions!K99),ROUND(Regressions!K99, 1), NA())</f>
        <v>#N/A</v>
      </c>
      <c r="K89" s="377">
        <f>IF(ISNUMBER(Regressions!L99),ROUND(Regressions!L99, 1), NA())</f>
        <v>95.5</v>
      </c>
      <c r="L89" s="382" t="e">
        <f>IF(ISNUMBER(Regressions!M99),ROUND(Regressions!M99, 1), NA())</f>
        <v>#N/A</v>
      </c>
      <c r="M89" s="379" t="e">
        <f>IF(ISNUMBER(Regressions!N99),ROUND(Regressions!N99, 1), NA())</f>
        <v>#N/A</v>
      </c>
      <c r="N89" s="380">
        <f>IF(ISNUMBER(Regressions!O99),ROUND(Regressions!O99, 1), NA())</f>
        <v>4.5</v>
      </c>
      <c r="O89" s="381" t="e">
        <f>IF(ISNUMBER(Regressions!Q99),ROUND(Regressions!Q99, 1), NA())</f>
        <v>#N/A</v>
      </c>
      <c r="P89" s="377" t="e">
        <f>IF(ISNUMBER(Regressions!R99),ROUND(Regressions!R99, 1), NA())</f>
        <v>#N/A</v>
      </c>
      <c r="Q89" s="383" t="e">
        <f>IF(ISNUMBER(Regressions!S99),ROUND(Regressions!S99, 1), NA())</f>
        <v>#N/A</v>
      </c>
      <c r="R89" s="379" t="e">
        <f>IF(ISNUMBER(Regressions!T99),ROUND(Regressions!T99, 1), NA())</f>
        <v>#N/A</v>
      </c>
      <c r="S89" s="380" t="e">
        <f>IF(ISNUMBER(Regressions!U99),ROUND(Regressions!U99, 1), NA())</f>
        <v>#N/A</v>
      </c>
    </row>
    <row xmlns:x14ac="http://schemas.microsoft.com/office/spreadsheetml/2009/9/ac" r="90" hidden="true" x14ac:dyDescent="0.2">
      <c r="A90" s="365" t="str">
        <f>IF(ISBLANK(Regressions!A100), " ", Regressions!A100)</f>
        <v>Rwanda</v>
      </c>
      <c r="B90" s="366">
        <f>IF(ISBLANK(Regressions!B100), " ", Regressions!B100)</f>
        <v>2024</v>
      </c>
      <c r="C90" s="371" t="str">
        <f>IF(ISBLANK(Regressions!C100), " ", Regressions!C100)</f>
        <v>Rural</v>
      </c>
      <c r="D90" s="367" t="str">
        <f>IF(ISBLANK(Regressions!D100), " ", Regressions!D100)</f>
        <v> </v>
      </c>
      <c r="E90" s="236" t="e">
        <f>IF(ISNUMBER(Regressions!E100),ROUND(Regressions!E100, 1), NA())</f>
        <v>#N/A</v>
      </c>
      <c r="F90" s="368" t="e">
        <f>IF(ISNUMBER(Regressions!F100),ROUND(Regressions!F100, 1), NA())</f>
        <v>#N/A</v>
      </c>
      <c r="G90" s="258" t="e">
        <f>IF(ISNUMBER(Regressions!G100),ROUND(Regressions!G100, 1), NA())</f>
        <v>#N/A</v>
      </c>
      <c r="H90" s="369" t="e">
        <f>IF(ISNUMBER(Regressions!H100),ROUND(Regressions!H100, 1), NA())</f>
        <v>#N/A</v>
      </c>
      <c r="I90" s="259" t="e">
        <f>IF(ISNUMBER(Regressions!I100),ROUND(Regressions!I100, 1), NA())</f>
        <v>#N/A</v>
      </c>
      <c r="J90" s="370" t="e">
        <f>IF(ISNUMBER(Regressions!K100),ROUND(Regressions!K100, 1), NA())</f>
        <v>#N/A</v>
      </c>
      <c r="K90" s="368" t="e">
        <f>IF(ISNUMBER(Regressions!L100),ROUND(Regressions!L100, 1), NA())</f>
        <v>#N/A</v>
      </c>
      <c r="L90" s="260" t="e">
        <f>IF(ISNUMBER(Regressions!M100),ROUND(Regressions!M100, 1), NA())</f>
        <v>#N/A</v>
      </c>
      <c r="M90" s="369" t="e">
        <f>IF(ISNUMBER(Regressions!N100),ROUND(Regressions!N100, 1), NA())</f>
        <v>#N/A</v>
      </c>
      <c r="N90" s="259" t="e">
        <f>IF(ISNUMBER(Regressions!O100),ROUND(Regressions!O100, 1), NA())</f>
        <v>#N/A</v>
      </c>
      <c r="O90" s="370" t="e">
        <f>IF(ISNUMBER(Regressions!Q100),ROUND(Regressions!Q100, 1), NA())</f>
        <v>#N/A</v>
      </c>
      <c r="P90" s="368" t="e">
        <f>IF(ISNUMBER(Regressions!R100),ROUND(Regressions!R100, 1), NA())</f>
        <v>#N/A</v>
      </c>
      <c r="Q90" s="237" t="e">
        <f>IF(ISNUMBER(Regressions!S100),ROUND(Regressions!S100, 1), NA())</f>
        <v>#N/A</v>
      </c>
      <c r="R90" s="369" t="e">
        <f>IF(ISNUMBER(Regressions!T100),ROUND(Regressions!T100, 1), NA())</f>
        <v>#N/A</v>
      </c>
      <c r="S90" s="259" t="e">
        <f>IF(ISNUMBER(Regressions!U100),ROUND(Regressions!U100, 1), NA())</f>
        <v>#N/A</v>
      </c>
    </row>
    <row xmlns:x14ac="http://schemas.microsoft.com/office/spreadsheetml/2009/9/ac" r="91" hidden="true" x14ac:dyDescent="0.2">
      <c r="A91" s="365" t="str">
        <f>IF(ISBLANK(Regressions!A101), " ", Regressions!A101)</f>
        <v>Rwanda</v>
      </c>
      <c r="B91" s="366">
        <f>IF(ISBLANK(Regressions!B101), " ", Regressions!B101)</f>
        <v>2025</v>
      </c>
      <c r="C91" s="371" t="str">
        <f>IF(ISBLANK(Regressions!C101), " ", Regressions!C101)</f>
        <v>Rural</v>
      </c>
      <c r="D91" s="367" t="str">
        <f>IF(ISBLANK(Regressions!D101), " ", Regressions!D101)</f>
        <v> </v>
      </c>
      <c r="E91" s="236" t="e">
        <f>IF(ISNUMBER(Regressions!E101),ROUND(Regressions!E101, 1), NA())</f>
        <v>#N/A</v>
      </c>
      <c r="F91" s="368" t="e">
        <f>IF(ISNUMBER(Regressions!F101),ROUND(Regressions!F101, 1), NA())</f>
        <v>#N/A</v>
      </c>
      <c r="G91" s="258" t="e">
        <f>IF(ISNUMBER(Regressions!G101),ROUND(Regressions!G101, 1), NA())</f>
        <v>#N/A</v>
      </c>
      <c r="H91" s="369" t="e">
        <f>IF(ISNUMBER(Regressions!H101),ROUND(Regressions!H101, 1), NA())</f>
        <v>#N/A</v>
      </c>
      <c r="I91" s="259" t="e">
        <f>IF(ISNUMBER(Regressions!I101),ROUND(Regressions!I101, 1), NA())</f>
        <v>#N/A</v>
      </c>
      <c r="J91" s="370" t="e">
        <f>IF(ISNUMBER(Regressions!K101),ROUND(Regressions!K101, 1), NA())</f>
        <v>#N/A</v>
      </c>
      <c r="K91" s="368" t="e">
        <f>IF(ISNUMBER(Regressions!L101),ROUND(Regressions!L101, 1), NA())</f>
        <v>#N/A</v>
      </c>
      <c r="L91" s="260" t="e">
        <f>IF(ISNUMBER(Regressions!M101),ROUND(Regressions!M101, 1), NA())</f>
        <v>#N/A</v>
      </c>
      <c r="M91" s="369" t="e">
        <f>IF(ISNUMBER(Regressions!N101),ROUND(Regressions!N101, 1), NA())</f>
        <v>#N/A</v>
      </c>
      <c r="N91" s="259" t="e">
        <f>IF(ISNUMBER(Regressions!O101),ROUND(Regressions!O101, 1), NA())</f>
        <v>#N/A</v>
      </c>
      <c r="O91" s="370" t="e">
        <f>IF(ISNUMBER(Regressions!Q101),ROUND(Regressions!Q101, 1), NA())</f>
        <v>#N/A</v>
      </c>
      <c r="P91" s="368" t="e">
        <f>IF(ISNUMBER(Regressions!R101),ROUND(Regressions!R101, 1), NA())</f>
        <v>#N/A</v>
      </c>
      <c r="Q91" s="237" t="e">
        <f>IF(ISNUMBER(Regressions!S101),ROUND(Regressions!S101, 1), NA())</f>
        <v>#N/A</v>
      </c>
      <c r="R91" s="369" t="e">
        <f>IF(ISNUMBER(Regressions!T101),ROUND(Regressions!T101, 1), NA())</f>
        <v>#N/A</v>
      </c>
      <c r="S91" s="259" t="e">
        <f>IF(ISNUMBER(Regressions!U101),ROUND(Regressions!U101, 1), NA())</f>
        <v>#N/A</v>
      </c>
    </row>
    <row xmlns:x14ac="http://schemas.microsoft.com/office/spreadsheetml/2009/9/ac" r="92" hidden="true" x14ac:dyDescent="0.2">
      <c r="A92" s="365" t="str">
        <f>IF(ISBLANK(Regressions!A102), " ", Regressions!A102)</f>
        <v>Rwanda</v>
      </c>
      <c r="B92" s="366">
        <f>IF(ISBLANK(Regressions!B102), " ", Regressions!B102)</f>
        <v>2026</v>
      </c>
      <c r="C92" s="371" t="str">
        <f>IF(ISBLANK(Regressions!C102), " ", Regressions!C102)</f>
        <v>Rural</v>
      </c>
      <c r="D92" s="367" t="str">
        <f>IF(ISBLANK(Regressions!D102), " ", Regressions!D102)</f>
        <v> </v>
      </c>
      <c r="E92" s="236" t="e">
        <f>IF(ISNUMBER(Regressions!E102),ROUND(Regressions!E102, 1), NA())</f>
        <v>#N/A</v>
      </c>
      <c r="F92" s="368" t="e">
        <f>IF(ISNUMBER(Regressions!F102),ROUND(Regressions!F102, 1), NA())</f>
        <v>#N/A</v>
      </c>
      <c r="G92" s="258" t="e">
        <f>IF(ISNUMBER(Regressions!G102),ROUND(Regressions!G102, 1), NA())</f>
        <v>#N/A</v>
      </c>
      <c r="H92" s="369" t="e">
        <f>IF(ISNUMBER(Regressions!H102),ROUND(Regressions!H102, 1), NA())</f>
        <v>#N/A</v>
      </c>
      <c r="I92" s="259" t="e">
        <f>IF(ISNUMBER(Regressions!I102),ROUND(Regressions!I102, 1), NA())</f>
        <v>#N/A</v>
      </c>
      <c r="J92" s="370" t="e">
        <f>IF(ISNUMBER(Regressions!K102),ROUND(Regressions!K102, 1), NA())</f>
        <v>#N/A</v>
      </c>
      <c r="K92" s="368" t="e">
        <f>IF(ISNUMBER(Regressions!L102),ROUND(Regressions!L102, 1), NA())</f>
        <v>#N/A</v>
      </c>
      <c r="L92" s="260" t="e">
        <f>IF(ISNUMBER(Regressions!M102),ROUND(Regressions!M102, 1), NA())</f>
        <v>#N/A</v>
      </c>
      <c r="M92" s="369" t="e">
        <f>IF(ISNUMBER(Regressions!N102),ROUND(Regressions!N102, 1), NA())</f>
        <v>#N/A</v>
      </c>
      <c r="N92" s="259" t="e">
        <f>IF(ISNUMBER(Regressions!O102),ROUND(Regressions!O102, 1), NA())</f>
        <v>#N/A</v>
      </c>
      <c r="O92" s="370" t="e">
        <f>IF(ISNUMBER(Regressions!Q102),ROUND(Regressions!Q102, 1), NA())</f>
        <v>#N/A</v>
      </c>
      <c r="P92" s="368" t="e">
        <f>IF(ISNUMBER(Regressions!R102),ROUND(Regressions!R102, 1), NA())</f>
        <v>#N/A</v>
      </c>
      <c r="Q92" s="237" t="e">
        <f>IF(ISNUMBER(Regressions!S102),ROUND(Regressions!S102, 1), NA())</f>
        <v>#N/A</v>
      </c>
      <c r="R92" s="369" t="e">
        <f>IF(ISNUMBER(Regressions!T102),ROUND(Regressions!T102, 1), NA())</f>
        <v>#N/A</v>
      </c>
      <c r="S92" s="259" t="e">
        <f>IF(ISNUMBER(Regressions!U102),ROUND(Regressions!U102, 1), NA())</f>
        <v>#N/A</v>
      </c>
    </row>
    <row xmlns:x14ac="http://schemas.microsoft.com/office/spreadsheetml/2009/9/ac" r="93" hidden="true" x14ac:dyDescent="0.2">
      <c r="A93" s="365" t="str">
        <f>IF(ISBLANK(Regressions!A103), " ", Regressions!A103)</f>
        <v>Rwanda</v>
      </c>
      <c r="B93" s="366">
        <f>IF(ISBLANK(Regressions!B103), " ", Regressions!B103)</f>
        <v>2027</v>
      </c>
      <c r="C93" s="371" t="str">
        <f>IF(ISBLANK(Regressions!C103), " ", Regressions!C103)</f>
        <v>Rural</v>
      </c>
      <c r="D93" s="367" t="str">
        <f>IF(ISBLANK(Regressions!D103), " ", Regressions!D103)</f>
        <v> </v>
      </c>
      <c r="E93" s="236" t="e">
        <f>IF(ISNUMBER(Regressions!E103),ROUND(Regressions!E103, 1), NA())</f>
        <v>#N/A</v>
      </c>
      <c r="F93" s="368" t="e">
        <f>IF(ISNUMBER(Regressions!F103),ROUND(Regressions!F103, 1), NA())</f>
        <v>#N/A</v>
      </c>
      <c r="G93" s="258" t="e">
        <f>IF(ISNUMBER(Regressions!G103),ROUND(Regressions!G103, 1), NA())</f>
        <v>#N/A</v>
      </c>
      <c r="H93" s="369" t="e">
        <f>IF(ISNUMBER(Regressions!H103),ROUND(Regressions!H103, 1), NA())</f>
        <v>#N/A</v>
      </c>
      <c r="I93" s="259" t="e">
        <f>IF(ISNUMBER(Regressions!I103),ROUND(Regressions!I103, 1), NA())</f>
        <v>#N/A</v>
      </c>
      <c r="J93" s="370" t="e">
        <f>IF(ISNUMBER(Regressions!K103),ROUND(Regressions!K103, 1), NA())</f>
        <v>#N/A</v>
      </c>
      <c r="K93" s="368" t="e">
        <f>IF(ISNUMBER(Regressions!L103),ROUND(Regressions!L103, 1), NA())</f>
        <v>#N/A</v>
      </c>
      <c r="L93" s="260" t="e">
        <f>IF(ISNUMBER(Regressions!M103),ROUND(Regressions!M103, 1), NA())</f>
        <v>#N/A</v>
      </c>
      <c r="M93" s="369" t="e">
        <f>IF(ISNUMBER(Regressions!N103),ROUND(Regressions!N103, 1), NA())</f>
        <v>#N/A</v>
      </c>
      <c r="N93" s="259" t="e">
        <f>IF(ISNUMBER(Regressions!O103),ROUND(Regressions!O103, 1), NA())</f>
        <v>#N/A</v>
      </c>
      <c r="O93" s="370" t="e">
        <f>IF(ISNUMBER(Regressions!Q103),ROUND(Regressions!Q103, 1), NA())</f>
        <v>#N/A</v>
      </c>
      <c r="P93" s="368" t="e">
        <f>IF(ISNUMBER(Regressions!R103),ROUND(Regressions!R103, 1), NA())</f>
        <v>#N/A</v>
      </c>
      <c r="Q93" s="237" t="e">
        <f>IF(ISNUMBER(Regressions!S103),ROUND(Regressions!S103, 1), NA())</f>
        <v>#N/A</v>
      </c>
      <c r="R93" s="369" t="e">
        <f>IF(ISNUMBER(Regressions!T103),ROUND(Regressions!T103, 1), NA())</f>
        <v>#N/A</v>
      </c>
      <c r="S93" s="259" t="e">
        <f>IF(ISNUMBER(Regressions!U103),ROUND(Regressions!U103, 1), NA())</f>
        <v>#N/A</v>
      </c>
    </row>
    <row xmlns:x14ac="http://schemas.microsoft.com/office/spreadsheetml/2009/9/ac" r="94" hidden="true" x14ac:dyDescent="0.2">
      <c r="A94" s="365" t="str">
        <f>IF(ISBLANK(Regressions!A104), " ", Regressions!A104)</f>
        <v>Rwanda</v>
      </c>
      <c r="B94" s="366">
        <f>IF(ISBLANK(Regressions!B104), " ", Regressions!B104)</f>
        <v>2028</v>
      </c>
      <c r="C94" s="371" t="str">
        <f>IF(ISBLANK(Regressions!C104), " ", Regressions!C104)</f>
        <v>Rural</v>
      </c>
      <c r="D94" s="367" t="str">
        <f>IF(ISBLANK(Regressions!D104), " ", Regressions!D104)</f>
        <v> </v>
      </c>
      <c r="E94" s="236" t="e">
        <f>IF(ISNUMBER(Regressions!E104),ROUND(Regressions!E104, 1), NA())</f>
        <v>#N/A</v>
      </c>
      <c r="F94" s="368" t="e">
        <f>IF(ISNUMBER(Regressions!F104),ROUND(Regressions!F104, 1), NA())</f>
        <v>#N/A</v>
      </c>
      <c r="G94" s="258" t="e">
        <f>IF(ISNUMBER(Regressions!G104),ROUND(Regressions!G104, 1), NA())</f>
        <v>#N/A</v>
      </c>
      <c r="H94" s="369" t="e">
        <f>IF(ISNUMBER(Regressions!H104),ROUND(Regressions!H104, 1), NA())</f>
        <v>#N/A</v>
      </c>
      <c r="I94" s="259" t="e">
        <f>IF(ISNUMBER(Regressions!I104),ROUND(Regressions!I104, 1), NA())</f>
        <v>#N/A</v>
      </c>
      <c r="J94" s="370" t="e">
        <f>IF(ISNUMBER(Regressions!K104),ROUND(Regressions!K104, 1), NA())</f>
        <v>#N/A</v>
      </c>
      <c r="K94" s="368" t="e">
        <f>IF(ISNUMBER(Regressions!L104),ROUND(Regressions!L104, 1), NA())</f>
        <v>#N/A</v>
      </c>
      <c r="L94" s="260" t="e">
        <f>IF(ISNUMBER(Regressions!M104),ROUND(Regressions!M104, 1), NA())</f>
        <v>#N/A</v>
      </c>
      <c r="M94" s="369" t="e">
        <f>IF(ISNUMBER(Regressions!N104),ROUND(Regressions!N104, 1), NA())</f>
        <v>#N/A</v>
      </c>
      <c r="N94" s="259" t="e">
        <f>IF(ISNUMBER(Regressions!O104),ROUND(Regressions!O104, 1), NA())</f>
        <v>#N/A</v>
      </c>
      <c r="O94" s="370" t="e">
        <f>IF(ISNUMBER(Regressions!Q104),ROUND(Regressions!Q104, 1), NA())</f>
        <v>#N/A</v>
      </c>
      <c r="P94" s="368" t="e">
        <f>IF(ISNUMBER(Regressions!R104),ROUND(Regressions!R104, 1), NA())</f>
        <v>#N/A</v>
      </c>
      <c r="Q94" s="237" t="e">
        <f>IF(ISNUMBER(Regressions!S104),ROUND(Regressions!S104, 1), NA())</f>
        <v>#N/A</v>
      </c>
      <c r="R94" s="369" t="e">
        <f>IF(ISNUMBER(Regressions!T104),ROUND(Regressions!T104, 1), NA())</f>
        <v>#N/A</v>
      </c>
      <c r="S94" s="259" t="e">
        <f>IF(ISNUMBER(Regressions!U104),ROUND(Regressions!U104, 1), NA())</f>
        <v>#N/A</v>
      </c>
    </row>
    <row xmlns:x14ac="http://schemas.microsoft.com/office/spreadsheetml/2009/9/ac" r="95" hidden="true" x14ac:dyDescent="0.2">
      <c r="A95" s="365" t="str">
        <f>IF(ISBLANK(Regressions!A105), " ", Regressions!A105)</f>
        <v>Rwanda</v>
      </c>
      <c r="B95" s="366">
        <f>IF(ISBLANK(Regressions!B105), " ", Regressions!B105)</f>
        <v>2029</v>
      </c>
      <c r="C95" s="371" t="str">
        <f>IF(ISBLANK(Regressions!C105), " ", Regressions!C105)</f>
        <v>Rural</v>
      </c>
      <c r="D95" s="367" t="str">
        <f>IF(ISBLANK(Regressions!D105), " ", Regressions!D105)</f>
        <v> </v>
      </c>
      <c r="E95" s="236" t="e">
        <f>IF(ISNUMBER(Regressions!E105),ROUND(Regressions!E105, 1), NA())</f>
        <v>#N/A</v>
      </c>
      <c r="F95" s="368" t="e">
        <f>IF(ISNUMBER(Regressions!F105),ROUND(Regressions!F105, 1), NA())</f>
        <v>#N/A</v>
      </c>
      <c r="G95" s="258" t="e">
        <f>IF(ISNUMBER(Regressions!G105),ROUND(Regressions!G105, 1), NA())</f>
        <v>#N/A</v>
      </c>
      <c r="H95" s="369" t="e">
        <f>IF(ISNUMBER(Regressions!H105),ROUND(Regressions!H105, 1), NA())</f>
        <v>#N/A</v>
      </c>
      <c r="I95" s="259" t="e">
        <f>IF(ISNUMBER(Regressions!I105),ROUND(Regressions!I105, 1), NA())</f>
        <v>#N/A</v>
      </c>
      <c r="J95" s="370" t="e">
        <f>IF(ISNUMBER(Regressions!K105),ROUND(Regressions!K105, 1), NA())</f>
        <v>#N/A</v>
      </c>
      <c r="K95" s="368" t="e">
        <f>IF(ISNUMBER(Regressions!L105),ROUND(Regressions!L105, 1), NA())</f>
        <v>#N/A</v>
      </c>
      <c r="L95" s="260" t="e">
        <f>IF(ISNUMBER(Regressions!M105),ROUND(Regressions!M105, 1), NA())</f>
        <v>#N/A</v>
      </c>
      <c r="M95" s="369" t="e">
        <f>IF(ISNUMBER(Regressions!N105),ROUND(Regressions!N105, 1), NA())</f>
        <v>#N/A</v>
      </c>
      <c r="N95" s="259" t="e">
        <f>IF(ISNUMBER(Regressions!O105),ROUND(Regressions!O105, 1), NA())</f>
        <v>#N/A</v>
      </c>
      <c r="O95" s="370" t="e">
        <f>IF(ISNUMBER(Regressions!Q105),ROUND(Regressions!Q105, 1), NA())</f>
        <v>#N/A</v>
      </c>
      <c r="P95" s="368" t="e">
        <f>IF(ISNUMBER(Regressions!R105),ROUND(Regressions!R105, 1), NA())</f>
        <v>#N/A</v>
      </c>
      <c r="Q95" s="237" t="e">
        <f>IF(ISNUMBER(Regressions!S105),ROUND(Regressions!S105, 1), NA())</f>
        <v>#N/A</v>
      </c>
      <c r="R95" s="369" t="e">
        <f>IF(ISNUMBER(Regressions!T105),ROUND(Regressions!T105, 1), NA())</f>
        <v>#N/A</v>
      </c>
      <c r="S95" s="259" t="e">
        <f>IF(ISNUMBER(Regressions!U105),ROUND(Regressions!U105, 1), NA())</f>
        <v>#N/A</v>
      </c>
    </row>
    <row xmlns:x14ac="http://schemas.microsoft.com/office/spreadsheetml/2009/9/ac" r="96" hidden="true" x14ac:dyDescent="0.2">
      <c r="A96" s="365" t="str">
        <f>IF(ISBLANK(Regressions!A106), " ", Regressions!A106)</f>
        <v>Rwanda</v>
      </c>
      <c r="B96" s="366">
        <f>IF(ISBLANK(Regressions!B106), " ", Regressions!B106)</f>
        <v>2030</v>
      </c>
      <c r="C96" s="371" t="str">
        <f>IF(ISBLANK(Regressions!C106), " ", Regressions!C106)</f>
        <v>Rural</v>
      </c>
      <c r="D96" s="367" t="str">
        <f>IF(ISBLANK(Regressions!D106), " ", Regressions!D106)</f>
        <v> </v>
      </c>
      <c r="E96" s="236" t="e">
        <f>IF(ISNUMBER(Regressions!E106),ROUND(Regressions!E106, 1), NA())</f>
        <v>#N/A</v>
      </c>
      <c r="F96" s="368" t="e">
        <f>IF(ISNUMBER(Regressions!F106),ROUND(Regressions!F106, 1), NA())</f>
        <v>#N/A</v>
      </c>
      <c r="G96" s="258" t="e">
        <f>IF(ISNUMBER(Regressions!G106),ROUND(Regressions!G106, 1), NA())</f>
        <v>#N/A</v>
      </c>
      <c r="H96" s="369" t="e">
        <f>IF(ISNUMBER(Regressions!H106),ROUND(Regressions!H106, 1), NA())</f>
        <v>#N/A</v>
      </c>
      <c r="I96" s="259" t="e">
        <f>IF(ISNUMBER(Regressions!I106),ROUND(Regressions!I106, 1), NA())</f>
        <v>#N/A</v>
      </c>
      <c r="J96" s="370" t="e">
        <f>IF(ISNUMBER(Regressions!K106),ROUND(Regressions!K106, 1), NA())</f>
        <v>#N/A</v>
      </c>
      <c r="K96" s="368" t="e">
        <f>IF(ISNUMBER(Regressions!L106),ROUND(Regressions!L106, 1), NA())</f>
        <v>#N/A</v>
      </c>
      <c r="L96" s="260" t="e">
        <f>IF(ISNUMBER(Regressions!M106),ROUND(Regressions!M106, 1), NA())</f>
        <v>#N/A</v>
      </c>
      <c r="M96" s="369" t="e">
        <f>IF(ISNUMBER(Regressions!N106),ROUND(Regressions!N106, 1), NA())</f>
        <v>#N/A</v>
      </c>
      <c r="N96" s="259" t="e">
        <f>IF(ISNUMBER(Regressions!O106),ROUND(Regressions!O106, 1), NA())</f>
        <v>#N/A</v>
      </c>
      <c r="O96" s="370" t="e">
        <f>IF(ISNUMBER(Regressions!Q106),ROUND(Regressions!Q106, 1), NA())</f>
        <v>#N/A</v>
      </c>
      <c r="P96" s="368" t="e">
        <f>IF(ISNUMBER(Regressions!R106),ROUND(Regressions!R106, 1), NA())</f>
        <v>#N/A</v>
      </c>
      <c r="Q96" s="237" t="e">
        <f>IF(ISNUMBER(Regressions!S106),ROUND(Regressions!S106, 1), NA())</f>
        <v>#N/A</v>
      </c>
      <c r="R96" s="369" t="e">
        <f>IF(ISNUMBER(Regressions!T106),ROUND(Regressions!T106, 1), NA())</f>
        <v>#N/A</v>
      </c>
      <c r="S96" s="259" t="e">
        <f>IF(ISNUMBER(Regressions!U106),ROUND(Regressions!U106, 1), NA())</f>
        <v>#N/A</v>
      </c>
    </row>
    <row xmlns:x14ac="http://schemas.microsoft.com/office/spreadsheetml/2009/9/ac" r="97" x14ac:dyDescent="0.2">
      <c r="A97" s="365" t="str">
        <f>IF(ISBLANK(Regressions!A107), " ", Regressions!A107)</f>
        <v>Rwanda</v>
      </c>
      <c r="B97" s="366">
        <f>IF(ISBLANK(Regressions!B107), " ", Regressions!B107)</f>
        <v>2000</v>
      </c>
      <c r="C97" s="371" t="str">
        <f>IF(ISBLANK(Regressions!C107), " ", Regressions!C107)</f>
        <v>Pre-primary</v>
      </c>
      <c r="D97" s="367">
        <f>IF(ISBLANK(Regressions!D107), " ", Regressions!D107)</f>
        <v>711549</v>
      </c>
      <c r="E97" s="236" t="e">
        <f>IF(ISNUMBER(Regressions!E107),ROUND(Regressions!E107, 1), NA())</f>
        <v>#N/A</v>
      </c>
      <c r="F97" s="368" t="e">
        <f>IF(ISNUMBER(Regressions!F107),ROUND(Regressions!F107, 1), NA())</f>
        <v>#N/A</v>
      </c>
      <c r="G97" s="258" t="e">
        <f>IF(ISNUMBER(Regressions!G107),ROUND(Regressions!G107, 1), NA())</f>
        <v>#N/A</v>
      </c>
      <c r="H97" s="369" t="e">
        <f>IF(ISNUMBER(Regressions!H107),ROUND(Regressions!H107, 1), NA())</f>
        <v>#N/A</v>
      </c>
      <c r="I97" s="259" t="e">
        <f>IF(ISNUMBER(Regressions!I107),ROUND(Regressions!I107, 1), NA())</f>
        <v>#N/A</v>
      </c>
      <c r="J97" s="370" t="e">
        <f>IF(ISNUMBER(Regressions!K107),ROUND(Regressions!K107, 1), NA())</f>
        <v>#N/A</v>
      </c>
      <c r="K97" s="368" t="e">
        <f>IF(ISNUMBER(Regressions!L107),ROUND(Regressions!L107, 1), NA())</f>
        <v>#N/A</v>
      </c>
      <c r="L97" s="260" t="e">
        <f>IF(ISNUMBER(Regressions!M107),ROUND(Regressions!M107, 1), NA())</f>
        <v>#N/A</v>
      </c>
      <c r="M97" s="369" t="e">
        <f>IF(ISNUMBER(Regressions!N107),ROUND(Regressions!N107, 1), NA())</f>
        <v>#N/A</v>
      </c>
      <c r="N97" s="259" t="e">
        <f>IF(ISNUMBER(Regressions!O107),ROUND(Regressions!O107, 1), NA())</f>
        <v>#N/A</v>
      </c>
      <c r="O97" s="370">
        <f>IF(ISNUMBER(Regressions!Q107),ROUND(Regressions!Q107, 1), NA())</f>
        <v>0</v>
      </c>
      <c r="P97" s="368" t="e">
        <f>IF(ISNUMBER(Regressions!R107),ROUND(Regressions!R107, 1), NA())</f>
        <v>#N/A</v>
      </c>
      <c r="Q97" s="237" t="e">
        <f>IF(ISNUMBER(Regressions!S107),ROUND(Regressions!S107, 1), NA())</f>
        <v>#N/A</v>
      </c>
      <c r="R97" s="369" t="e">
        <f>IF(ISNUMBER(Regressions!T107),ROUND(Regressions!T107, 1), NA())</f>
        <v>#N/A</v>
      </c>
      <c r="S97" s="259">
        <f>IF(ISNUMBER(Regressions!U107),ROUND(Regressions!U107, 1), NA())</f>
        <v>100</v>
      </c>
    </row>
    <row xmlns:x14ac="http://schemas.microsoft.com/office/spreadsheetml/2009/9/ac" r="98" x14ac:dyDescent="0.2">
      <c r="A98" s="365" t="str">
        <f>IF(ISBLANK(Regressions!A108), " ", Regressions!A108)</f>
        <v>Rwanda</v>
      </c>
      <c r="B98" s="366">
        <f>IF(ISBLANK(Regressions!B108), " ", Regressions!B108)</f>
        <v>2001</v>
      </c>
      <c r="C98" s="371" t="str">
        <f>IF(ISBLANK(Regressions!C108), " ", Regressions!C108)</f>
        <v>Pre-primary</v>
      </c>
      <c r="D98" s="367">
        <f>IF(ISBLANK(Regressions!D108), " ", Regressions!D108)</f>
        <v>716115</v>
      </c>
      <c r="E98" s="236" t="e">
        <f>IF(ISNUMBER(Regressions!E108),ROUND(Regressions!E108, 1), NA())</f>
        <v>#N/A</v>
      </c>
      <c r="F98" s="368" t="e">
        <f>IF(ISNUMBER(Regressions!F108),ROUND(Regressions!F108, 1), NA())</f>
        <v>#N/A</v>
      </c>
      <c r="G98" s="258" t="e">
        <f>IF(ISNUMBER(Regressions!G108),ROUND(Regressions!G108, 1), NA())</f>
        <v>#N/A</v>
      </c>
      <c r="H98" s="369" t="e">
        <f>IF(ISNUMBER(Regressions!H108),ROUND(Regressions!H108, 1), NA())</f>
        <v>#N/A</v>
      </c>
      <c r="I98" s="259" t="e">
        <f>IF(ISNUMBER(Regressions!I108),ROUND(Regressions!I108, 1), NA())</f>
        <v>#N/A</v>
      </c>
      <c r="J98" s="370" t="e">
        <f>IF(ISNUMBER(Regressions!K108),ROUND(Regressions!K108, 1), NA())</f>
        <v>#N/A</v>
      </c>
      <c r="K98" s="368" t="e">
        <f>IF(ISNUMBER(Regressions!L108),ROUND(Regressions!L108, 1), NA())</f>
        <v>#N/A</v>
      </c>
      <c r="L98" s="260" t="e">
        <f>IF(ISNUMBER(Regressions!M108),ROUND(Regressions!M108, 1), NA())</f>
        <v>#N/A</v>
      </c>
      <c r="M98" s="369" t="e">
        <f>IF(ISNUMBER(Regressions!N108),ROUND(Regressions!N108, 1), NA())</f>
        <v>#N/A</v>
      </c>
      <c r="N98" s="259" t="e">
        <f>IF(ISNUMBER(Regressions!O108),ROUND(Regressions!O108, 1), NA())</f>
        <v>#N/A</v>
      </c>
      <c r="O98" s="370">
        <f>IF(ISNUMBER(Regressions!Q108),ROUND(Regressions!Q108, 1), NA())</f>
        <v>0</v>
      </c>
      <c r="P98" s="368" t="e">
        <f>IF(ISNUMBER(Regressions!R108),ROUND(Regressions!R108, 1), NA())</f>
        <v>#N/A</v>
      </c>
      <c r="Q98" s="237" t="e">
        <f>IF(ISNUMBER(Regressions!S108),ROUND(Regressions!S108, 1), NA())</f>
        <v>#N/A</v>
      </c>
      <c r="R98" s="369" t="e">
        <f>IF(ISNUMBER(Regressions!T108),ROUND(Regressions!T108, 1), NA())</f>
        <v>#N/A</v>
      </c>
      <c r="S98" s="259">
        <f>IF(ISNUMBER(Regressions!U108),ROUND(Regressions!U108, 1), NA())</f>
        <v>100</v>
      </c>
    </row>
    <row xmlns:x14ac="http://schemas.microsoft.com/office/spreadsheetml/2009/9/ac" r="99" x14ac:dyDescent="0.2">
      <c r="A99" s="365" t="str">
        <f>IF(ISBLANK(Regressions!A109), " ", Regressions!A109)</f>
        <v>Rwanda</v>
      </c>
      <c r="B99" s="366">
        <f>IF(ISBLANK(Regressions!B109), " ", Regressions!B109)</f>
        <v>2002</v>
      </c>
      <c r="C99" s="371" t="str">
        <f>IF(ISBLANK(Regressions!C109), " ", Regressions!C109)</f>
        <v>Pre-primary</v>
      </c>
      <c r="D99" s="367">
        <f>IF(ISBLANK(Regressions!D109), " ", Regressions!D109)</f>
        <v>732921</v>
      </c>
      <c r="E99" s="236" t="e">
        <f>IF(ISNUMBER(Regressions!E109),ROUND(Regressions!E109, 1), NA())</f>
        <v>#N/A</v>
      </c>
      <c r="F99" s="368" t="e">
        <f>IF(ISNUMBER(Regressions!F109),ROUND(Regressions!F109, 1), NA())</f>
        <v>#N/A</v>
      </c>
      <c r="G99" s="258" t="e">
        <f>IF(ISNUMBER(Regressions!G109),ROUND(Regressions!G109, 1), NA())</f>
        <v>#N/A</v>
      </c>
      <c r="H99" s="369" t="e">
        <f>IF(ISNUMBER(Regressions!H109),ROUND(Regressions!H109, 1), NA())</f>
        <v>#N/A</v>
      </c>
      <c r="I99" s="259" t="e">
        <f>IF(ISNUMBER(Regressions!I109),ROUND(Regressions!I109, 1), NA())</f>
        <v>#N/A</v>
      </c>
      <c r="J99" s="370" t="e">
        <f>IF(ISNUMBER(Regressions!K109),ROUND(Regressions!K109, 1), NA())</f>
        <v>#N/A</v>
      </c>
      <c r="K99" s="368" t="e">
        <f>IF(ISNUMBER(Regressions!L109),ROUND(Regressions!L109, 1), NA())</f>
        <v>#N/A</v>
      </c>
      <c r="L99" s="260" t="e">
        <f>IF(ISNUMBER(Regressions!M109),ROUND(Regressions!M109, 1), NA())</f>
        <v>#N/A</v>
      </c>
      <c r="M99" s="369" t="e">
        <f>IF(ISNUMBER(Regressions!N109),ROUND(Regressions!N109, 1), NA())</f>
        <v>#N/A</v>
      </c>
      <c r="N99" s="259" t="e">
        <f>IF(ISNUMBER(Regressions!O109),ROUND(Regressions!O109, 1), NA())</f>
        <v>#N/A</v>
      </c>
      <c r="O99" s="370">
        <f>IF(ISNUMBER(Regressions!Q109),ROUND(Regressions!Q109, 1), NA())</f>
        <v>0</v>
      </c>
      <c r="P99" s="368" t="e">
        <f>IF(ISNUMBER(Regressions!R109),ROUND(Regressions!R109, 1), NA())</f>
        <v>#N/A</v>
      </c>
      <c r="Q99" s="237" t="e">
        <f>IF(ISNUMBER(Regressions!S109),ROUND(Regressions!S109, 1), NA())</f>
        <v>#N/A</v>
      </c>
      <c r="R99" s="369" t="e">
        <f>IF(ISNUMBER(Regressions!T109),ROUND(Regressions!T109, 1), NA())</f>
        <v>#N/A</v>
      </c>
      <c r="S99" s="259">
        <f>IF(ISNUMBER(Regressions!U109),ROUND(Regressions!U109, 1), NA())</f>
        <v>100</v>
      </c>
    </row>
    <row xmlns:x14ac="http://schemas.microsoft.com/office/spreadsheetml/2009/9/ac" r="100" x14ac:dyDescent="0.2">
      <c r="A100" s="365" t="str">
        <f>IF(ISBLANK(Regressions!A110), " ", Regressions!A110)</f>
        <v>Rwanda</v>
      </c>
      <c r="B100" s="366">
        <f>IF(ISBLANK(Regressions!B110), " ", Regressions!B110)</f>
        <v>2003</v>
      </c>
      <c r="C100" s="371" t="str">
        <f>IF(ISBLANK(Regressions!C110), " ", Regressions!C110)</f>
        <v>Pre-primary</v>
      </c>
      <c r="D100" s="367">
        <f>IF(ISBLANK(Regressions!D110), " ", Regressions!D110)</f>
        <v>744871</v>
      </c>
      <c r="E100" s="236" t="e">
        <f>IF(ISNUMBER(Regressions!E110),ROUND(Regressions!E110, 1), NA())</f>
        <v>#N/A</v>
      </c>
      <c r="F100" s="368" t="e">
        <f>IF(ISNUMBER(Regressions!F110),ROUND(Regressions!F110, 1), NA())</f>
        <v>#N/A</v>
      </c>
      <c r="G100" s="258" t="e">
        <f>IF(ISNUMBER(Regressions!G110),ROUND(Regressions!G110, 1), NA())</f>
        <v>#N/A</v>
      </c>
      <c r="H100" s="369" t="e">
        <f>IF(ISNUMBER(Regressions!H110),ROUND(Regressions!H110, 1), NA())</f>
        <v>#N/A</v>
      </c>
      <c r="I100" s="259" t="e">
        <f>IF(ISNUMBER(Regressions!I110),ROUND(Regressions!I110, 1), NA())</f>
        <v>#N/A</v>
      </c>
      <c r="J100" s="370" t="e">
        <f>IF(ISNUMBER(Regressions!K110),ROUND(Regressions!K110, 1), NA())</f>
        <v>#N/A</v>
      </c>
      <c r="K100" s="368" t="e">
        <f>IF(ISNUMBER(Regressions!L110),ROUND(Regressions!L110, 1), NA())</f>
        <v>#N/A</v>
      </c>
      <c r="L100" s="260" t="e">
        <f>IF(ISNUMBER(Regressions!M110),ROUND(Regressions!M110, 1), NA())</f>
        <v>#N/A</v>
      </c>
      <c r="M100" s="369" t="e">
        <f>IF(ISNUMBER(Regressions!N110),ROUND(Regressions!N110, 1), NA())</f>
        <v>#N/A</v>
      </c>
      <c r="N100" s="259" t="e">
        <f>IF(ISNUMBER(Regressions!O110),ROUND(Regressions!O110, 1), NA())</f>
        <v>#N/A</v>
      </c>
      <c r="O100" s="370">
        <f>IF(ISNUMBER(Regressions!Q110),ROUND(Regressions!Q110, 1), NA())</f>
        <v>0</v>
      </c>
      <c r="P100" s="368" t="e">
        <f>IF(ISNUMBER(Regressions!R110),ROUND(Regressions!R110, 1), NA())</f>
        <v>#N/A</v>
      </c>
      <c r="Q100" s="237" t="e">
        <f>IF(ISNUMBER(Regressions!S110),ROUND(Regressions!S110, 1), NA())</f>
        <v>#N/A</v>
      </c>
      <c r="R100" s="369" t="e">
        <f>IF(ISNUMBER(Regressions!T110),ROUND(Regressions!T110, 1), NA())</f>
        <v>#N/A</v>
      </c>
      <c r="S100" s="259">
        <f>IF(ISNUMBER(Regressions!U110),ROUND(Regressions!U110, 1), NA())</f>
        <v>100</v>
      </c>
    </row>
    <row xmlns:x14ac="http://schemas.microsoft.com/office/spreadsheetml/2009/9/ac" r="101" x14ac:dyDescent="0.2">
      <c r="A101" s="365" t="str">
        <f>IF(ISBLANK(Regressions!A111), " ", Regressions!A111)</f>
        <v>Rwanda</v>
      </c>
      <c r="B101" s="366">
        <f>IF(ISBLANK(Regressions!B111), " ", Regressions!B111)</f>
        <v>2004</v>
      </c>
      <c r="C101" s="371" t="str">
        <f>IF(ISBLANK(Regressions!C111), " ", Regressions!C111)</f>
        <v>Pre-primary</v>
      </c>
      <c r="D101" s="367">
        <f>IF(ISBLANK(Regressions!D111), " ", Regressions!D111)</f>
        <v>754681</v>
      </c>
      <c r="E101" s="236" t="e">
        <f>IF(ISNUMBER(Regressions!E111),ROUND(Regressions!E111, 1), NA())</f>
        <v>#N/A</v>
      </c>
      <c r="F101" s="368" t="e">
        <f>IF(ISNUMBER(Regressions!F111),ROUND(Regressions!F111, 1), NA())</f>
        <v>#N/A</v>
      </c>
      <c r="G101" s="258" t="e">
        <f>IF(ISNUMBER(Regressions!G111),ROUND(Regressions!G111, 1), NA())</f>
        <v>#N/A</v>
      </c>
      <c r="H101" s="369" t="e">
        <f>IF(ISNUMBER(Regressions!H111),ROUND(Regressions!H111, 1), NA())</f>
        <v>#N/A</v>
      </c>
      <c r="I101" s="259" t="e">
        <f>IF(ISNUMBER(Regressions!I111),ROUND(Regressions!I111, 1), NA())</f>
        <v>#N/A</v>
      </c>
      <c r="J101" s="370" t="e">
        <f>IF(ISNUMBER(Regressions!K111),ROUND(Regressions!K111, 1), NA())</f>
        <v>#N/A</v>
      </c>
      <c r="K101" s="368" t="e">
        <f>IF(ISNUMBER(Regressions!L111),ROUND(Regressions!L111, 1), NA())</f>
        <v>#N/A</v>
      </c>
      <c r="L101" s="260" t="e">
        <f>IF(ISNUMBER(Regressions!M111),ROUND(Regressions!M111, 1), NA())</f>
        <v>#N/A</v>
      </c>
      <c r="M101" s="369" t="e">
        <f>IF(ISNUMBER(Regressions!N111),ROUND(Regressions!N111, 1), NA())</f>
        <v>#N/A</v>
      </c>
      <c r="N101" s="259" t="e">
        <f>IF(ISNUMBER(Regressions!O111),ROUND(Regressions!O111, 1), NA())</f>
        <v>#N/A</v>
      </c>
      <c r="O101" s="370">
        <f>IF(ISNUMBER(Regressions!Q111),ROUND(Regressions!Q111, 1), NA())</f>
        <v>0</v>
      </c>
      <c r="P101" s="368" t="e">
        <f>IF(ISNUMBER(Regressions!R111),ROUND(Regressions!R111, 1), NA())</f>
        <v>#N/A</v>
      </c>
      <c r="Q101" s="237" t="e">
        <f>IF(ISNUMBER(Regressions!S111),ROUND(Regressions!S111, 1), NA())</f>
        <v>#N/A</v>
      </c>
      <c r="R101" s="369" t="e">
        <f>IF(ISNUMBER(Regressions!T111),ROUND(Regressions!T111, 1), NA())</f>
        <v>#N/A</v>
      </c>
      <c r="S101" s="259">
        <f>IF(ISNUMBER(Regressions!U111),ROUND(Regressions!U111, 1), NA())</f>
        <v>100</v>
      </c>
    </row>
    <row xmlns:x14ac="http://schemas.microsoft.com/office/spreadsheetml/2009/9/ac" r="102" x14ac:dyDescent="0.2">
      <c r="A102" s="365" t="str">
        <f>IF(ISBLANK(Regressions!A112), " ", Regressions!A112)</f>
        <v>Rwanda</v>
      </c>
      <c r="B102" s="366">
        <f>IF(ISBLANK(Regressions!B112), " ", Regressions!B112)</f>
        <v>2005</v>
      </c>
      <c r="C102" s="371" t="str">
        <f>IF(ISBLANK(Regressions!C112), " ", Regressions!C112)</f>
        <v>Pre-primary</v>
      </c>
      <c r="D102" s="367">
        <f>IF(ISBLANK(Regressions!D112), " ", Regressions!D112)</f>
        <v>774337</v>
      </c>
      <c r="E102" s="236" t="e">
        <f>IF(ISNUMBER(Regressions!E112),ROUND(Regressions!E112, 1), NA())</f>
        <v>#N/A</v>
      </c>
      <c r="F102" s="368" t="e">
        <f>IF(ISNUMBER(Regressions!F112),ROUND(Regressions!F112, 1), NA())</f>
        <v>#N/A</v>
      </c>
      <c r="G102" s="258" t="e">
        <f>IF(ISNUMBER(Regressions!G112),ROUND(Regressions!G112, 1), NA())</f>
        <v>#N/A</v>
      </c>
      <c r="H102" s="369" t="e">
        <f>IF(ISNUMBER(Regressions!H112),ROUND(Regressions!H112, 1), NA())</f>
        <v>#N/A</v>
      </c>
      <c r="I102" s="259" t="e">
        <f>IF(ISNUMBER(Regressions!I112),ROUND(Regressions!I112, 1), NA())</f>
        <v>#N/A</v>
      </c>
      <c r="J102" s="370" t="e">
        <f>IF(ISNUMBER(Regressions!K112),ROUND(Regressions!K112, 1), NA())</f>
        <v>#N/A</v>
      </c>
      <c r="K102" s="368">
        <f>IF(ISNUMBER(Regressions!L112),ROUND(Regressions!L112, 1), NA())</f>
        <v>84.5</v>
      </c>
      <c r="L102" s="260" t="e">
        <f>IF(ISNUMBER(Regressions!M112),ROUND(Regressions!M112, 1), NA())</f>
        <v>#N/A</v>
      </c>
      <c r="M102" s="369" t="e">
        <f>IF(ISNUMBER(Regressions!N112),ROUND(Regressions!N112, 1), NA())</f>
        <v>#N/A</v>
      </c>
      <c r="N102" s="259">
        <f>IF(ISNUMBER(Regressions!O112),ROUND(Regressions!O112, 1), NA())</f>
        <v>15.5</v>
      </c>
      <c r="O102" s="370">
        <f>IF(ISNUMBER(Regressions!Q112),ROUND(Regressions!Q112, 1), NA())</f>
        <v>0</v>
      </c>
      <c r="P102" s="368" t="e">
        <f>IF(ISNUMBER(Regressions!R112),ROUND(Regressions!R112, 1), NA())</f>
        <v>#N/A</v>
      </c>
      <c r="Q102" s="237" t="e">
        <f>IF(ISNUMBER(Regressions!S112),ROUND(Regressions!S112, 1), NA())</f>
        <v>#N/A</v>
      </c>
      <c r="R102" s="369" t="e">
        <f>IF(ISNUMBER(Regressions!T112),ROUND(Regressions!T112, 1), NA())</f>
        <v>#N/A</v>
      </c>
      <c r="S102" s="259">
        <f>IF(ISNUMBER(Regressions!U112),ROUND(Regressions!U112, 1), NA())</f>
        <v>100</v>
      </c>
    </row>
    <row xmlns:x14ac="http://schemas.microsoft.com/office/spreadsheetml/2009/9/ac" r="103" x14ac:dyDescent="0.2">
      <c r="A103" s="365" t="str">
        <f>IF(ISBLANK(Regressions!A113), " ", Regressions!A113)</f>
        <v>Rwanda</v>
      </c>
      <c r="B103" s="366">
        <f>IF(ISBLANK(Regressions!B113), " ", Regressions!B113)</f>
        <v>2006</v>
      </c>
      <c r="C103" s="371" t="str">
        <f>IF(ISBLANK(Regressions!C113), " ", Regressions!C113)</f>
        <v>Pre-primary</v>
      </c>
      <c r="D103" s="367">
        <f>IF(ISBLANK(Regressions!D113), " ", Regressions!D113)</f>
        <v>808568</v>
      </c>
      <c r="E103" s="236" t="e">
        <f>IF(ISNUMBER(Regressions!E113),ROUND(Regressions!E113, 1), NA())</f>
        <v>#N/A</v>
      </c>
      <c r="F103" s="368" t="e">
        <f>IF(ISNUMBER(Regressions!F113),ROUND(Regressions!F113, 1), NA())</f>
        <v>#N/A</v>
      </c>
      <c r="G103" s="258" t="e">
        <f>IF(ISNUMBER(Regressions!G113),ROUND(Regressions!G113, 1), NA())</f>
        <v>#N/A</v>
      </c>
      <c r="H103" s="369" t="e">
        <f>IF(ISNUMBER(Regressions!H113),ROUND(Regressions!H113, 1), NA())</f>
        <v>#N/A</v>
      </c>
      <c r="I103" s="259" t="e">
        <f>IF(ISNUMBER(Regressions!I113),ROUND(Regressions!I113, 1), NA())</f>
        <v>#N/A</v>
      </c>
      <c r="J103" s="370" t="e">
        <f>IF(ISNUMBER(Regressions!K113),ROUND(Regressions!K113, 1), NA())</f>
        <v>#N/A</v>
      </c>
      <c r="K103" s="368">
        <f>IF(ISNUMBER(Regressions!L113),ROUND(Regressions!L113, 1), NA())</f>
        <v>84.5</v>
      </c>
      <c r="L103" s="260" t="e">
        <f>IF(ISNUMBER(Regressions!M113),ROUND(Regressions!M113, 1), NA())</f>
        <v>#N/A</v>
      </c>
      <c r="M103" s="369" t="e">
        <f>IF(ISNUMBER(Regressions!N113),ROUND(Regressions!N113, 1), NA())</f>
        <v>#N/A</v>
      </c>
      <c r="N103" s="259">
        <f>IF(ISNUMBER(Regressions!O113),ROUND(Regressions!O113, 1), NA())</f>
        <v>15.5</v>
      </c>
      <c r="O103" s="370">
        <f>IF(ISNUMBER(Regressions!Q113),ROUND(Regressions!Q113, 1), NA())</f>
        <v>0</v>
      </c>
      <c r="P103" s="368" t="e">
        <f>IF(ISNUMBER(Regressions!R113),ROUND(Regressions!R113, 1), NA())</f>
        <v>#N/A</v>
      </c>
      <c r="Q103" s="237" t="e">
        <f>IF(ISNUMBER(Regressions!S113),ROUND(Regressions!S113, 1), NA())</f>
        <v>#N/A</v>
      </c>
      <c r="R103" s="369" t="e">
        <f>IF(ISNUMBER(Regressions!T113),ROUND(Regressions!T113, 1), NA())</f>
        <v>#N/A</v>
      </c>
      <c r="S103" s="259">
        <f>IF(ISNUMBER(Regressions!U113),ROUND(Regressions!U113, 1), NA())</f>
        <v>100</v>
      </c>
    </row>
    <row xmlns:x14ac="http://schemas.microsoft.com/office/spreadsheetml/2009/9/ac" r="104" x14ac:dyDescent="0.2">
      <c r="A104" s="365" t="str">
        <f>IF(ISBLANK(Regressions!A114), " ", Regressions!A114)</f>
        <v>Rwanda</v>
      </c>
      <c r="B104" s="366">
        <f>IF(ISBLANK(Regressions!B114), " ", Regressions!B114)</f>
        <v>2007</v>
      </c>
      <c r="C104" s="371" t="str">
        <f>IF(ISBLANK(Regressions!C114), " ", Regressions!C114)</f>
        <v>Pre-primary</v>
      </c>
      <c r="D104" s="367">
        <f>IF(ISBLANK(Regressions!D114), " ", Regressions!D114)</f>
        <v>846988</v>
      </c>
      <c r="E104" s="236" t="e">
        <f>IF(ISNUMBER(Regressions!E114),ROUND(Regressions!E114, 1), NA())</f>
        <v>#N/A</v>
      </c>
      <c r="F104" s="368" t="e">
        <f>IF(ISNUMBER(Regressions!F114),ROUND(Regressions!F114, 1), NA())</f>
        <v>#N/A</v>
      </c>
      <c r="G104" s="258" t="e">
        <f>IF(ISNUMBER(Regressions!G114),ROUND(Regressions!G114, 1), NA())</f>
        <v>#N/A</v>
      </c>
      <c r="H104" s="369" t="e">
        <f>IF(ISNUMBER(Regressions!H114),ROUND(Regressions!H114, 1), NA())</f>
        <v>#N/A</v>
      </c>
      <c r="I104" s="259" t="e">
        <f>IF(ISNUMBER(Regressions!I114),ROUND(Regressions!I114, 1), NA())</f>
        <v>#N/A</v>
      </c>
      <c r="J104" s="370" t="e">
        <f>IF(ISNUMBER(Regressions!K114),ROUND(Regressions!K114, 1), NA())</f>
        <v>#N/A</v>
      </c>
      <c r="K104" s="368">
        <f>IF(ISNUMBER(Regressions!L114),ROUND(Regressions!L114, 1), NA())</f>
        <v>84.5</v>
      </c>
      <c r="L104" s="260" t="e">
        <f>IF(ISNUMBER(Regressions!M114),ROUND(Regressions!M114, 1), NA())</f>
        <v>#N/A</v>
      </c>
      <c r="M104" s="369" t="e">
        <f>IF(ISNUMBER(Regressions!N114),ROUND(Regressions!N114, 1), NA())</f>
        <v>#N/A</v>
      </c>
      <c r="N104" s="259">
        <f>IF(ISNUMBER(Regressions!O114),ROUND(Regressions!O114, 1), NA())</f>
        <v>15.5</v>
      </c>
      <c r="O104" s="370">
        <f>IF(ISNUMBER(Regressions!Q114),ROUND(Regressions!Q114, 1), NA())</f>
        <v>0</v>
      </c>
      <c r="P104" s="368" t="e">
        <f>IF(ISNUMBER(Regressions!R114),ROUND(Regressions!R114, 1), NA())</f>
        <v>#N/A</v>
      </c>
      <c r="Q104" s="237" t="e">
        <f>IF(ISNUMBER(Regressions!S114),ROUND(Regressions!S114, 1), NA())</f>
        <v>#N/A</v>
      </c>
      <c r="R104" s="369" t="e">
        <f>IF(ISNUMBER(Regressions!T114),ROUND(Regressions!T114, 1), NA())</f>
        <v>#N/A</v>
      </c>
      <c r="S104" s="259">
        <f>IF(ISNUMBER(Regressions!U114),ROUND(Regressions!U114, 1), NA())</f>
        <v>100</v>
      </c>
    </row>
    <row xmlns:x14ac="http://schemas.microsoft.com/office/spreadsheetml/2009/9/ac" r="105" x14ac:dyDescent="0.2">
      <c r="A105" s="365" t="str">
        <f>IF(ISBLANK(Regressions!A115), " ", Regressions!A115)</f>
        <v>Rwanda</v>
      </c>
      <c r="B105" s="366">
        <f>IF(ISBLANK(Regressions!B115), " ", Regressions!B115)</f>
        <v>2008</v>
      </c>
      <c r="C105" s="371" t="str">
        <f>IF(ISBLANK(Regressions!C115), " ", Regressions!C115)</f>
        <v>Pre-primary</v>
      </c>
      <c r="D105" s="367">
        <f>IF(ISBLANK(Regressions!D115), " ", Regressions!D115)</f>
        <v>876534</v>
      </c>
      <c r="E105" s="236" t="e">
        <f>IF(ISNUMBER(Regressions!E115),ROUND(Regressions!E115, 1), NA())</f>
        <v>#N/A</v>
      </c>
      <c r="F105" s="368" t="e">
        <f>IF(ISNUMBER(Regressions!F115),ROUND(Regressions!F115, 1), NA())</f>
        <v>#N/A</v>
      </c>
      <c r="G105" s="258" t="e">
        <f>IF(ISNUMBER(Regressions!G115),ROUND(Regressions!G115, 1), NA())</f>
        <v>#N/A</v>
      </c>
      <c r="H105" s="369" t="e">
        <f>IF(ISNUMBER(Regressions!H115),ROUND(Regressions!H115, 1), NA())</f>
        <v>#N/A</v>
      </c>
      <c r="I105" s="259" t="e">
        <f>IF(ISNUMBER(Regressions!I115),ROUND(Regressions!I115, 1), NA())</f>
        <v>#N/A</v>
      </c>
      <c r="J105" s="370" t="e">
        <f>IF(ISNUMBER(Regressions!K115),ROUND(Regressions!K115, 1), NA())</f>
        <v>#N/A</v>
      </c>
      <c r="K105" s="368">
        <f>IF(ISNUMBER(Regressions!L115),ROUND(Regressions!L115, 1), NA())</f>
        <v>84.5</v>
      </c>
      <c r="L105" s="260" t="e">
        <f>IF(ISNUMBER(Regressions!M115),ROUND(Regressions!M115, 1), NA())</f>
        <v>#N/A</v>
      </c>
      <c r="M105" s="369" t="e">
        <f>IF(ISNUMBER(Regressions!N115),ROUND(Regressions!N115, 1), NA())</f>
        <v>#N/A</v>
      </c>
      <c r="N105" s="259">
        <f>IF(ISNUMBER(Regressions!O115),ROUND(Regressions!O115, 1), NA())</f>
        <v>15.5</v>
      </c>
      <c r="O105" s="370">
        <f>IF(ISNUMBER(Regressions!Q115),ROUND(Regressions!Q115, 1), NA())</f>
        <v>0</v>
      </c>
      <c r="P105" s="368" t="e">
        <f>IF(ISNUMBER(Regressions!R115),ROUND(Regressions!R115, 1), NA())</f>
        <v>#N/A</v>
      </c>
      <c r="Q105" s="237" t="e">
        <f>IF(ISNUMBER(Regressions!S115),ROUND(Regressions!S115, 1), NA())</f>
        <v>#N/A</v>
      </c>
      <c r="R105" s="369" t="e">
        <f>IF(ISNUMBER(Regressions!T115),ROUND(Regressions!T115, 1), NA())</f>
        <v>#N/A</v>
      </c>
      <c r="S105" s="259">
        <f>IF(ISNUMBER(Regressions!U115),ROUND(Regressions!U115, 1), NA())</f>
        <v>100</v>
      </c>
    </row>
    <row xmlns:x14ac="http://schemas.microsoft.com/office/spreadsheetml/2009/9/ac" r="106" x14ac:dyDescent="0.2">
      <c r="A106" s="365" t="str">
        <f>IF(ISBLANK(Regressions!A116), " ", Regressions!A116)</f>
        <v>Rwanda</v>
      </c>
      <c r="B106" s="366">
        <f>IF(ISBLANK(Regressions!B116), " ", Regressions!B116)</f>
        <v>2009</v>
      </c>
      <c r="C106" s="371" t="str">
        <f>IF(ISBLANK(Regressions!C116), " ", Regressions!C116)</f>
        <v>Pre-primary</v>
      </c>
      <c r="D106" s="367">
        <f>IF(ISBLANK(Regressions!D116), " ", Regressions!D116)</f>
        <v>899956</v>
      </c>
      <c r="E106" s="236" t="e">
        <f>IF(ISNUMBER(Regressions!E116),ROUND(Regressions!E116, 1), NA())</f>
        <v>#N/A</v>
      </c>
      <c r="F106" s="368" t="e">
        <f>IF(ISNUMBER(Regressions!F116),ROUND(Regressions!F116, 1), NA())</f>
        <v>#N/A</v>
      </c>
      <c r="G106" s="258" t="e">
        <f>IF(ISNUMBER(Regressions!G116),ROUND(Regressions!G116, 1), NA())</f>
        <v>#N/A</v>
      </c>
      <c r="H106" s="369" t="e">
        <f>IF(ISNUMBER(Regressions!H116),ROUND(Regressions!H116, 1), NA())</f>
        <v>#N/A</v>
      </c>
      <c r="I106" s="259" t="e">
        <f>IF(ISNUMBER(Regressions!I116),ROUND(Regressions!I116, 1), NA())</f>
        <v>#N/A</v>
      </c>
      <c r="J106" s="370" t="e">
        <f>IF(ISNUMBER(Regressions!K116),ROUND(Regressions!K116, 1), NA())</f>
        <v>#N/A</v>
      </c>
      <c r="K106" s="368">
        <f>IF(ISNUMBER(Regressions!L116),ROUND(Regressions!L116, 1), NA())</f>
        <v>84.5</v>
      </c>
      <c r="L106" s="260" t="e">
        <f>IF(ISNUMBER(Regressions!M116),ROUND(Regressions!M116, 1), NA())</f>
        <v>#N/A</v>
      </c>
      <c r="M106" s="369" t="e">
        <f>IF(ISNUMBER(Regressions!N116),ROUND(Regressions!N116, 1), NA())</f>
        <v>#N/A</v>
      </c>
      <c r="N106" s="259">
        <f>IF(ISNUMBER(Regressions!O116),ROUND(Regressions!O116, 1), NA())</f>
        <v>15.5</v>
      </c>
      <c r="O106" s="370">
        <f>IF(ISNUMBER(Regressions!Q116),ROUND(Regressions!Q116, 1), NA())</f>
        <v>0</v>
      </c>
      <c r="P106" s="368" t="e">
        <f>IF(ISNUMBER(Regressions!R116),ROUND(Regressions!R116, 1), NA())</f>
        <v>#N/A</v>
      </c>
      <c r="Q106" s="237" t="e">
        <f>IF(ISNUMBER(Regressions!S116),ROUND(Regressions!S116, 1), NA())</f>
        <v>#N/A</v>
      </c>
      <c r="R106" s="369" t="e">
        <f>IF(ISNUMBER(Regressions!T116),ROUND(Regressions!T116, 1), NA())</f>
        <v>#N/A</v>
      </c>
      <c r="S106" s="259">
        <f>IF(ISNUMBER(Regressions!U116),ROUND(Regressions!U116, 1), NA())</f>
        <v>100</v>
      </c>
    </row>
    <row xmlns:x14ac="http://schemas.microsoft.com/office/spreadsheetml/2009/9/ac" r="107" x14ac:dyDescent="0.2">
      <c r="A107" s="365" t="str">
        <f>IF(ISBLANK(Regressions!A117), " ", Regressions!A117)</f>
        <v>Rwanda</v>
      </c>
      <c r="B107" s="366">
        <f>IF(ISBLANK(Regressions!B117), " ", Regressions!B117)</f>
        <v>2010</v>
      </c>
      <c r="C107" s="371" t="str">
        <f>IF(ISBLANK(Regressions!C117), " ", Regressions!C117)</f>
        <v>Pre-primary</v>
      </c>
      <c r="D107" s="367">
        <f>IF(ISBLANK(Regressions!D117), " ", Regressions!D117)</f>
        <v>923762</v>
      </c>
      <c r="E107" s="236" t="e">
        <f>IF(ISNUMBER(Regressions!E117),ROUND(Regressions!E117, 1), NA())</f>
        <v>#N/A</v>
      </c>
      <c r="F107" s="368" t="e">
        <f>IF(ISNUMBER(Regressions!F117),ROUND(Regressions!F117, 1), NA())</f>
        <v>#N/A</v>
      </c>
      <c r="G107" s="258" t="e">
        <f>IF(ISNUMBER(Regressions!G117),ROUND(Regressions!G117, 1), NA())</f>
        <v>#N/A</v>
      </c>
      <c r="H107" s="369" t="e">
        <f>IF(ISNUMBER(Regressions!H117),ROUND(Regressions!H117, 1), NA())</f>
        <v>#N/A</v>
      </c>
      <c r="I107" s="259" t="e">
        <f>IF(ISNUMBER(Regressions!I117),ROUND(Regressions!I117, 1), NA())</f>
        <v>#N/A</v>
      </c>
      <c r="J107" s="370" t="e">
        <f>IF(ISNUMBER(Regressions!K117),ROUND(Regressions!K117, 1), NA())</f>
        <v>#N/A</v>
      </c>
      <c r="K107" s="368">
        <f>IF(ISNUMBER(Regressions!L117),ROUND(Regressions!L117, 1), NA())</f>
        <v>85.3</v>
      </c>
      <c r="L107" s="260" t="e">
        <f>IF(ISNUMBER(Regressions!M117),ROUND(Regressions!M117, 1), NA())</f>
        <v>#N/A</v>
      </c>
      <c r="M107" s="369" t="e">
        <f>IF(ISNUMBER(Regressions!N117),ROUND(Regressions!N117, 1), NA())</f>
        <v>#N/A</v>
      </c>
      <c r="N107" s="259">
        <f>IF(ISNUMBER(Regressions!O117),ROUND(Regressions!O117, 1), NA())</f>
        <v>14.7</v>
      </c>
      <c r="O107" s="370">
        <f>IF(ISNUMBER(Regressions!Q117),ROUND(Regressions!Q117, 1), NA())</f>
        <v>0</v>
      </c>
      <c r="P107" s="368" t="e">
        <f>IF(ISNUMBER(Regressions!R117),ROUND(Regressions!R117, 1), NA())</f>
        <v>#N/A</v>
      </c>
      <c r="Q107" s="237" t="e">
        <f>IF(ISNUMBER(Regressions!S117),ROUND(Regressions!S117, 1), NA())</f>
        <v>#N/A</v>
      </c>
      <c r="R107" s="369" t="e">
        <f>IF(ISNUMBER(Regressions!T117),ROUND(Regressions!T117, 1), NA())</f>
        <v>#N/A</v>
      </c>
      <c r="S107" s="259">
        <f>IF(ISNUMBER(Regressions!U117),ROUND(Regressions!U117, 1), NA())</f>
        <v>100</v>
      </c>
    </row>
    <row xmlns:x14ac="http://schemas.microsoft.com/office/spreadsheetml/2009/9/ac" r="108" x14ac:dyDescent="0.2">
      <c r="A108" s="365" t="str">
        <f>IF(ISBLANK(Regressions!A118), " ", Regressions!A118)</f>
        <v>Rwanda</v>
      </c>
      <c r="B108" s="366">
        <f>IF(ISBLANK(Regressions!B118), " ", Regressions!B118)</f>
        <v>2011</v>
      </c>
      <c r="C108" s="371" t="str">
        <f>IF(ISBLANK(Regressions!C118), " ", Regressions!C118)</f>
        <v>Pre-primary</v>
      </c>
      <c r="D108" s="367">
        <f>IF(ISBLANK(Regressions!D118), " ", Regressions!D118)</f>
        <v>949251</v>
      </c>
      <c r="E108" s="236" t="e">
        <f>IF(ISNUMBER(Regressions!E118),ROUND(Regressions!E118, 1), NA())</f>
        <v>#N/A</v>
      </c>
      <c r="F108" s="368" t="e">
        <f>IF(ISNUMBER(Regressions!F118),ROUND(Regressions!F118, 1), NA())</f>
        <v>#N/A</v>
      </c>
      <c r="G108" s="258">
        <f>IF(ISNUMBER(Regressions!G118),ROUND(Regressions!G118, 1), NA())</f>
        <v>5.7</v>
      </c>
      <c r="H108" s="369" t="e">
        <f>IF(ISNUMBER(Regressions!H118),ROUND(Regressions!H118, 1), NA())</f>
        <v>#N/A</v>
      </c>
      <c r="I108" s="259" t="e">
        <f>IF(ISNUMBER(Regressions!I118),ROUND(Regressions!I118, 1), NA())</f>
        <v>#N/A</v>
      </c>
      <c r="J108" s="370" t="e">
        <f>IF(ISNUMBER(Regressions!K118),ROUND(Regressions!K118, 1), NA())</f>
        <v>#N/A</v>
      </c>
      <c r="K108" s="368">
        <f>IF(ISNUMBER(Regressions!L118),ROUND(Regressions!L118, 1), NA())</f>
        <v>86.2</v>
      </c>
      <c r="L108" s="260" t="e">
        <f>IF(ISNUMBER(Regressions!M118),ROUND(Regressions!M118, 1), NA())</f>
        <v>#N/A</v>
      </c>
      <c r="M108" s="369" t="e">
        <f>IF(ISNUMBER(Regressions!N118),ROUND(Regressions!N118, 1), NA())</f>
        <v>#N/A</v>
      </c>
      <c r="N108" s="259">
        <f>IF(ISNUMBER(Regressions!O118),ROUND(Regressions!O118, 1), NA())</f>
        <v>13.8</v>
      </c>
      <c r="O108" s="370">
        <f>IF(ISNUMBER(Regressions!Q118),ROUND(Regressions!Q118, 1), NA())</f>
        <v>0</v>
      </c>
      <c r="P108" s="368" t="e">
        <f>IF(ISNUMBER(Regressions!R118),ROUND(Regressions!R118, 1), NA())</f>
        <v>#N/A</v>
      </c>
      <c r="Q108" s="237" t="e">
        <f>IF(ISNUMBER(Regressions!S118),ROUND(Regressions!S118, 1), NA())</f>
        <v>#N/A</v>
      </c>
      <c r="R108" s="369" t="e">
        <f>IF(ISNUMBER(Regressions!T118),ROUND(Regressions!T118, 1), NA())</f>
        <v>#N/A</v>
      </c>
      <c r="S108" s="259">
        <f>IF(ISNUMBER(Regressions!U118),ROUND(Regressions!U118, 1), NA())</f>
        <v>100</v>
      </c>
    </row>
    <row xmlns:x14ac="http://schemas.microsoft.com/office/spreadsheetml/2009/9/ac" r="109" x14ac:dyDescent="0.2">
      <c r="A109" s="365" t="str">
        <f>IF(ISBLANK(Regressions!A119), " ", Regressions!A119)</f>
        <v>Rwanda</v>
      </c>
      <c r="B109" s="366">
        <f>IF(ISBLANK(Regressions!B119), " ", Regressions!B119)</f>
        <v>2012</v>
      </c>
      <c r="C109" s="371" t="str">
        <f>IF(ISBLANK(Regressions!C119), " ", Regressions!C119)</f>
        <v>Pre-primary</v>
      </c>
      <c r="D109" s="367">
        <f>IF(ISBLANK(Regressions!D119), " ", Regressions!D119)</f>
        <v>967697</v>
      </c>
      <c r="E109" s="236" t="e">
        <f>IF(ISNUMBER(Regressions!E119),ROUND(Regressions!E119, 1), NA())</f>
        <v>#N/A</v>
      </c>
      <c r="F109" s="368" t="e">
        <f>IF(ISNUMBER(Regressions!F119),ROUND(Regressions!F119, 1), NA())</f>
        <v>#N/A</v>
      </c>
      <c r="G109" s="258">
        <f>IF(ISNUMBER(Regressions!G119),ROUND(Regressions!G119, 1), NA())</f>
        <v>5.7</v>
      </c>
      <c r="H109" s="369" t="e">
        <f>IF(ISNUMBER(Regressions!H119),ROUND(Regressions!H119, 1), NA())</f>
        <v>#N/A</v>
      </c>
      <c r="I109" s="259" t="e">
        <f>IF(ISNUMBER(Regressions!I119),ROUND(Regressions!I119, 1), NA())</f>
        <v>#N/A</v>
      </c>
      <c r="J109" s="370" t="e">
        <f>IF(ISNUMBER(Regressions!K119),ROUND(Regressions!K119, 1), NA())</f>
        <v>#N/A</v>
      </c>
      <c r="K109" s="368">
        <f>IF(ISNUMBER(Regressions!L119),ROUND(Regressions!L119, 1), NA())</f>
        <v>87.1</v>
      </c>
      <c r="L109" s="260" t="e">
        <f>IF(ISNUMBER(Regressions!M119),ROUND(Regressions!M119, 1), NA())</f>
        <v>#N/A</v>
      </c>
      <c r="M109" s="369" t="e">
        <f>IF(ISNUMBER(Regressions!N119),ROUND(Regressions!N119, 1), NA())</f>
        <v>#N/A</v>
      </c>
      <c r="N109" s="259">
        <f>IF(ISNUMBER(Regressions!O119),ROUND(Regressions!O119, 1), NA())</f>
        <v>12.9</v>
      </c>
      <c r="O109" s="370">
        <f>IF(ISNUMBER(Regressions!Q119),ROUND(Regressions!Q119, 1), NA())</f>
        <v>0</v>
      </c>
      <c r="P109" s="368" t="e">
        <f>IF(ISNUMBER(Regressions!R119),ROUND(Regressions!R119, 1), NA())</f>
        <v>#N/A</v>
      </c>
      <c r="Q109" s="237" t="e">
        <f>IF(ISNUMBER(Regressions!S119),ROUND(Regressions!S119, 1), NA())</f>
        <v>#N/A</v>
      </c>
      <c r="R109" s="369" t="e">
        <f>IF(ISNUMBER(Regressions!T119),ROUND(Regressions!T119, 1), NA())</f>
        <v>#N/A</v>
      </c>
      <c r="S109" s="259">
        <f>IF(ISNUMBER(Regressions!U119),ROUND(Regressions!U119, 1), NA())</f>
        <v>100</v>
      </c>
    </row>
    <row xmlns:x14ac="http://schemas.microsoft.com/office/spreadsheetml/2009/9/ac" r="110" x14ac:dyDescent="0.2">
      <c r="A110" s="365" t="str">
        <f>IF(ISBLANK(Regressions!A120), " ", Regressions!A120)</f>
        <v>Rwanda</v>
      </c>
      <c r="B110" s="366">
        <f>IF(ISBLANK(Regressions!B120), " ", Regressions!B120)</f>
        <v>2013</v>
      </c>
      <c r="C110" s="371" t="str">
        <f>IF(ISBLANK(Regressions!C120), " ", Regressions!C120)</f>
        <v>Pre-primary</v>
      </c>
      <c r="D110" s="367">
        <f>IF(ISBLANK(Regressions!D120), " ", Regressions!D120)</f>
        <v>976524</v>
      </c>
      <c r="E110" s="236" t="e">
        <f>IF(ISNUMBER(Regressions!E120),ROUND(Regressions!E120, 1), NA())</f>
        <v>#N/A</v>
      </c>
      <c r="F110" s="368" t="e">
        <f>IF(ISNUMBER(Regressions!F120),ROUND(Regressions!F120, 1), NA())</f>
        <v>#N/A</v>
      </c>
      <c r="G110" s="258">
        <f>IF(ISNUMBER(Regressions!G120),ROUND(Regressions!G120, 1), NA())</f>
        <v>5.7</v>
      </c>
      <c r="H110" s="369" t="e">
        <f>IF(ISNUMBER(Regressions!H120),ROUND(Regressions!H120, 1), NA())</f>
        <v>#N/A</v>
      </c>
      <c r="I110" s="259" t="e">
        <f>IF(ISNUMBER(Regressions!I120),ROUND(Regressions!I120, 1), NA())</f>
        <v>#N/A</v>
      </c>
      <c r="J110" s="370">
        <f>IF(ISNUMBER(Regressions!K120),ROUND(Regressions!K120, 1), NA())</f>
        <v>87.9</v>
      </c>
      <c r="K110" s="368">
        <f>IF(ISNUMBER(Regressions!L120),ROUND(Regressions!L120, 1), NA())</f>
        <v>87.9</v>
      </c>
      <c r="L110" s="260" t="e">
        <f>IF(ISNUMBER(Regressions!M120),ROUND(Regressions!M120, 1), NA())</f>
        <v>#N/A</v>
      </c>
      <c r="M110" s="369" t="e">
        <f>IF(ISNUMBER(Regressions!N120),ROUND(Regressions!N120, 1), NA())</f>
        <v>#N/A</v>
      </c>
      <c r="N110" s="259">
        <f>IF(ISNUMBER(Regressions!O120),ROUND(Regressions!O120, 1), NA())</f>
        <v>12.1</v>
      </c>
      <c r="O110" s="370">
        <f>IF(ISNUMBER(Regressions!Q120),ROUND(Regressions!Q120, 1), NA())</f>
        <v>0</v>
      </c>
      <c r="P110" s="368" t="e">
        <f>IF(ISNUMBER(Regressions!R120),ROUND(Regressions!R120, 1), NA())</f>
        <v>#N/A</v>
      </c>
      <c r="Q110" s="237" t="e">
        <f>IF(ISNUMBER(Regressions!S120),ROUND(Regressions!S120, 1), NA())</f>
        <v>#N/A</v>
      </c>
      <c r="R110" s="369" t="e">
        <f>IF(ISNUMBER(Regressions!T120),ROUND(Regressions!T120, 1), NA())</f>
        <v>#N/A</v>
      </c>
      <c r="S110" s="259">
        <f>IF(ISNUMBER(Regressions!U120),ROUND(Regressions!U120, 1), NA())</f>
        <v>100</v>
      </c>
    </row>
    <row xmlns:x14ac="http://schemas.microsoft.com/office/spreadsheetml/2009/9/ac" r="111" x14ac:dyDescent="0.2">
      <c r="A111" s="365" t="str">
        <f>IF(ISBLANK(Regressions!A121), " ", Regressions!A121)</f>
        <v>Rwanda</v>
      </c>
      <c r="B111" s="366">
        <f>IF(ISBLANK(Regressions!B121), " ", Regressions!B121)</f>
        <v>2014</v>
      </c>
      <c r="C111" s="371" t="str">
        <f>IF(ISBLANK(Regressions!C121), " ", Regressions!C121)</f>
        <v>Pre-primary</v>
      </c>
      <c r="D111" s="367">
        <f>IF(ISBLANK(Regressions!D121), " ", Regressions!D121)</f>
        <v>979647</v>
      </c>
      <c r="E111" s="236" t="e">
        <f>IF(ISNUMBER(Regressions!E121),ROUND(Regressions!E121, 1), NA())</f>
        <v>#N/A</v>
      </c>
      <c r="F111" s="368" t="e">
        <f>IF(ISNUMBER(Regressions!F121),ROUND(Regressions!F121, 1), NA())</f>
        <v>#N/A</v>
      </c>
      <c r="G111" s="258">
        <f>IF(ISNUMBER(Regressions!G121),ROUND(Regressions!G121, 1), NA())</f>
        <v>5.7</v>
      </c>
      <c r="H111" s="369" t="e">
        <f>IF(ISNUMBER(Regressions!H121),ROUND(Regressions!H121, 1), NA())</f>
        <v>#N/A</v>
      </c>
      <c r="I111" s="259" t="e">
        <f>IF(ISNUMBER(Regressions!I121),ROUND(Regressions!I121, 1), NA())</f>
        <v>#N/A</v>
      </c>
      <c r="J111" s="370">
        <f>IF(ISNUMBER(Regressions!K121),ROUND(Regressions!K121, 1), NA())</f>
        <v>88.8</v>
      </c>
      <c r="K111" s="368">
        <f>IF(ISNUMBER(Regressions!L121),ROUND(Regressions!L121, 1), NA())</f>
        <v>88.8</v>
      </c>
      <c r="L111" s="260" t="e">
        <f>IF(ISNUMBER(Regressions!M121),ROUND(Regressions!M121, 1), NA())</f>
        <v>#N/A</v>
      </c>
      <c r="M111" s="369" t="e">
        <f>IF(ISNUMBER(Regressions!N121),ROUND(Regressions!N121, 1), NA())</f>
        <v>#N/A</v>
      </c>
      <c r="N111" s="259">
        <f>IF(ISNUMBER(Regressions!O121),ROUND(Regressions!O121, 1), NA())</f>
        <v>11.2</v>
      </c>
      <c r="O111" s="370">
        <f>IF(ISNUMBER(Regressions!Q121),ROUND(Regressions!Q121, 1), NA())</f>
        <v>0</v>
      </c>
      <c r="P111" s="368" t="e">
        <f>IF(ISNUMBER(Regressions!R121),ROUND(Regressions!R121, 1), NA())</f>
        <v>#N/A</v>
      </c>
      <c r="Q111" s="237" t="e">
        <f>IF(ISNUMBER(Regressions!S121),ROUND(Regressions!S121, 1), NA())</f>
        <v>#N/A</v>
      </c>
      <c r="R111" s="369" t="e">
        <f>IF(ISNUMBER(Regressions!T121),ROUND(Regressions!T121, 1), NA())</f>
        <v>#N/A</v>
      </c>
      <c r="S111" s="259">
        <f>IF(ISNUMBER(Regressions!U121),ROUND(Regressions!U121, 1), NA())</f>
        <v>100</v>
      </c>
    </row>
    <row xmlns:x14ac="http://schemas.microsoft.com/office/spreadsheetml/2009/9/ac" r="112" x14ac:dyDescent="0.2">
      <c r="A112" s="365" t="str">
        <f>IF(ISBLANK(Regressions!A122), " ", Regressions!A122)</f>
        <v>Rwanda</v>
      </c>
      <c r="B112" s="366">
        <f>IF(ISBLANK(Regressions!B122), " ", Regressions!B122)</f>
        <v>2015</v>
      </c>
      <c r="C112" s="371" t="str">
        <f>IF(ISBLANK(Regressions!C122), " ", Regressions!C122)</f>
        <v>Pre-primary</v>
      </c>
      <c r="D112" s="367">
        <f>IF(ISBLANK(Regressions!D122), " ", Regressions!D122)</f>
        <v>981989</v>
      </c>
      <c r="E112" s="236" t="e">
        <f>IF(ISNUMBER(Regressions!E122),ROUND(Regressions!E122, 1), NA())</f>
        <v>#N/A</v>
      </c>
      <c r="F112" s="368" t="e">
        <f>IF(ISNUMBER(Regressions!F122),ROUND(Regressions!F122, 1), NA())</f>
        <v>#N/A</v>
      </c>
      <c r="G112" s="258">
        <f>IF(ISNUMBER(Regressions!G122),ROUND(Regressions!G122, 1), NA())</f>
        <v>5.7</v>
      </c>
      <c r="H112" s="369" t="e">
        <f>IF(ISNUMBER(Regressions!H122),ROUND(Regressions!H122, 1), NA())</f>
        <v>#N/A</v>
      </c>
      <c r="I112" s="259" t="e">
        <f>IF(ISNUMBER(Regressions!I122),ROUND(Regressions!I122, 1), NA())</f>
        <v>#N/A</v>
      </c>
      <c r="J112" s="370">
        <f>IF(ISNUMBER(Regressions!K122),ROUND(Regressions!K122, 1), NA())</f>
        <v>89.7</v>
      </c>
      <c r="K112" s="368">
        <f>IF(ISNUMBER(Regressions!L122),ROUND(Regressions!L122, 1), NA())</f>
        <v>89.7</v>
      </c>
      <c r="L112" s="260" t="e">
        <f>IF(ISNUMBER(Regressions!M122),ROUND(Regressions!M122, 1), NA())</f>
        <v>#N/A</v>
      </c>
      <c r="M112" s="369" t="e">
        <f>IF(ISNUMBER(Regressions!N122),ROUND(Regressions!N122, 1), NA())</f>
        <v>#N/A</v>
      </c>
      <c r="N112" s="259">
        <f>IF(ISNUMBER(Regressions!O122),ROUND(Regressions!O122, 1), NA())</f>
        <v>10.3</v>
      </c>
      <c r="O112" s="370">
        <f>IF(ISNUMBER(Regressions!Q122),ROUND(Regressions!Q122, 1), NA())</f>
        <v>0</v>
      </c>
      <c r="P112" s="368" t="e">
        <f>IF(ISNUMBER(Regressions!R122),ROUND(Regressions!R122, 1), NA())</f>
        <v>#N/A</v>
      </c>
      <c r="Q112" s="237" t="e">
        <f>IF(ISNUMBER(Regressions!S122),ROUND(Regressions!S122, 1), NA())</f>
        <v>#N/A</v>
      </c>
      <c r="R112" s="369" t="e">
        <f>IF(ISNUMBER(Regressions!T122),ROUND(Regressions!T122, 1), NA())</f>
        <v>#N/A</v>
      </c>
      <c r="S112" s="259">
        <f>IF(ISNUMBER(Regressions!U122),ROUND(Regressions!U122, 1), NA())</f>
        <v>100</v>
      </c>
    </row>
    <row xmlns:x14ac="http://schemas.microsoft.com/office/spreadsheetml/2009/9/ac" r="113" x14ac:dyDescent="0.2">
      <c r="A113" s="365" t="str">
        <f>IF(ISBLANK(Regressions!A123), " ", Regressions!A123)</f>
        <v>Rwanda</v>
      </c>
      <c r="B113" s="366">
        <f>IF(ISBLANK(Regressions!B123), " ", Regressions!B123)</f>
        <v>2016</v>
      </c>
      <c r="C113" s="371" t="str">
        <f>IF(ISBLANK(Regressions!C123), " ", Regressions!C123)</f>
        <v>Pre-primary</v>
      </c>
      <c r="D113" s="367">
        <f>IF(ISBLANK(Regressions!D123), " ", Regressions!D123)</f>
        <v>987609</v>
      </c>
      <c r="E113" s="236" t="e">
        <f>IF(ISNUMBER(Regressions!E123),ROUND(Regressions!E123, 1), NA())</f>
        <v>#N/A</v>
      </c>
      <c r="F113" s="368" t="e">
        <f>IF(ISNUMBER(Regressions!F123),ROUND(Regressions!F123, 1), NA())</f>
        <v>#N/A</v>
      </c>
      <c r="G113" s="258">
        <f>IF(ISNUMBER(Regressions!G123),ROUND(Regressions!G123, 1), NA())</f>
        <v>11.8</v>
      </c>
      <c r="H113" s="369" t="e">
        <f>IF(ISNUMBER(Regressions!H123),ROUND(Regressions!H123, 1), NA())</f>
        <v>#N/A</v>
      </c>
      <c r="I113" s="259" t="e">
        <f>IF(ISNUMBER(Regressions!I123),ROUND(Regressions!I123, 1), NA())</f>
        <v>#N/A</v>
      </c>
      <c r="J113" s="370">
        <f>IF(ISNUMBER(Regressions!K123),ROUND(Regressions!K123, 1), NA())</f>
        <v>90.5</v>
      </c>
      <c r="K113" s="368">
        <f>IF(ISNUMBER(Regressions!L123),ROUND(Regressions!L123, 1), NA())</f>
        <v>90.5</v>
      </c>
      <c r="L113" s="260" t="e">
        <f>IF(ISNUMBER(Regressions!M123),ROUND(Regressions!M123, 1), NA())</f>
        <v>#N/A</v>
      </c>
      <c r="M113" s="369" t="e">
        <f>IF(ISNUMBER(Regressions!N123),ROUND(Regressions!N123, 1), NA())</f>
        <v>#N/A</v>
      </c>
      <c r="N113" s="259">
        <f>IF(ISNUMBER(Regressions!O123),ROUND(Regressions!O123, 1), NA())</f>
        <v>9.5</v>
      </c>
      <c r="O113" s="370">
        <f>IF(ISNUMBER(Regressions!Q123),ROUND(Regressions!Q123, 1), NA())</f>
        <v>0</v>
      </c>
      <c r="P113" s="368" t="e">
        <f>IF(ISNUMBER(Regressions!R123),ROUND(Regressions!R123, 1), NA())</f>
        <v>#N/A</v>
      </c>
      <c r="Q113" s="237" t="e">
        <f>IF(ISNUMBER(Regressions!S123),ROUND(Regressions!S123, 1), NA())</f>
        <v>#N/A</v>
      </c>
      <c r="R113" s="369" t="e">
        <f>IF(ISNUMBER(Regressions!T123),ROUND(Regressions!T123, 1), NA())</f>
        <v>#N/A</v>
      </c>
      <c r="S113" s="259">
        <f>IF(ISNUMBER(Regressions!U123),ROUND(Regressions!U123, 1), NA())</f>
        <v>100</v>
      </c>
    </row>
    <row xmlns:x14ac="http://schemas.microsoft.com/office/spreadsheetml/2009/9/ac" r="114" x14ac:dyDescent="0.2">
      <c r="A114" s="365" t="str">
        <f>IF(ISBLANK(Regressions!A124), " ", Regressions!A124)</f>
        <v>Rwanda</v>
      </c>
      <c r="B114" s="366">
        <f>IF(ISBLANK(Regressions!B124), " ", Regressions!B124)</f>
        <v>2017</v>
      </c>
      <c r="C114" s="371" t="str">
        <f>IF(ISBLANK(Regressions!C124), " ", Regressions!C124)</f>
        <v>Pre-primary</v>
      </c>
      <c r="D114" s="367">
        <f>IF(ISBLANK(Regressions!D124), " ", Regressions!D124)</f>
        <v>997606</v>
      </c>
      <c r="E114" s="236" t="e">
        <f>IF(ISNUMBER(Regressions!E124),ROUND(Regressions!E124, 1), NA())</f>
        <v>#N/A</v>
      </c>
      <c r="F114" s="368" t="e">
        <f>IF(ISNUMBER(Regressions!F124),ROUND(Regressions!F124, 1), NA())</f>
        <v>#N/A</v>
      </c>
      <c r="G114" s="258">
        <f>IF(ISNUMBER(Regressions!G124),ROUND(Regressions!G124, 1), NA())</f>
        <v>18</v>
      </c>
      <c r="H114" s="369" t="e">
        <f>IF(ISNUMBER(Regressions!H124),ROUND(Regressions!H124, 1), NA())</f>
        <v>#N/A</v>
      </c>
      <c r="I114" s="259" t="e">
        <f>IF(ISNUMBER(Regressions!I124),ROUND(Regressions!I124, 1), NA())</f>
        <v>#N/A</v>
      </c>
      <c r="J114" s="370">
        <f>IF(ISNUMBER(Regressions!K124),ROUND(Regressions!K124, 1), NA())</f>
        <v>91.4</v>
      </c>
      <c r="K114" s="368">
        <f>IF(ISNUMBER(Regressions!L124),ROUND(Regressions!L124, 1), NA())</f>
        <v>91.4</v>
      </c>
      <c r="L114" s="260" t="e">
        <f>IF(ISNUMBER(Regressions!M124),ROUND(Regressions!M124, 1), NA())</f>
        <v>#N/A</v>
      </c>
      <c r="M114" s="369" t="e">
        <f>IF(ISNUMBER(Regressions!N124),ROUND(Regressions!N124, 1), NA())</f>
        <v>#N/A</v>
      </c>
      <c r="N114" s="259">
        <f>IF(ISNUMBER(Regressions!O124),ROUND(Regressions!O124, 1), NA())</f>
        <v>8.6</v>
      </c>
      <c r="O114" s="370">
        <f>IF(ISNUMBER(Regressions!Q124),ROUND(Regressions!Q124, 1), NA())</f>
        <v>13.2</v>
      </c>
      <c r="P114" s="368" t="e">
        <f>IF(ISNUMBER(Regressions!R124),ROUND(Regressions!R124, 1), NA())</f>
        <v>#N/A</v>
      </c>
      <c r="Q114" s="237" t="e">
        <f>IF(ISNUMBER(Regressions!S124),ROUND(Regressions!S124, 1), NA())</f>
        <v>#N/A</v>
      </c>
      <c r="R114" s="369" t="e">
        <f>IF(ISNUMBER(Regressions!T124),ROUND(Regressions!T124, 1), NA())</f>
        <v>#N/A</v>
      </c>
      <c r="S114" s="259">
        <f>IF(ISNUMBER(Regressions!U124),ROUND(Regressions!U124, 1), NA())</f>
        <v>86.8</v>
      </c>
    </row>
    <row xmlns:x14ac="http://schemas.microsoft.com/office/spreadsheetml/2009/9/ac" r="115" x14ac:dyDescent="0.2">
      <c r="A115" s="365" t="str">
        <f>IF(ISBLANK(Regressions!A125), " ", Regressions!A125)</f>
        <v>Rwanda</v>
      </c>
      <c r="B115" s="366">
        <f>IF(ISBLANK(Regressions!B125), " ", Regressions!B125)</f>
        <v>2018</v>
      </c>
      <c r="C115" s="371" t="str">
        <f>IF(ISBLANK(Regressions!C125), " ", Regressions!C125)</f>
        <v>Pre-primary</v>
      </c>
      <c r="D115" s="367">
        <f>IF(ISBLANK(Regressions!D125), " ", Regressions!D125)</f>
        <v>1010268</v>
      </c>
      <c r="E115" s="236" t="e">
        <f>IF(ISNUMBER(Regressions!E125),ROUND(Regressions!E125, 1), NA())</f>
        <v>#N/A</v>
      </c>
      <c r="F115" s="368" t="e">
        <f>IF(ISNUMBER(Regressions!F125),ROUND(Regressions!F125, 1), NA())</f>
        <v>#N/A</v>
      </c>
      <c r="G115" s="258">
        <f>IF(ISNUMBER(Regressions!G125),ROUND(Regressions!G125, 1), NA())</f>
        <v>24.1</v>
      </c>
      <c r="H115" s="369" t="e">
        <f>IF(ISNUMBER(Regressions!H125),ROUND(Regressions!H125, 1), NA())</f>
        <v>#N/A</v>
      </c>
      <c r="I115" s="259" t="e">
        <f>IF(ISNUMBER(Regressions!I125),ROUND(Regressions!I125, 1), NA())</f>
        <v>#N/A</v>
      </c>
      <c r="J115" s="370">
        <f>IF(ISNUMBER(Regressions!K125),ROUND(Regressions!K125, 1), NA())</f>
        <v>92.3</v>
      </c>
      <c r="K115" s="368">
        <f>IF(ISNUMBER(Regressions!L125),ROUND(Regressions!L125, 1), NA())</f>
        <v>92.3</v>
      </c>
      <c r="L115" s="260" t="e">
        <f>IF(ISNUMBER(Regressions!M125),ROUND(Regressions!M125, 1), NA())</f>
        <v>#N/A</v>
      </c>
      <c r="M115" s="369" t="e">
        <f>IF(ISNUMBER(Regressions!N125),ROUND(Regressions!N125, 1), NA())</f>
        <v>#N/A</v>
      </c>
      <c r="N115" s="259">
        <f>IF(ISNUMBER(Regressions!O125),ROUND(Regressions!O125, 1), NA())</f>
        <v>7.7</v>
      </c>
      <c r="O115" s="370">
        <f>IF(ISNUMBER(Regressions!Q125),ROUND(Regressions!Q125, 1), NA())</f>
        <v>31.1</v>
      </c>
      <c r="P115" s="368" t="e">
        <f>IF(ISNUMBER(Regressions!R125),ROUND(Regressions!R125, 1), NA())</f>
        <v>#N/A</v>
      </c>
      <c r="Q115" s="237" t="e">
        <f>IF(ISNUMBER(Regressions!S125),ROUND(Regressions!S125, 1), NA())</f>
        <v>#N/A</v>
      </c>
      <c r="R115" s="369" t="e">
        <f>IF(ISNUMBER(Regressions!T125),ROUND(Regressions!T125, 1), NA())</f>
        <v>#N/A</v>
      </c>
      <c r="S115" s="259">
        <f>IF(ISNUMBER(Regressions!U125),ROUND(Regressions!U125, 1), NA())</f>
        <v>68.900000000000006</v>
      </c>
    </row>
    <row xmlns:x14ac="http://schemas.microsoft.com/office/spreadsheetml/2009/9/ac" r="116" x14ac:dyDescent="0.2">
      <c r="A116" s="365" t="str">
        <f>IF(ISBLANK(Regressions!A126), " ", Regressions!A126)</f>
        <v>Rwanda</v>
      </c>
      <c r="B116" s="366">
        <f>IF(ISBLANK(Regressions!B126), " ", Regressions!B126)</f>
        <v>2019</v>
      </c>
      <c r="C116" s="371" t="str">
        <f>IF(ISBLANK(Regressions!C126), " ", Regressions!C126)</f>
        <v>Pre-primary</v>
      </c>
      <c r="D116" s="367">
        <f>IF(ISBLANK(Regressions!D126), " ", Regressions!D126)</f>
        <v>1025409</v>
      </c>
      <c r="E116" s="236" t="e">
        <f>IF(ISNUMBER(Regressions!E126),ROUND(Regressions!E126, 1), NA())</f>
        <v>#N/A</v>
      </c>
      <c r="F116" s="368" t="e">
        <f>IF(ISNUMBER(Regressions!F126),ROUND(Regressions!F126, 1), NA())</f>
        <v>#N/A</v>
      </c>
      <c r="G116" s="258">
        <f>IF(ISNUMBER(Regressions!G126),ROUND(Regressions!G126, 1), NA())</f>
        <v>30.2</v>
      </c>
      <c r="H116" s="369" t="e">
        <f>IF(ISNUMBER(Regressions!H126),ROUND(Regressions!H126, 1), NA())</f>
        <v>#N/A</v>
      </c>
      <c r="I116" s="259" t="e">
        <f>IF(ISNUMBER(Regressions!I126),ROUND(Regressions!I126, 1), NA())</f>
        <v>#N/A</v>
      </c>
      <c r="J116" s="370">
        <f>IF(ISNUMBER(Regressions!K126),ROUND(Regressions!K126, 1), NA())</f>
        <v>93.1</v>
      </c>
      <c r="K116" s="368">
        <f>IF(ISNUMBER(Regressions!L126),ROUND(Regressions!L126, 1), NA())</f>
        <v>93.1</v>
      </c>
      <c r="L116" s="260" t="e">
        <f>IF(ISNUMBER(Regressions!M126),ROUND(Regressions!M126, 1), NA())</f>
        <v>#N/A</v>
      </c>
      <c r="M116" s="369" t="e">
        <f>IF(ISNUMBER(Regressions!N126),ROUND(Regressions!N126, 1), NA())</f>
        <v>#N/A</v>
      </c>
      <c r="N116" s="259">
        <f>IF(ISNUMBER(Regressions!O126),ROUND(Regressions!O126, 1), NA())</f>
        <v>6.9</v>
      </c>
      <c r="O116" s="370">
        <f>IF(ISNUMBER(Regressions!Q126),ROUND(Regressions!Q126, 1), NA())</f>
        <v>49</v>
      </c>
      <c r="P116" s="368" t="e">
        <f>IF(ISNUMBER(Regressions!R126),ROUND(Regressions!R126, 1), NA())</f>
        <v>#N/A</v>
      </c>
      <c r="Q116" s="237" t="e">
        <f>IF(ISNUMBER(Regressions!S126),ROUND(Regressions!S126, 1), NA())</f>
        <v>#N/A</v>
      </c>
      <c r="R116" s="369" t="e">
        <f>IF(ISNUMBER(Regressions!T126),ROUND(Regressions!T126, 1), NA())</f>
        <v>#N/A</v>
      </c>
      <c r="S116" s="259">
        <f>IF(ISNUMBER(Regressions!U126),ROUND(Regressions!U126, 1), NA())</f>
        <v>51</v>
      </c>
    </row>
    <row xmlns:x14ac="http://schemas.microsoft.com/office/spreadsheetml/2009/9/ac" r="117" x14ac:dyDescent="0.2">
      <c r="A117" s="365" t="str">
        <f>IF(ISBLANK(Regressions!A127), " ", Regressions!A127)</f>
        <v>Rwanda</v>
      </c>
      <c r="B117" s="366">
        <f>IF(ISBLANK(Regressions!B127), " ", Regressions!B127)</f>
        <v>2020</v>
      </c>
      <c r="C117" s="371" t="str">
        <f>IF(ISBLANK(Regressions!C127), " ", Regressions!C127)</f>
        <v>Pre-primary</v>
      </c>
      <c r="D117" s="367">
        <f>IF(ISBLANK(Regressions!D127), " ", Regressions!D127)</f>
        <v>1041798</v>
      </c>
      <c r="E117" s="236" t="e">
        <f>IF(ISNUMBER(Regressions!E127),ROUND(Regressions!E127, 1), NA())</f>
        <v>#N/A</v>
      </c>
      <c r="F117" s="368" t="e">
        <f>IF(ISNUMBER(Regressions!F127),ROUND(Regressions!F127, 1), NA())</f>
        <v>#N/A</v>
      </c>
      <c r="G117" s="258">
        <f>IF(ISNUMBER(Regressions!G127),ROUND(Regressions!G127, 1), NA())</f>
        <v>36.299999999999997</v>
      </c>
      <c r="H117" s="369" t="e">
        <f>IF(ISNUMBER(Regressions!H127),ROUND(Regressions!H127, 1), NA())</f>
        <v>#N/A</v>
      </c>
      <c r="I117" s="259" t="e">
        <f>IF(ISNUMBER(Regressions!I127),ROUND(Regressions!I127, 1), NA())</f>
        <v>#N/A</v>
      </c>
      <c r="J117" s="370">
        <f>IF(ISNUMBER(Regressions!K127),ROUND(Regressions!K127, 1), NA())</f>
        <v>93.1</v>
      </c>
      <c r="K117" s="368">
        <f>IF(ISNUMBER(Regressions!L127),ROUND(Regressions!L127, 1), NA())</f>
        <v>93.1</v>
      </c>
      <c r="L117" s="260" t="e">
        <f>IF(ISNUMBER(Regressions!M127),ROUND(Regressions!M127, 1), NA())</f>
        <v>#N/A</v>
      </c>
      <c r="M117" s="369" t="e">
        <f>IF(ISNUMBER(Regressions!N127),ROUND(Regressions!N127, 1), NA())</f>
        <v>#N/A</v>
      </c>
      <c r="N117" s="259">
        <f>IF(ISNUMBER(Regressions!O127),ROUND(Regressions!O127, 1), NA())</f>
        <v>6.9</v>
      </c>
      <c r="O117" s="370">
        <f>IF(ISNUMBER(Regressions!Q127),ROUND(Regressions!Q127, 1), NA())</f>
        <v>66.900000000000006</v>
      </c>
      <c r="P117" s="368" t="e">
        <f>IF(ISNUMBER(Regressions!R127),ROUND(Regressions!R127, 1), NA())</f>
        <v>#N/A</v>
      </c>
      <c r="Q117" s="237" t="e">
        <f>IF(ISNUMBER(Regressions!S127),ROUND(Regressions!S127, 1), NA())</f>
        <v>#N/A</v>
      </c>
      <c r="R117" s="369" t="e">
        <f>IF(ISNUMBER(Regressions!T127),ROUND(Regressions!T127, 1), NA())</f>
        <v>#N/A</v>
      </c>
      <c r="S117" s="259">
        <f>IF(ISNUMBER(Regressions!U127),ROUND(Regressions!U127, 1), NA())</f>
        <v>33.1</v>
      </c>
    </row>
    <row xmlns:x14ac="http://schemas.microsoft.com/office/spreadsheetml/2009/9/ac" r="118" x14ac:dyDescent="0.2">
      <c r="A118" s="422" t="str">
        <f>IF(ISBLANK(Regressions!A128), " ", Regressions!A128)</f>
        <v>Rwanda</v>
      </c>
      <c r="B118" s="423">
        <f>IF(ISBLANK(Regressions!B128), " ", Regressions!B128)</f>
        <v>2021</v>
      </c>
      <c r="C118" s="424" t="str">
        <f>IF(ISBLANK(Regressions!C128), " ", Regressions!C128)</f>
        <v>Pre-primary</v>
      </c>
      <c r="D118" s="425">
        <f>IF(ISBLANK(Regressions!D128), " ", Regressions!D128)</f>
        <v>1060919</v>
      </c>
      <c r="E118" s="428" t="e">
        <f>IF(ISNUMBER(Regressions!E128),ROUND(Regressions!E128, 1), NA())</f>
        <v>#N/A</v>
      </c>
      <c r="F118" s="426" t="e">
        <f>IF(ISNUMBER(Regressions!F128),ROUND(Regressions!F128, 1), NA())</f>
        <v>#N/A</v>
      </c>
      <c r="G118" s="429">
        <f>IF(ISNUMBER(Regressions!G128),ROUND(Regressions!G128, 1), NA())</f>
        <v>42.4</v>
      </c>
      <c r="H118" s="427" t="e">
        <f>IF(ISNUMBER(Regressions!H128),ROUND(Regressions!H128, 1), NA())</f>
        <v>#N/A</v>
      </c>
      <c r="I118" s="430" t="e">
        <f>IF(ISNUMBER(Regressions!I128),ROUND(Regressions!I128, 1), NA())</f>
        <v>#N/A</v>
      </c>
      <c r="J118" s="428">
        <f>IF(ISNUMBER(Regressions!K128),ROUND(Regressions!K128, 1), NA())</f>
        <v>93.1</v>
      </c>
      <c r="K118" s="426">
        <f>IF(ISNUMBER(Regressions!L128),ROUND(Regressions!L128, 1), NA())</f>
        <v>93.1</v>
      </c>
      <c r="L118" s="431" t="e">
        <f>IF(ISNUMBER(Regressions!M128),ROUND(Regressions!M128, 1), NA())</f>
        <v>#N/A</v>
      </c>
      <c r="M118" s="427" t="e">
        <f>IF(ISNUMBER(Regressions!N128),ROUND(Regressions!N128, 1), NA())</f>
        <v>#N/A</v>
      </c>
      <c r="N118" s="430">
        <f>IF(ISNUMBER(Regressions!O128),ROUND(Regressions!O128, 1), NA())</f>
        <v>6.9</v>
      </c>
      <c r="O118" s="428">
        <f>IF(ISNUMBER(Regressions!Q128),ROUND(Regressions!Q128, 1), NA())</f>
        <v>84.8</v>
      </c>
      <c r="P118" s="426" t="e">
        <f>IF(ISNUMBER(Regressions!R128),ROUND(Regressions!R128, 1), NA())</f>
        <v>#N/A</v>
      </c>
      <c r="Q118" s="432" t="e">
        <f>IF(ISNUMBER(Regressions!S128),ROUND(Regressions!S128, 1), NA())</f>
        <v>#N/A</v>
      </c>
      <c r="R118" s="427" t="e">
        <f>IF(ISNUMBER(Regressions!T128),ROUND(Regressions!T128, 1), NA())</f>
        <v>#N/A</v>
      </c>
      <c r="S118" s="430">
        <f>IF(ISNUMBER(Regressions!U128),ROUND(Regressions!U128, 1), NA())</f>
        <v>15.2</v>
      </c>
      <c r="T118" s="421"/>
      <c r="U118" s="421"/>
      <c r="V118" s="421"/>
      <c r="W118" s="421"/>
      <c r="X118" s="421"/>
      <c r="Y118" s="421"/>
      <c r="Z118" s="421"/>
      <c r="AA118" s="421"/>
      <c r="AB118" s="421"/>
      <c r="AC118" s="421"/>
    </row>
    <row xmlns:x14ac="http://schemas.microsoft.com/office/spreadsheetml/2009/9/ac" r="119" x14ac:dyDescent="0.2">
      <c r="A119" s="365" t="str">
        <f>IF(ISBLANK(Regressions!A129), " ", Regressions!A129)</f>
        <v>Rwanda</v>
      </c>
      <c r="B119" s="366">
        <f>IF(ISBLANK(Regressions!B129), " ", Regressions!B129)</f>
        <v>2022</v>
      </c>
      <c r="C119" s="371" t="str">
        <f>IF(ISBLANK(Regressions!C129), " ", Regressions!C129)</f>
        <v>Pre-primary</v>
      </c>
      <c r="D119" s="367">
        <f>IF(ISBLANK(Regressions!D129), " ", Regressions!D129)</f>
        <v>1102823</v>
      </c>
      <c r="E119" s="236" t="e">
        <f>IF(ISNUMBER(Regressions!E129),ROUND(Regressions!E129, 1), NA())</f>
        <v>#N/A</v>
      </c>
      <c r="F119" s="368" t="e">
        <f>IF(ISNUMBER(Regressions!F129),ROUND(Regressions!F129, 1), NA())</f>
        <v>#N/A</v>
      </c>
      <c r="G119" s="258">
        <f>IF(ISNUMBER(Regressions!G129),ROUND(Regressions!G129, 1), NA())</f>
        <v>48.6</v>
      </c>
      <c r="H119" s="369" t="e">
        <f>IF(ISNUMBER(Regressions!H129),ROUND(Regressions!H129, 1), NA())</f>
        <v>#N/A</v>
      </c>
      <c r="I119" s="259" t="e">
        <f>IF(ISNUMBER(Regressions!I129),ROUND(Regressions!I129, 1), NA())</f>
        <v>#N/A</v>
      </c>
      <c r="J119" s="370" t="e">
        <f>IF(ISNUMBER(Regressions!K129),ROUND(Regressions!K129, 1), NA())</f>
        <v>#N/A</v>
      </c>
      <c r="K119" s="368">
        <f>IF(ISNUMBER(Regressions!L129),ROUND(Regressions!L129, 1), NA())</f>
        <v>93.1</v>
      </c>
      <c r="L119" s="260" t="e">
        <f>IF(ISNUMBER(Regressions!M129),ROUND(Regressions!M129, 1), NA())</f>
        <v>#N/A</v>
      </c>
      <c r="M119" s="369" t="e">
        <f>IF(ISNUMBER(Regressions!N129),ROUND(Regressions!N129, 1), NA())</f>
        <v>#N/A</v>
      </c>
      <c r="N119" s="259">
        <f>IF(ISNUMBER(Regressions!O129),ROUND(Regressions!O129, 1), NA())</f>
        <v>6.9</v>
      </c>
      <c r="O119" s="370">
        <f>IF(ISNUMBER(Regressions!Q129),ROUND(Regressions!Q129, 1), NA())</f>
        <v>100</v>
      </c>
      <c r="P119" s="368" t="e">
        <f>IF(ISNUMBER(Regressions!R129),ROUND(Regressions!R129, 1), NA())</f>
        <v>#N/A</v>
      </c>
      <c r="Q119" s="237" t="e">
        <f>IF(ISNUMBER(Regressions!S129),ROUND(Regressions!S129, 1), NA())</f>
        <v>#N/A</v>
      </c>
      <c r="R119" s="369" t="e">
        <f>IF(ISNUMBER(Regressions!T129),ROUND(Regressions!T129, 1), NA())</f>
        <v>#N/A</v>
      </c>
      <c r="S119" s="259">
        <f>IF(ISNUMBER(Regressions!U129),ROUND(Regressions!U129, 1), NA())</f>
        <v>0</v>
      </c>
    </row>
    <row xmlns:x14ac="http://schemas.microsoft.com/office/spreadsheetml/2009/9/ac" r="120" x14ac:dyDescent="0.2">
      <c r="A120" s="372" t="str">
        <f>IF(ISBLANK(Regressions!A130), " ", Regressions!A130)</f>
        <v>Rwanda</v>
      </c>
      <c r="B120" s="373">
        <f>IF(ISBLANK(Regressions!B130), " ", Regressions!B130)</f>
        <v>2023</v>
      </c>
      <c r="C120" s="374" t="str">
        <f>IF(ISBLANK(Regressions!C130), " ", Regressions!C130)</f>
        <v>Pre-primary</v>
      </c>
      <c r="D120" s="375">
        <f>IF(ISBLANK(Regressions!D130), " ", Regressions!D130)</f>
        <v>1119090</v>
      </c>
      <c r="E120" s="376" t="e">
        <f>IF(ISNUMBER(Regressions!E130),ROUND(Regressions!E130, 1), NA())</f>
        <v>#N/A</v>
      </c>
      <c r="F120" s="377" t="e">
        <f>IF(ISNUMBER(Regressions!F130),ROUND(Regressions!F130, 1), NA())</f>
        <v>#N/A</v>
      </c>
      <c r="G120" s="378">
        <f>IF(ISNUMBER(Regressions!G130),ROUND(Regressions!G130, 1), NA())</f>
        <v>54.7</v>
      </c>
      <c r="H120" s="379" t="e">
        <f>IF(ISNUMBER(Regressions!H130),ROUND(Regressions!H130, 1), NA())</f>
        <v>#N/A</v>
      </c>
      <c r="I120" s="380" t="e">
        <f>IF(ISNUMBER(Regressions!I130),ROUND(Regressions!I130, 1), NA())</f>
        <v>#N/A</v>
      </c>
      <c r="J120" s="381" t="e">
        <f>IF(ISNUMBER(Regressions!K130),ROUND(Regressions!K130, 1), NA())</f>
        <v>#N/A</v>
      </c>
      <c r="K120" s="377">
        <f>IF(ISNUMBER(Regressions!L130),ROUND(Regressions!L130, 1), NA())</f>
        <v>93.1</v>
      </c>
      <c r="L120" s="382" t="e">
        <f>IF(ISNUMBER(Regressions!M130),ROUND(Regressions!M130, 1), NA())</f>
        <v>#N/A</v>
      </c>
      <c r="M120" s="379" t="e">
        <f>IF(ISNUMBER(Regressions!N130),ROUND(Regressions!N130, 1), NA())</f>
        <v>#N/A</v>
      </c>
      <c r="N120" s="380">
        <f>IF(ISNUMBER(Regressions!O130),ROUND(Regressions!O130, 1), NA())</f>
        <v>6.9</v>
      </c>
      <c r="O120" s="381">
        <f>IF(ISNUMBER(Regressions!Q130),ROUND(Regressions!Q130, 1), NA())</f>
        <v>100</v>
      </c>
      <c r="P120" s="377" t="e">
        <f>IF(ISNUMBER(Regressions!R130),ROUND(Regressions!R130, 1), NA())</f>
        <v>#N/A</v>
      </c>
      <c r="Q120" s="383" t="e">
        <f>IF(ISNUMBER(Regressions!S130),ROUND(Regressions!S130, 1), NA())</f>
        <v>#N/A</v>
      </c>
      <c r="R120" s="379" t="e">
        <f>IF(ISNUMBER(Regressions!T130),ROUND(Regressions!T130, 1), NA())</f>
        <v>#N/A</v>
      </c>
      <c r="S120" s="380">
        <f>IF(ISNUMBER(Regressions!U130),ROUND(Regressions!U130, 1), NA())</f>
        <v>0</v>
      </c>
    </row>
    <row xmlns:x14ac="http://schemas.microsoft.com/office/spreadsheetml/2009/9/ac" r="121" hidden="true" x14ac:dyDescent="0.2">
      <c r="A121" s="365" t="str">
        <f>IF(ISBLANK(Regressions!A131), " ", Regressions!A131)</f>
        <v>Rwanda</v>
      </c>
      <c r="B121" s="366">
        <f>IF(ISBLANK(Regressions!B131), " ", Regressions!B131)</f>
        <v>2024</v>
      </c>
      <c r="C121" s="371" t="str">
        <f>IF(ISBLANK(Regressions!C131), " ", Regressions!C131)</f>
        <v>Pre-primary</v>
      </c>
      <c r="D121" s="367" t="str">
        <f>IF(ISBLANK(Regressions!D131), " ", Regressions!D131)</f>
        <v> </v>
      </c>
      <c r="E121" s="236" t="e">
        <f>IF(ISNUMBER(Regressions!E131),ROUND(Regressions!E131, 1), NA())</f>
        <v>#N/A</v>
      </c>
      <c r="F121" s="368" t="e">
        <f>IF(ISNUMBER(Regressions!F131),ROUND(Regressions!F131, 1), NA())</f>
        <v>#N/A</v>
      </c>
      <c r="G121" s="258" t="e">
        <f>IF(ISNUMBER(Regressions!G131),ROUND(Regressions!G131, 1), NA())</f>
        <v>#N/A</v>
      </c>
      <c r="H121" s="369" t="e">
        <f>IF(ISNUMBER(Regressions!H131),ROUND(Regressions!H131, 1), NA())</f>
        <v>#N/A</v>
      </c>
      <c r="I121" s="259" t="e">
        <f>IF(ISNUMBER(Regressions!I131),ROUND(Regressions!I131, 1), NA())</f>
        <v>#N/A</v>
      </c>
      <c r="J121" s="370" t="e">
        <f>IF(ISNUMBER(Regressions!K131),ROUND(Regressions!K131, 1), NA())</f>
        <v>#N/A</v>
      </c>
      <c r="K121" s="368" t="e">
        <f>IF(ISNUMBER(Regressions!L131),ROUND(Regressions!L131, 1), NA())</f>
        <v>#N/A</v>
      </c>
      <c r="L121" s="260" t="e">
        <f>IF(ISNUMBER(Regressions!M131),ROUND(Regressions!M131, 1), NA())</f>
        <v>#N/A</v>
      </c>
      <c r="M121" s="369" t="e">
        <f>IF(ISNUMBER(Regressions!N131),ROUND(Regressions!N131, 1), NA())</f>
        <v>#N/A</v>
      </c>
      <c r="N121" s="259" t="e">
        <f>IF(ISNUMBER(Regressions!O131),ROUND(Regressions!O131, 1), NA())</f>
        <v>#N/A</v>
      </c>
      <c r="O121" s="370" t="e">
        <f>IF(ISNUMBER(Regressions!Q131),ROUND(Regressions!Q131, 1), NA())</f>
        <v>#N/A</v>
      </c>
      <c r="P121" s="368" t="e">
        <f>IF(ISNUMBER(Regressions!R131),ROUND(Regressions!R131, 1), NA())</f>
        <v>#N/A</v>
      </c>
      <c r="Q121" s="237" t="e">
        <f>IF(ISNUMBER(Regressions!S131),ROUND(Regressions!S131, 1), NA())</f>
        <v>#N/A</v>
      </c>
      <c r="R121" s="369" t="e">
        <f>IF(ISNUMBER(Regressions!T131),ROUND(Regressions!T131, 1), NA())</f>
        <v>#N/A</v>
      </c>
      <c r="S121" s="259" t="e">
        <f>IF(ISNUMBER(Regressions!U131),ROUND(Regressions!U131, 1), NA())</f>
        <v>#N/A</v>
      </c>
    </row>
    <row xmlns:x14ac="http://schemas.microsoft.com/office/spreadsheetml/2009/9/ac" r="122" hidden="true" x14ac:dyDescent="0.2">
      <c r="A122" s="365" t="str">
        <f>IF(ISBLANK(Regressions!A132), " ", Regressions!A132)</f>
        <v>Rwanda</v>
      </c>
      <c r="B122" s="366">
        <f>IF(ISBLANK(Regressions!B132), " ", Regressions!B132)</f>
        <v>2025</v>
      </c>
      <c r="C122" s="371" t="str">
        <f>IF(ISBLANK(Regressions!C132), " ", Regressions!C132)</f>
        <v>Pre-primary</v>
      </c>
      <c r="D122" s="367" t="str">
        <f>IF(ISBLANK(Regressions!D132), " ", Regressions!D132)</f>
        <v> </v>
      </c>
      <c r="E122" s="236" t="e">
        <f>IF(ISNUMBER(Regressions!E132),ROUND(Regressions!E132, 1), NA())</f>
        <v>#N/A</v>
      </c>
      <c r="F122" s="368" t="e">
        <f>IF(ISNUMBER(Regressions!F132),ROUND(Regressions!F132, 1), NA())</f>
        <v>#N/A</v>
      </c>
      <c r="G122" s="258" t="e">
        <f>IF(ISNUMBER(Regressions!G132),ROUND(Regressions!G132, 1), NA())</f>
        <v>#N/A</v>
      </c>
      <c r="H122" s="369" t="e">
        <f>IF(ISNUMBER(Regressions!H132),ROUND(Regressions!H132, 1), NA())</f>
        <v>#N/A</v>
      </c>
      <c r="I122" s="259" t="e">
        <f>IF(ISNUMBER(Regressions!I132),ROUND(Regressions!I132, 1), NA())</f>
        <v>#N/A</v>
      </c>
      <c r="J122" s="370" t="e">
        <f>IF(ISNUMBER(Regressions!K132),ROUND(Regressions!K132, 1), NA())</f>
        <v>#N/A</v>
      </c>
      <c r="K122" s="368" t="e">
        <f>IF(ISNUMBER(Regressions!L132),ROUND(Regressions!L132, 1), NA())</f>
        <v>#N/A</v>
      </c>
      <c r="L122" s="260" t="e">
        <f>IF(ISNUMBER(Regressions!M132),ROUND(Regressions!M132, 1), NA())</f>
        <v>#N/A</v>
      </c>
      <c r="M122" s="369" t="e">
        <f>IF(ISNUMBER(Regressions!N132),ROUND(Regressions!N132, 1), NA())</f>
        <v>#N/A</v>
      </c>
      <c r="N122" s="259" t="e">
        <f>IF(ISNUMBER(Regressions!O132),ROUND(Regressions!O132, 1), NA())</f>
        <v>#N/A</v>
      </c>
      <c r="O122" s="370" t="e">
        <f>IF(ISNUMBER(Regressions!Q132),ROUND(Regressions!Q132, 1), NA())</f>
        <v>#N/A</v>
      </c>
      <c r="P122" s="368" t="e">
        <f>IF(ISNUMBER(Regressions!R132),ROUND(Regressions!R132, 1), NA())</f>
        <v>#N/A</v>
      </c>
      <c r="Q122" s="237" t="e">
        <f>IF(ISNUMBER(Regressions!S132),ROUND(Regressions!S132, 1), NA())</f>
        <v>#N/A</v>
      </c>
      <c r="R122" s="369" t="e">
        <f>IF(ISNUMBER(Regressions!T132),ROUND(Regressions!T132, 1), NA())</f>
        <v>#N/A</v>
      </c>
      <c r="S122" s="259" t="e">
        <f>IF(ISNUMBER(Regressions!U132),ROUND(Regressions!U132, 1), NA())</f>
        <v>#N/A</v>
      </c>
    </row>
    <row xmlns:x14ac="http://schemas.microsoft.com/office/spreadsheetml/2009/9/ac" r="123" hidden="true" x14ac:dyDescent="0.2">
      <c r="A123" s="365" t="str">
        <f>IF(ISBLANK(Regressions!A133), " ", Regressions!A133)</f>
        <v>Rwanda</v>
      </c>
      <c r="B123" s="366">
        <f>IF(ISBLANK(Regressions!B133), " ", Regressions!B133)</f>
        <v>2026</v>
      </c>
      <c r="C123" s="371" t="str">
        <f>IF(ISBLANK(Regressions!C133), " ", Regressions!C133)</f>
        <v>Pre-primary</v>
      </c>
      <c r="D123" s="367" t="str">
        <f>IF(ISBLANK(Regressions!D133), " ", Regressions!D133)</f>
        <v> </v>
      </c>
      <c r="E123" s="236" t="e">
        <f>IF(ISNUMBER(Regressions!E133),ROUND(Regressions!E133, 1), NA())</f>
        <v>#N/A</v>
      </c>
      <c r="F123" s="368" t="e">
        <f>IF(ISNUMBER(Regressions!F133),ROUND(Regressions!F133, 1), NA())</f>
        <v>#N/A</v>
      </c>
      <c r="G123" s="258" t="e">
        <f>IF(ISNUMBER(Regressions!G133),ROUND(Regressions!G133, 1), NA())</f>
        <v>#N/A</v>
      </c>
      <c r="H123" s="369" t="e">
        <f>IF(ISNUMBER(Regressions!H133),ROUND(Regressions!H133, 1), NA())</f>
        <v>#N/A</v>
      </c>
      <c r="I123" s="259" t="e">
        <f>IF(ISNUMBER(Regressions!I133),ROUND(Regressions!I133, 1), NA())</f>
        <v>#N/A</v>
      </c>
      <c r="J123" s="370" t="e">
        <f>IF(ISNUMBER(Regressions!K133),ROUND(Regressions!K133, 1), NA())</f>
        <v>#N/A</v>
      </c>
      <c r="K123" s="368" t="e">
        <f>IF(ISNUMBER(Regressions!L133),ROUND(Regressions!L133, 1), NA())</f>
        <v>#N/A</v>
      </c>
      <c r="L123" s="260" t="e">
        <f>IF(ISNUMBER(Regressions!M133),ROUND(Regressions!M133, 1), NA())</f>
        <v>#N/A</v>
      </c>
      <c r="M123" s="369" t="e">
        <f>IF(ISNUMBER(Regressions!N133),ROUND(Regressions!N133, 1), NA())</f>
        <v>#N/A</v>
      </c>
      <c r="N123" s="259" t="e">
        <f>IF(ISNUMBER(Regressions!O133),ROUND(Regressions!O133, 1), NA())</f>
        <v>#N/A</v>
      </c>
      <c r="O123" s="370" t="e">
        <f>IF(ISNUMBER(Regressions!Q133),ROUND(Regressions!Q133, 1), NA())</f>
        <v>#N/A</v>
      </c>
      <c r="P123" s="368" t="e">
        <f>IF(ISNUMBER(Regressions!R133),ROUND(Regressions!R133, 1), NA())</f>
        <v>#N/A</v>
      </c>
      <c r="Q123" s="237" t="e">
        <f>IF(ISNUMBER(Regressions!S133),ROUND(Regressions!S133, 1), NA())</f>
        <v>#N/A</v>
      </c>
      <c r="R123" s="369" t="e">
        <f>IF(ISNUMBER(Regressions!T133),ROUND(Regressions!T133, 1), NA())</f>
        <v>#N/A</v>
      </c>
      <c r="S123" s="259" t="e">
        <f>IF(ISNUMBER(Regressions!U133),ROUND(Regressions!U133, 1), NA())</f>
        <v>#N/A</v>
      </c>
    </row>
    <row xmlns:x14ac="http://schemas.microsoft.com/office/spreadsheetml/2009/9/ac" r="124" hidden="true" x14ac:dyDescent="0.2">
      <c r="A124" s="365" t="str">
        <f>IF(ISBLANK(Regressions!A134), " ", Regressions!A134)</f>
        <v>Rwanda</v>
      </c>
      <c r="B124" s="366">
        <f>IF(ISBLANK(Regressions!B134), " ", Regressions!B134)</f>
        <v>2027</v>
      </c>
      <c r="C124" s="371" t="str">
        <f>IF(ISBLANK(Regressions!C134), " ", Regressions!C134)</f>
        <v>Pre-primary</v>
      </c>
      <c r="D124" s="367" t="str">
        <f>IF(ISBLANK(Regressions!D134), " ", Regressions!D134)</f>
        <v> </v>
      </c>
      <c r="E124" s="236" t="e">
        <f>IF(ISNUMBER(Regressions!E134),ROUND(Regressions!E134, 1), NA())</f>
        <v>#N/A</v>
      </c>
      <c r="F124" s="368" t="e">
        <f>IF(ISNUMBER(Regressions!F134),ROUND(Regressions!F134, 1), NA())</f>
        <v>#N/A</v>
      </c>
      <c r="G124" s="258" t="e">
        <f>IF(ISNUMBER(Regressions!G134),ROUND(Regressions!G134, 1), NA())</f>
        <v>#N/A</v>
      </c>
      <c r="H124" s="369" t="e">
        <f>IF(ISNUMBER(Regressions!H134),ROUND(Regressions!H134, 1), NA())</f>
        <v>#N/A</v>
      </c>
      <c r="I124" s="259" t="e">
        <f>IF(ISNUMBER(Regressions!I134),ROUND(Regressions!I134, 1), NA())</f>
        <v>#N/A</v>
      </c>
      <c r="J124" s="370" t="e">
        <f>IF(ISNUMBER(Regressions!K134),ROUND(Regressions!K134, 1), NA())</f>
        <v>#N/A</v>
      </c>
      <c r="K124" s="368" t="e">
        <f>IF(ISNUMBER(Regressions!L134),ROUND(Regressions!L134, 1), NA())</f>
        <v>#N/A</v>
      </c>
      <c r="L124" s="260" t="e">
        <f>IF(ISNUMBER(Regressions!M134),ROUND(Regressions!M134, 1), NA())</f>
        <v>#N/A</v>
      </c>
      <c r="M124" s="369" t="e">
        <f>IF(ISNUMBER(Regressions!N134),ROUND(Regressions!N134, 1), NA())</f>
        <v>#N/A</v>
      </c>
      <c r="N124" s="259" t="e">
        <f>IF(ISNUMBER(Regressions!O134),ROUND(Regressions!O134, 1), NA())</f>
        <v>#N/A</v>
      </c>
      <c r="O124" s="370" t="e">
        <f>IF(ISNUMBER(Regressions!Q134),ROUND(Regressions!Q134, 1), NA())</f>
        <v>#N/A</v>
      </c>
      <c r="P124" s="368" t="e">
        <f>IF(ISNUMBER(Regressions!R134),ROUND(Regressions!R134, 1), NA())</f>
        <v>#N/A</v>
      </c>
      <c r="Q124" s="237" t="e">
        <f>IF(ISNUMBER(Regressions!S134),ROUND(Regressions!S134, 1), NA())</f>
        <v>#N/A</v>
      </c>
      <c r="R124" s="369" t="e">
        <f>IF(ISNUMBER(Regressions!T134),ROUND(Regressions!T134, 1), NA())</f>
        <v>#N/A</v>
      </c>
      <c r="S124" s="259" t="e">
        <f>IF(ISNUMBER(Regressions!U134),ROUND(Regressions!U134, 1), NA())</f>
        <v>#N/A</v>
      </c>
    </row>
    <row xmlns:x14ac="http://schemas.microsoft.com/office/spreadsheetml/2009/9/ac" r="125" hidden="true" x14ac:dyDescent="0.2">
      <c r="A125" s="365" t="str">
        <f>IF(ISBLANK(Regressions!A135), " ", Regressions!A135)</f>
        <v>Rwanda</v>
      </c>
      <c r="B125" s="366">
        <f>IF(ISBLANK(Regressions!B135), " ", Regressions!B135)</f>
        <v>2028</v>
      </c>
      <c r="C125" s="371" t="str">
        <f>IF(ISBLANK(Regressions!C135), " ", Regressions!C135)</f>
        <v>Pre-primary</v>
      </c>
      <c r="D125" s="367" t="str">
        <f>IF(ISBLANK(Regressions!D135), " ", Regressions!D135)</f>
        <v> </v>
      </c>
      <c r="E125" s="236" t="e">
        <f>IF(ISNUMBER(Regressions!E135),ROUND(Regressions!E135, 1), NA())</f>
        <v>#N/A</v>
      </c>
      <c r="F125" s="368" t="e">
        <f>IF(ISNUMBER(Regressions!F135),ROUND(Regressions!F135, 1), NA())</f>
        <v>#N/A</v>
      </c>
      <c r="G125" s="258" t="e">
        <f>IF(ISNUMBER(Regressions!G135),ROUND(Regressions!G135, 1), NA())</f>
        <v>#N/A</v>
      </c>
      <c r="H125" s="369" t="e">
        <f>IF(ISNUMBER(Regressions!H135),ROUND(Regressions!H135, 1), NA())</f>
        <v>#N/A</v>
      </c>
      <c r="I125" s="259" t="e">
        <f>IF(ISNUMBER(Regressions!I135),ROUND(Regressions!I135, 1), NA())</f>
        <v>#N/A</v>
      </c>
      <c r="J125" s="370" t="e">
        <f>IF(ISNUMBER(Regressions!K135),ROUND(Regressions!K135, 1), NA())</f>
        <v>#N/A</v>
      </c>
      <c r="K125" s="368" t="e">
        <f>IF(ISNUMBER(Regressions!L135),ROUND(Regressions!L135, 1), NA())</f>
        <v>#N/A</v>
      </c>
      <c r="L125" s="260" t="e">
        <f>IF(ISNUMBER(Regressions!M135),ROUND(Regressions!M135, 1), NA())</f>
        <v>#N/A</v>
      </c>
      <c r="M125" s="369" t="e">
        <f>IF(ISNUMBER(Regressions!N135),ROUND(Regressions!N135, 1), NA())</f>
        <v>#N/A</v>
      </c>
      <c r="N125" s="259" t="e">
        <f>IF(ISNUMBER(Regressions!O135),ROUND(Regressions!O135, 1), NA())</f>
        <v>#N/A</v>
      </c>
      <c r="O125" s="370" t="e">
        <f>IF(ISNUMBER(Regressions!Q135),ROUND(Regressions!Q135, 1), NA())</f>
        <v>#N/A</v>
      </c>
      <c r="P125" s="368" t="e">
        <f>IF(ISNUMBER(Regressions!R135),ROUND(Regressions!R135, 1), NA())</f>
        <v>#N/A</v>
      </c>
      <c r="Q125" s="237" t="e">
        <f>IF(ISNUMBER(Regressions!S135),ROUND(Regressions!S135, 1), NA())</f>
        <v>#N/A</v>
      </c>
      <c r="R125" s="369" t="e">
        <f>IF(ISNUMBER(Regressions!T135),ROUND(Regressions!T135, 1), NA())</f>
        <v>#N/A</v>
      </c>
      <c r="S125" s="259" t="e">
        <f>IF(ISNUMBER(Regressions!U135),ROUND(Regressions!U135, 1), NA())</f>
        <v>#N/A</v>
      </c>
    </row>
    <row xmlns:x14ac="http://schemas.microsoft.com/office/spreadsheetml/2009/9/ac" r="126" hidden="true" x14ac:dyDescent="0.2">
      <c r="A126" s="365" t="str">
        <f>IF(ISBLANK(Regressions!A136), " ", Regressions!A136)</f>
        <v>Rwanda</v>
      </c>
      <c r="B126" s="366">
        <f>IF(ISBLANK(Regressions!B136), " ", Regressions!B136)</f>
        <v>2029</v>
      </c>
      <c r="C126" s="371" t="str">
        <f>IF(ISBLANK(Regressions!C136), " ", Regressions!C136)</f>
        <v>Pre-primary</v>
      </c>
      <c r="D126" s="367" t="str">
        <f>IF(ISBLANK(Regressions!D136), " ", Regressions!D136)</f>
        <v> </v>
      </c>
      <c r="E126" s="236" t="e">
        <f>IF(ISNUMBER(Regressions!E136),ROUND(Regressions!E136, 1), NA())</f>
        <v>#N/A</v>
      </c>
      <c r="F126" s="368" t="e">
        <f>IF(ISNUMBER(Regressions!F136),ROUND(Regressions!F136, 1), NA())</f>
        <v>#N/A</v>
      </c>
      <c r="G126" s="258" t="e">
        <f>IF(ISNUMBER(Regressions!G136),ROUND(Regressions!G136, 1), NA())</f>
        <v>#N/A</v>
      </c>
      <c r="H126" s="369" t="e">
        <f>IF(ISNUMBER(Regressions!H136),ROUND(Regressions!H136, 1), NA())</f>
        <v>#N/A</v>
      </c>
      <c r="I126" s="259" t="e">
        <f>IF(ISNUMBER(Regressions!I136),ROUND(Regressions!I136, 1), NA())</f>
        <v>#N/A</v>
      </c>
      <c r="J126" s="370" t="e">
        <f>IF(ISNUMBER(Regressions!K136),ROUND(Regressions!K136, 1), NA())</f>
        <v>#N/A</v>
      </c>
      <c r="K126" s="368" t="e">
        <f>IF(ISNUMBER(Regressions!L136),ROUND(Regressions!L136, 1), NA())</f>
        <v>#N/A</v>
      </c>
      <c r="L126" s="260" t="e">
        <f>IF(ISNUMBER(Regressions!M136),ROUND(Regressions!M136, 1), NA())</f>
        <v>#N/A</v>
      </c>
      <c r="M126" s="369" t="e">
        <f>IF(ISNUMBER(Regressions!N136),ROUND(Regressions!N136, 1), NA())</f>
        <v>#N/A</v>
      </c>
      <c r="N126" s="259" t="e">
        <f>IF(ISNUMBER(Regressions!O136),ROUND(Regressions!O136, 1), NA())</f>
        <v>#N/A</v>
      </c>
      <c r="O126" s="370" t="e">
        <f>IF(ISNUMBER(Regressions!Q136),ROUND(Regressions!Q136, 1), NA())</f>
        <v>#N/A</v>
      </c>
      <c r="P126" s="368" t="e">
        <f>IF(ISNUMBER(Regressions!R136),ROUND(Regressions!R136, 1), NA())</f>
        <v>#N/A</v>
      </c>
      <c r="Q126" s="237" t="e">
        <f>IF(ISNUMBER(Regressions!S136),ROUND(Regressions!S136, 1), NA())</f>
        <v>#N/A</v>
      </c>
      <c r="R126" s="369" t="e">
        <f>IF(ISNUMBER(Regressions!T136),ROUND(Regressions!T136, 1), NA())</f>
        <v>#N/A</v>
      </c>
      <c r="S126" s="259" t="e">
        <f>IF(ISNUMBER(Regressions!U136),ROUND(Regressions!U136, 1), NA())</f>
        <v>#N/A</v>
      </c>
    </row>
    <row xmlns:x14ac="http://schemas.microsoft.com/office/spreadsheetml/2009/9/ac" r="127" hidden="true" x14ac:dyDescent="0.2">
      <c r="A127" s="365" t="str">
        <f>IF(ISBLANK(Regressions!A137), " ", Regressions!A137)</f>
        <v>Rwanda</v>
      </c>
      <c r="B127" s="366">
        <f>IF(ISBLANK(Regressions!B137), " ", Regressions!B137)</f>
        <v>2030</v>
      </c>
      <c r="C127" s="371" t="str">
        <f>IF(ISBLANK(Regressions!C137), " ", Regressions!C137)</f>
        <v>Pre-primary</v>
      </c>
      <c r="D127" s="367" t="str">
        <f>IF(ISBLANK(Regressions!D137), " ", Regressions!D137)</f>
        <v> </v>
      </c>
      <c r="E127" s="236" t="e">
        <f>IF(ISNUMBER(Regressions!E137),ROUND(Regressions!E137, 1), NA())</f>
        <v>#N/A</v>
      </c>
      <c r="F127" s="368" t="e">
        <f>IF(ISNUMBER(Regressions!F137),ROUND(Regressions!F137, 1), NA())</f>
        <v>#N/A</v>
      </c>
      <c r="G127" s="258" t="e">
        <f>IF(ISNUMBER(Regressions!G137),ROUND(Regressions!G137, 1), NA())</f>
        <v>#N/A</v>
      </c>
      <c r="H127" s="369" t="e">
        <f>IF(ISNUMBER(Regressions!H137),ROUND(Regressions!H137, 1), NA())</f>
        <v>#N/A</v>
      </c>
      <c r="I127" s="259" t="e">
        <f>IF(ISNUMBER(Regressions!I137),ROUND(Regressions!I137, 1), NA())</f>
        <v>#N/A</v>
      </c>
      <c r="J127" s="370" t="e">
        <f>IF(ISNUMBER(Regressions!K137),ROUND(Regressions!K137, 1), NA())</f>
        <v>#N/A</v>
      </c>
      <c r="K127" s="368" t="e">
        <f>IF(ISNUMBER(Regressions!L137),ROUND(Regressions!L137, 1), NA())</f>
        <v>#N/A</v>
      </c>
      <c r="L127" s="260" t="e">
        <f>IF(ISNUMBER(Regressions!M137),ROUND(Regressions!M137, 1), NA())</f>
        <v>#N/A</v>
      </c>
      <c r="M127" s="369" t="e">
        <f>IF(ISNUMBER(Regressions!N137),ROUND(Regressions!N137, 1), NA())</f>
        <v>#N/A</v>
      </c>
      <c r="N127" s="259" t="e">
        <f>IF(ISNUMBER(Regressions!O137),ROUND(Regressions!O137, 1), NA())</f>
        <v>#N/A</v>
      </c>
      <c r="O127" s="370" t="e">
        <f>IF(ISNUMBER(Regressions!Q137),ROUND(Regressions!Q137, 1), NA())</f>
        <v>#N/A</v>
      </c>
      <c r="P127" s="368" t="e">
        <f>IF(ISNUMBER(Regressions!R137),ROUND(Regressions!R137, 1), NA())</f>
        <v>#N/A</v>
      </c>
      <c r="Q127" s="237" t="e">
        <f>IF(ISNUMBER(Regressions!S137),ROUND(Regressions!S137, 1), NA())</f>
        <v>#N/A</v>
      </c>
      <c r="R127" s="369" t="e">
        <f>IF(ISNUMBER(Regressions!T137),ROUND(Regressions!T137, 1), NA())</f>
        <v>#N/A</v>
      </c>
      <c r="S127" s="259" t="e">
        <f>IF(ISNUMBER(Regressions!U137),ROUND(Regressions!U137, 1), NA())</f>
        <v>#N/A</v>
      </c>
    </row>
    <row xmlns:x14ac="http://schemas.microsoft.com/office/spreadsheetml/2009/9/ac" r="128" x14ac:dyDescent="0.2">
      <c r="A128" s="365" t="str">
        <f>IF(ISBLANK(Regressions!A138), " ", Regressions!A138)</f>
        <v>Rwanda</v>
      </c>
      <c r="B128" s="366">
        <f>IF(ISBLANK(Regressions!B138), " ", Regressions!B138)</f>
        <v>2000</v>
      </c>
      <c r="C128" s="371" t="str">
        <f>IF(ISBLANK(Regressions!C138), " ", Regressions!C138)</f>
        <v>Primary</v>
      </c>
      <c r="D128" s="367">
        <f>IF(ISBLANK(Regressions!D138), " ", Regressions!D138)</f>
        <v>1469875</v>
      </c>
      <c r="E128" s="236" t="e">
        <f>IF(ISNUMBER(Regressions!E138),ROUND(Regressions!E138, 1), NA())</f>
        <v>#N/A</v>
      </c>
      <c r="F128" s="368" t="e">
        <f>IF(ISNUMBER(Regressions!F138),ROUND(Regressions!F138, 1), NA())</f>
        <v>#N/A</v>
      </c>
      <c r="G128" s="258" t="e">
        <f>IF(ISNUMBER(Regressions!G138),ROUND(Regressions!G138, 1), NA())</f>
        <v>#N/A</v>
      </c>
      <c r="H128" s="369" t="e">
        <f>IF(ISNUMBER(Regressions!H138),ROUND(Regressions!H138, 1), NA())</f>
        <v>#N/A</v>
      </c>
      <c r="I128" s="259" t="e">
        <f>IF(ISNUMBER(Regressions!I138),ROUND(Regressions!I138, 1), NA())</f>
        <v>#N/A</v>
      </c>
      <c r="J128" s="370">
        <f>IF(ISNUMBER(Regressions!K138),ROUND(Regressions!K138, 1), NA())</f>
        <v>100</v>
      </c>
      <c r="K128" s="368" t="e">
        <f>IF(ISNUMBER(Regressions!L138),ROUND(Regressions!L138, 1), NA())</f>
        <v>#N/A</v>
      </c>
      <c r="L128" s="260" t="e">
        <f>IF(ISNUMBER(Regressions!M138),ROUND(Regressions!M138, 1), NA())</f>
        <v>#N/A</v>
      </c>
      <c r="M128" s="369" t="e">
        <f>IF(ISNUMBER(Regressions!N138),ROUND(Regressions!N138, 1), NA())</f>
        <v>#N/A</v>
      </c>
      <c r="N128" s="259" t="e">
        <f>IF(ISNUMBER(Regressions!O138),ROUND(Regressions!O138, 1), NA())</f>
        <v>#N/A</v>
      </c>
      <c r="O128" s="370" t="e">
        <f>IF(ISNUMBER(Regressions!Q138),ROUND(Regressions!Q138, 1), NA())</f>
        <v>#N/A</v>
      </c>
      <c r="P128" s="368" t="e">
        <f>IF(ISNUMBER(Regressions!R138),ROUND(Regressions!R138, 1), NA())</f>
        <v>#N/A</v>
      </c>
      <c r="Q128" s="237" t="e">
        <f>IF(ISNUMBER(Regressions!S138),ROUND(Regressions!S138, 1), NA())</f>
        <v>#N/A</v>
      </c>
      <c r="R128" s="369" t="e">
        <f>IF(ISNUMBER(Regressions!T138),ROUND(Regressions!T138, 1), NA())</f>
        <v>#N/A</v>
      </c>
      <c r="S128" s="259" t="e">
        <f>IF(ISNUMBER(Regressions!U138),ROUND(Regressions!U138, 1), NA())</f>
        <v>#N/A</v>
      </c>
    </row>
    <row xmlns:x14ac="http://schemas.microsoft.com/office/spreadsheetml/2009/9/ac" r="129" x14ac:dyDescent="0.2">
      <c r="A129" s="365" t="str">
        <f>IF(ISBLANK(Regressions!A139), " ", Regressions!A139)</f>
        <v>Rwanda</v>
      </c>
      <c r="B129" s="366">
        <f>IF(ISBLANK(Regressions!B139), " ", Regressions!B139)</f>
        <v>2001</v>
      </c>
      <c r="C129" s="371" t="str">
        <f>IF(ISBLANK(Regressions!C139), " ", Regressions!C139)</f>
        <v>Primary</v>
      </c>
      <c r="D129" s="367">
        <f>IF(ISBLANK(Regressions!D139), " ", Regressions!D139)</f>
        <v>1410637</v>
      </c>
      <c r="E129" s="236" t="e">
        <f>IF(ISNUMBER(Regressions!E139),ROUND(Regressions!E139, 1), NA())</f>
        <v>#N/A</v>
      </c>
      <c r="F129" s="368" t="e">
        <f>IF(ISNUMBER(Regressions!F139),ROUND(Regressions!F139, 1), NA())</f>
        <v>#N/A</v>
      </c>
      <c r="G129" s="258" t="e">
        <f>IF(ISNUMBER(Regressions!G139),ROUND(Regressions!G139, 1), NA())</f>
        <v>#N/A</v>
      </c>
      <c r="H129" s="369" t="e">
        <f>IF(ISNUMBER(Regressions!H139),ROUND(Regressions!H139, 1), NA())</f>
        <v>#N/A</v>
      </c>
      <c r="I129" s="259" t="e">
        <f>IF(ISNUMBER(Regressions!I139),ROUND(Regressions!I139, 1), NA())</f>
        <v>#N/A</v>
      </c>
      <c r="J129" s="370">
        <f>IF(ISNUMBER(Regressions!K139),ROUND(Regressions!K139, 1), NA())</f>
        <v>100</v>
      </c>
      <c r="K129" s="368" t="e">
        <f>IF(ISNUMBER(Regressions!L139),ROUND(Regressions!L139, 1), NA())</f>
        <v>#N/A</v>
      </c>
      <c r="L129" s="260" t="e">
        <f>IF(ISNUMBER(Regressions!M139),ROUND(Regressions!M139, 1), NA())</f>
        <v>#N/A</v>
      </c>
      <c r="M129" s="369" t="e">
        <f>IF(ISNUMBER(Regressions!N139),ROUND(Regressions!N139, 1), NA())</f>
        <v>#N/A</v>
      </c>
      <c r="N129" s="259" t="e">
        <f>IF(ISNUMBER(Regressions!O139),ROUND(Regressions!O139, 1), NA())</f>
        <v>#N/A</v>
      </c>
      <c r="O129" s="370" t="e">
        <f>IF(ISNUMBER(Regressions!Q139),ROUND(Regressions!Q139, 1), NA())</f>
        <v>#N/A</v>
      </c>
      <c r="P129" s="368" t="e">
        <f>IF(ISNUMBER(Regressions!R139),ROUND(Regressions!R139, 1), NA())</f>
        <v>#N/A</v>
      </c>
      <c r="Q129" s="237" t="e">
        <f>IF(ISNUMBER(Regressions!S139),ROUND(Regressions!S139, 1), NA())</f>
        <v>#N/A</v>
      </c>
      <c r="R129" s="369" t="e">
        <f>IF(ISNUMBER(Regressions!T139),ROUND(Regressions!T139, 1), NA())</f>
        <v>#N/A</v>
      </c>
      <c r="S129" s="259" t="e">
        <f>IF(ISNUMBER(Regressions!U139),ROUND(Regressions!U139, 1), NA())</f>
        <v>#N/A</v>
      </c>
    </row>
    <row xmlns:x14ac="http://schemas.microsoft.com/office/spreadsheetml/2009/9/ac" r="130" x14ac:dyDescent="0.2">
      <c r="A130" s="365" t="str">
        <f>IF(ISBLANK(Regressions!A140), " ", Regressions!A140)</f>
        <v>Rwanda</v>
      </c>
      <c r="B130" s="366">
        <f>IF(ISBLANK(Regressions!B140), " ", Regressions!B140)</f>
        <v>2002</v>
      </c>
      <c r="C130" s="371" t="str">
        <f>IF(ISBLANK(Regressions!C140), " ", Regressions!C140)</f>
        <v>Primary</v>
      </c>
      <c r="D130" s="367">
        <f>IF(ISBLANK(Regressions!D140), " ", Regressions!D140)</f>
        <v>1356364</v>
      </c>
      <c r="E130" s="236" t="e">
        <f>IF(ISNUMBER(Regressions!E140),ROUND(Regressions!E140, 1), NA())</f>
        <v>#N/A</v>
      </c>
      <c r="F130" s="368" t="e">
        <f>IF(ISNUMBER(Regressions!F140),ROUND(Regressions!F140, 1), NA())</f>
        <v>#N/A</v>
      </c>
      <c r="G130" s="258" t="e">
        <f>IF(ISNUMBER(Regressions!G140),ROUND(Regressions!G140, 1), NA())</f>
        <v>#N/A</v>
      </c>
      <c r="H130" s="369" t="e">
        <f>IF(ISNUMBER(Regressions!H140),ROUND(Regressions!H140, 1), NA())</f>
        <v>#N/A</v>
      </c>
      <c r="I130" s="259" t="e">
        <f>IF(ISNUMBER(Regressions!I140),ROUND(Regressions!I140, 1), NA())</f>
        <v>#N/A</v>
      </c>
      <c r="J130" s="370">
        <f>IF(ISNUMBER(Regressions!K140),ROUND(Regressions!K140, 1), NA())</f>
        <v>100</v>
      </c>
      <c r="K130" s="368" t="e">
        <f>IF(ISNUMBER(Regressions!L140),ROUND(Regressions!L140, 1), NA())</f>
        <v>#N/A</v>
      </c>
      <c r="L130" s="260" t="e">
        <f>IF(ISNUMBER(Regressions!M140),ROUND(Regressions!M140, 1), NA())</f>
        <v>#N/A</v>
      </c>
      <c r="M130" s="369" t="e">
        <f>IF(ISNUMBER(Regressions!N140),ROUND(Regressions!N140, 1), NA())</f>
        <v>#N/A</v>
      </c>
      <c r="N130" s="259" t="e">
        <f>IF(ISNUMBER(Regressions!O140),ROUND(Regressions!O140, 1), NA())</f>
        <v>#N/A</v>
      </c>
      <c r="O130" s="370" t="e">
        <f>IF(ISNUMBER(Regressions!Q140),ROUND(Regressions!Q140, 1), NA())</f>
        <v>#N/A</v>
      </c>
      <c r="P130" s="368" t="e">
        <f>IF(ISNUMBER(Regressions!R140),ROUND(Regressions!R140, 1), NA())</f>
        <v>#N/A</v>
      </c>
      <c r="Q130" s="237" t="e">
        <f>IF(ISNUMBER(Regressions!S140),ROUND(Regressions!S140, 1), NA())</f>
        <v>#N/A</v>
      </c>
      <c r="R130" s="369" t="e">
        <f>IF(ISNUMBER(Regressions!T140),ROUND(Regressions!T140, 1), NA())</f>
        <v>#N/A</v>
      </c>
      <c r="S130" s="259" t="e">
        <f>IF(ISNUMBER(Regressions!U140),ROUND(Regressions!U140, 1), NA())</f>
        <v>#N/A</v>
      </c>
    </row>
    <row xmlns:x14ac="http://schemas.microsoft.com/office/spreadsheetml/2009/9/ac" r="131" x14ac:dyDescent="0.2">
      <c r="A131" s="365" t="str">
        <f>IF(ISBLANK(Regressions!A141), " ", Regressions!A141)</f>
        <v>Rwanda</v>
      </c>
      <c r="B131" s="366">
        <f>IF(ISBLANK(Regressions!B141), " ", Regressions!B141)</f>
        <v>2003</v>
      </c>
      <c r="C131" s="371" t="str">
        <f>IF(ISBLANK(Regressions!C141), " ", Regressions!C141)</f>
        <v>Primary</v>
      </c>
      <c r="D131" s="367">
        <f>IF(ISBLANK(Regressions!D141), " ", Regressions!D141)</f>
        <v>1339474</v>
      </c>
      <c r="E131" s="236" t="e">
        <f>IF(ISNUMBER(Regressions!E141),ROUND(Regressions!E141, 1), NA())</f>
        <v>#N/A</v>
      </c>
      <c r="F131" s="368" t="e">
        <f>IF(ISNUMBER(Regressions!F141),ROUND(Regressions!F141, 1), NA())</f>
        <v>#N/A</v>
      </c>
      <c r="G131" s="258" t="e">
        <f>IF(ISNUMBER(Regressions!G141),ROUND(Regressions!G141, 1), NA())</f>
        <v>#N/A</v>
      </c>
      <c r="H131" s="369" t="e">
        <f>IF(ISNUMBER(Regressions!H141),ROUND(Regressions!H141, 1), NA())</f>
        <v>#N/A</v>
      </c>
      <c r="I131" s="259" t="e">
        <f>IF(ISNUMBER(Regressions!I141),ROUND(Regressions!I141, 1), NA())</f>
        <v>#N/A</v>
      </c>
      <c r="J131" s="370">
        <f>IF(ISNUMBER(Regressions!K141),ROUND(Regressions!K141, 1), NA())</f>
        <v>100</v>
      </c>
      <c r="K131" s="368" t="e">
        <f>IF(ISNUMBER(Regressions!L141),ROUND(Regressions!L141, 1), NA())</f>
        <v>#N/A</v>
      </c>
      <c r="L131" s="260" t="e">
        <f>IF(ISNUMBER(Regressions!M141),ROUND(Regressions!M141, 1), NA())</f>
        <v>#N/A</v>
      </c>
      <c r="M131" s="369" t="e">
        <f>IF(ISNUMBER(Regressions!N141),ROUND(Regressions!N141, 1), NA())</f>
        <v>#N/A</v>
      </c>
      <c r="N131" s="259" t="e">
        <f>IF(ISNUMBER(Regressions!O141),ROUND(Regressions!O141, 1), NA())</f>
        <v>#N/A</v>
      </c>
      <c r="O131" s="370" t="e">
        <f>IF(ISNUMBER(Regressions!Q141),ROUND(Regressions!Q141, 1), NA())</f>
        <v>#N/A</v>
      </c>
      <c r="P131" s="368" t="e">
        <f>IF(ISNUMBER(Regressions!R141),ROUND(Regressions!R141, 1), NA())</f>
        <v>#N/A</v>
      </c>
      <c r="Q131" s="237" t="e">
        <f>IF(ISNUMBER(Regressions!S141),ROUND(Regressions!S141, 1), NA())</f>
        <v>#N/A</v>
      </c>
      <c r="R131" s="369" t="e">
        <f>IF(ISNUMBER(Regressions!T141),ROUND(Regressions!T141, 1), NA())</f>
        <v>#N/A</v>
      </c>
      <c r="S131" s="259" t="e">
        <f>IF(ISNUMBER(Regressions!U141),ROUND(Regressions!U141, 1), NA())</f>
        <v>#N/A</v>
      </c>
    </row>
    <row xmlns:x14ac="http://schemas.microsoft.com/office/spreadsheetml/2009/9/ac" r="132" x14ac:dyDescent="0.2">
      <c r="A132" s="365" t="str">
        <f>IF(ISBLANK(Regressions!A142), " ", Regressions!A142)</f>
        <v>Rwanda</v>
      </c>
      <c r="B132" s="366">
        <f>IF(ISBLANK(Regressions!B142), " ", Regressions!B142)</f>
        <v>2004</v>
      </c>
      <c r="C132" s="371" t="str">
        <f>IF(ISBLANK(Regressions!C142), " ", Regressions!C142)</f>
        <v>Primary</v>
      </c>
      <c r="D132" s="367">
        <f>IF(ISBLANK(Regressions!D142), " ", Regressions!D142)</f>
        <v>1358058</v>
      </c>
      <c r="E132" s="236" t="e">
        <f>IF(ISNUMBER(Regressions!E142),ROUND(Regressions!E142, 1), NA())</f>
        <v>#N/A</v>
      </c>
      <c r="F132" s="368" t="e">
        <f>IF(ISNUMBER(Regressions!F142),ROUND(Regressions!F142, 1), NA())</f>
        <v>#N/A</v>
      </c>
      <c r="G132" s="258" t="e">
        <f>IF(ISNUMBER(Regressions!G142),ROUND(Regressions!G142, 1), NA())</f>
        <v>#N/A</v>
      </c>
      <c r="H132" s="369" t="e">
        <f>IF(ISNUMBER(Regressions!H142),ROUND(Regressions!H142, 1), NA())</f>
        <v>#N/A</v>
      </c>
      <c r="I132" s="259" t="e">
        <f>IF(ISNUMBER(Regressions!I142),ROUND(Regressions!I142, 1), NA())</f>
        <v>#N/A</v>
      </c>
      <c r="J132" s="370">
        <f>IF(ISNUMBER(Regressions!K142),ROUND(Regressions!K142, 1), NA())</f>
        <v>100</v>
      </c>
      <c r="K132" s="368" t="e">
        <f>IF(ISNUMBER(Regressions!L142),ROUND(Regressions!L142, 1), NA())</f>
        <v>#N/A</v>
      </c>
      <c r="L132" s="260" t="e">
        <f>IF(ISNUMBER(Regressions!M142),ROUND(Regressions!M142, 1), NA())</f>
        <v>#N/A</v>
      </c>
      <c r="M132" s="369" t="e">
        <f>IF(ISNUMBER(Regressions!N142),ROUND(Regressions!N142, 1), NA())</f>
        <v>#N/A</v>
      </c>
      <c r="N132" s="259" t="e">
        <f>IF(ISNUMBER(Regressions!O142),ROUND(Regressions!O142, 1), NA())</f>
        <v>#N/A</v>
      </c>
      <c r="O132" s="370" t="e">
        <f>IF(ISNUMBER(Regressions!Q142),ROUND(Regressions!Q142, 1), NA())</f>
        <v>#N/A</v>
      </c>
      <c r="P132" s="368" t="e">
        <f>IF(ISNUMBER(Regressions!R142),ROUND(Regressions!R142, 1), NA())</f>
        <v>#N/A</v>
      </c>
      <c r="Q132" s="237" t="e">
        <f>IF(ISNUMBER(Regressions!S142),ROUND(Regressions!S142, 1), NA())</f>
        <v>#N/A</v>
      </c>
      <c r="R132" s="369" t="e">
        <f>IF(ISNUMBER(Regressions!T142),ROUND(Regressions!T142, 1), NA())</f>
        <v>#N/A</v>
      </c>
      <c r="S132" s="259" t="e">
        <f>IF(ISNUMBER(Regressions!U142),ROUND(Regressions!U142, 1), NA())</f>
        <v>#N/A</v>
      </c>
    </row>
    <row xmlns:x14ac="http://schemas.microsoft.com/office/spreadsheetml/2009/9/ac" r="133" x14ac:dyDescent="0.2">
      <c r="A133" s="365" t="str">
        <f>IF(ISBLANK(Regressions!A143), " ", Regressions!A143)</f>
        <v>Rwanda</v>
      </c>
      <c r="B133" s="366">
        <f>IF(ISBLANK(Regressions!B143), " ", Regressions!B143)</f>
        <v>2005</v>
      </c>
      <c r="C133" s="371" t="str">
        <f>IF(ISBLANK(Regressions!C143), " ", Regressions!C143)</f>
        <v>Primary</v>
      </c>
      <c r="D133" s="367">
        <f>IF(ISBLANK(Regressions!D143), " ", Regressions!D143)</f>
        <v>1384071</v>
      </c>
      <c r="E133" s="236" t="e">
        <f>IF(ISNUMBER(Regressions!E143),ROUND(Regressions!E143, 1), NA())</f>
        <v>#N/A</v>
      </c>
      <c r="F133" s="368" t="e">
        <f>IF(ISNUMBER(Regressions!F143),ROUND(Regressions!F143, 1), NA())</f>
        <v>#N/A</v>
      </c>
      <c r="G133" s="258" t="e">
        <f>IF(ISNUMBER(Regressions!G143),ROUND(Regressions!G143, 1), NA())</f>
        <v>#N/A</v>
      </c>
      <c r="H133" s="369" t="e">
        <f>IF(ISNUMBER(Regressions!H143),ROUND(Regressions!H143, 1), NA())</f>
        <v>#N/A</v>
      </c>
      <c r="I133" s="259" t="e">
        <f>IF(ISNUMBER(Regressions!I143),ROUND(Regressions!I143, 1), NA())</f>
        <v>#N/A</v>
      </c>
      <c r="J133" s="370">
        <f>IF(ISNUMBER(Regressions!K143),ROUND(Regressions!K143, 1), NA())</f>
        <v>100</v>
      </c>
      <c r="K133" s="368">
        <f>IF(ISNUMBER(Regressions!L143),ROUND(Regressions!L143, 1), NA())</f>
        <v>88.3</v>
      </c>
      <c r="L133" s="260" t="e">
        <f>IF(ISNUMBER(Regressions!M143),ROUND(Regressions!M143, 1), NA())</f>
        <v>#N/A</v>
      </c>
      <c r="M133" s="369" t="e">
        <f>IF(ISNUMBER(Regressions!N143),ROUND(Regressions!N143, 1), NA())</f>
        <v>#N/A</v>
      </c>
      <c r="N133" s="259">
        <f>IF(ISNUMBER(Regressions!O143),ROUND(Regressions!O143, 1), NA())</f>
        <v>11.7</v>
      </c>
      <c r="O133" s="370" t="e">
        <f>IF(ISNUMBER(Regressions!Q143),ROUND(Regressions!Q143, 1), NA())</f>
        <v>#N/A</v>
      </c>
      <c r="P133" s="368" t="e">
        <f>IF(ISNUMBER(Regressions!R143),ROUND(Regressions!R143, 1), NA())</f>
        <v>#N/A</v>
      </c>
      <c r="Q133" s="237" t="e">
        <f>IF(ISNUMBER(Regressions!S143),ROUND(Regressions!S143, 1), NA())</f>
        <v>#N/A</v>
      </c>
      <c r="R133" s="369" t="e">
        <f>IF(ISNUMBER(Regressions!T143),ROUND(Regressions!T143, 1), NA())</f>
        <v>#N/A</v>
      </c>
      <c r="S133" s="259" t="e">
        <f>IF(ISNUMBER(Regressions!U143),ROUND(Regressions!U143, 1), NA())</f>
        <v>#N/A</v>
      </c>
    </row>
    <row xmlns:x14ac="http://schemas.microsoft.com/office/spreadsheetml/2009/9/ac" r="134" x14ac:dyDescent="0.2">
      <c r="A134" s="365" t="str">
        <f>IF(ISBLANK(Regressions!A144), " ", Regressions!A144)</f>
        <v>Rwanda</v>
      </c>
      <c r="B134" s="366">
        <f>IF(ISBLANK(Regressions!B144), " ", Regressions!B144)</f>
        <v>2006</v>
      </c>
      <c r="C134" s="371" t="str">
        <f>IF(ISBLANK(Regressions!C144), " ", Regressions!C144)</f>
        <v>Primary</v>
      </c>
      <c r="D134" s="367">
        <f>IF(ISBLANK(Regressions!D144), " ", Regressions!D144)</f>
        <v>1415698</v>
      </c>
      <c r="E134" s="236" t="e">
        <f>IF(ISNUMBER(Regressions!E144),ROUND(Regressions!E144, 1), NA())</f>
        <v>#N/A</v>
      </c>
      <c r="F134" s="368" t="e">
        <f>IF(ISNUMBER(Regressions!F144),ROUND(Regressions!F144, 1), NA())</f>
        <v>#N/A</v>
      </c>
      <c r="G134" s="258" t="e">
        <f>IF(ISNUMBER(Regressions!G144),ROUND(Regressions!G144, 1), NA())</f>
        <v>#N/A</v>
      </c>
      <c r="H134" s="369" t="e">
        <f>IF(ISNUMBER(Regressions!H144),ROUND(Regressions!H144, 1), NA())</f>
        <v>#N/A</v>
      </c>
      <c r="I134" s="259" t="e">
        <f>IF(ISNUMBER(Regressions!I144),ROUND(Regressions!I144, 1), NA())</f>
        <v>#N/A</v>
      </c>
      <c r="J134" s="370">
        <f>IF(ISNUMBER(Regressions!K144),ROUND(Regressions!K144, 1), NA())</f>
        <v>100</v>
      </c>
      <c r="K134" s="368">
        <f>IF(ISNUMBER(Regressions!L144),ROUND(Regressions!L144, 1), NA())</f>
        <v>88.3</v>
      </c>
      <c r="L134" s="260" t="e">
        <f>IF(ISNUMBER(Regressions!M144),ROUND(Regressions!M144, 1), NA())</f>
        <v>#N/A</v>
      </c>
      <c r="M134" s="369" t="e">
        <f>IF(ISNUMBER(Regressions!N144),ROUND(Regressions!N144, 1), NA())</f>
        <v>#N/A</v>
      </c>
      <c r="N134" s="259">
        <f>IF(ISNUMBER(Regressions!O144),ROUND(Regressions!O144, 1), NA())</f>
        <v>11.7</v>
      </c>
      <c r="O134" s="370" t="e">
        <f>IF(ISNUMBER(Regressions!Q144),ROUND(Regressions!Q144, 1), NA())</f>
        <v>#N/A</v>
      </c>
      <c r="P134" s="368" t="e">
        <f>IF(ISNUMBER(Regressions!R144),ROUND(Regressions!R144, 1), NA())</f>
        <v>#N/A</v>
      </c>
      <c r="Q134" s="237" t="e">
        <f>IF(ISNUMBER(Regressions!S144),ROUND(Regressions!S144, 1), NA())</f>
        <v>#N/A</v>
      </c>
      <c r="R134" s="369" t="e">
        <f>IF(ISNUMBER(Regressions!T144),ROUND(Regressions!T144, 1), NA())</f>
        <v>#N/A</v>
      </c>
      <c r="S134" s="259" t="e">
        <f>IF(ISNUMBER(Regressions!U144),ROUND(Regressions!U144, 1), NA())</f>
        <v>#N/A</v>
      </c>
    </row>
    <row xmlns:x14ac="http://schemas.microsoft.com/office/spreadsheetml/2009/9/ac" r="135" x14ac:dyDescent="0.2">
      <c r="A135" s="365" t="str">
        <f>IF(ISBLANK(Regressions!A145), " ", Regressions!A145)</f>
        <v>Rwanda</v>
      </c>
      <c r="B135" s="366">
        <f>IF(ISBLANK(Regressions!B145), " ", Regressions!B145)</f>
        <v>2007</v>
      </c>
      <c r="C135" s="371" t="str">
        <f>IF(ISBLANK(Regressions!C145), " ", Regressions!C145)</f>
        <v>Primary</v>
      </c>
      <c r="D135" s="367">
        <f>IF(ISBLANK(Regressions!D145), " ", Regressions!D145)</f>
        <v>1449600</v>
      </c>
      <c r="E135" s="236" t="e">
        <f>IF(ISNUMBER(Regressions!E145),ROUND(Regressions!E145, 1), NA())</f>
        <v>#N/A</v>
      </c>
      <c r="F135" s="368" t="e">
        <f>IF(ISNUMBER(Regressions!F145),ROUND(Regressions!F145, 1), NA())</f>
        <v>#N/A</v>
      </c>
      <c r="G135" s="258">
        <f>IF(ISNUMBER(Regressions!G145),ROUND(Regressions!G145, 1), NA())</f>
        <v>33.4</v>
      </c>
      <c r="H135" s="369" t="e">
        <f>IF(ISNUMBER(Regressions!H145),ROUND(Regressions!H145, 1), NA())</f>
        <v>#N/A</v>
      </c>
      <c r="I135" s="259" t="e">
        <f>IF(ISNUMBER(Regressions!I145),ROUND(Regressions!I145, 1), NA())</f>
        <v>#N/A</v>
      </c>
      <c r="J135" s="370">
        <f>IF(ISNUMBER(Regressions!K145),ROUND(Regressions!K145, 1), NA())</f>
        <v>100</v>
      </c>
      <c r="K135" s="368">
        <f>IF(ISNUMBER(Regressions!L145),ROUND(Regressions!L145, 1), NA())</f>
        <v>88.3</v>
      </c>
      <c r="L135" s="260" t="e">
        <f>IF(ISNUMBER(Regressions!M145),ROUND(Regressions!M145, 1), NA())</f>
        <v>#N/A</v>
      </c>
      <c r="M135" s="369" t="e">
        <f>IF(ISNUMBER(Regressions!N145),ROUND(Regressions!N145, 1), NA())</f>
        <v>#N/A</v>
      </c>
      <c r="N135" s="259">
        <f>IF(ISNUMBER(Regressions!O145),ROUND(Regressions!O145, 1), NA())</f>
        <v>11.7</v>
      </c>
      <c r="O135" s="370" t="e">
        <f>IF(ISNUMBER(Regressions!Q145),ROUND(Regressions!Q145, 1), NA())</f>
        <v>#N/A</v>
      </c>
      <c r="P135" s="368" t="e">
        <f>IF(ISNUMBER(Regressions!R145),ROUND(Regressions!R145, 1), NA())</f>
        <v>#N/A</v>
      </c>
      <c r="Q135" s="237" t="e">
        <f>IF(ISNUMBER(Regressions!S145),ROUND(Regressions!S145, 1), NA())</f>
        <v>#N/A</v>
      </c>
      <c r="R135" s="369" t="e">
        <f>IF(ISNUMBER(Regressions!T145),ROUND(Regressions!T145, 1), NA())</f>
        <v>#N/A</v>
      </c>
      <c r="S135" s="259" t="e">
        <f>IF(ISNUMBER(Regressions!U145),ROUND(Regressions!U145, 1), NA())</f>
        <v>#N/A</v>
      </c>
    </row>
    <row xmlns:x14ac="http://schemas.microsoft.com/office/spreadsheetml/2009/9/ac" r="136" x14ac:dyDescent="0.2">
      <c r="A136" s="365" t="str">
        <f>IF(ISBLANK(Regressions!A146), " ", Regressions!A146)</f>
        <v>Rwanda</v>
      </c>
      <c r="B136" s="366">
        <f>IF(ISBLANK(Regressions!B146), " ", Regressions!B146)</f>
        <v>2008</v>
      </c>
      <c r="C136" s="371" t="str">
        <f>IF(ISBLANK(Regressions!C146), " ", Regressions!C146)</f>
        <v>Primary</v>
      </c>
      <c r="D136" s="367">
        <f>IF(ISBLANK(Regressions!D146), " ", Regressions!D146)</f>
        <v>1486274</v>
      </c>
      <c r="E136" s="236" t="e">
        <f>IF(ISNUMBER(Regressions!E146),ROUND(Regressions!E146, 1), NA())</f>
        <v>#N/A</v>
      </c>
      <c r="F136" s="368" t="e">
        <f>IF(ISNUMBER(Regressions!F146),ROUND(Regressions!F146, 1), NA())</f>
        <v>#N/A</v>
      </c>
      <c r="G136" s="258">
        <f>IF(ISNUMBER(Regressions!G146),ROUND(Regressions!G146, 1), NA())</f>
        <v>33.4</v>
      </c>
      <c r="H136" s="369" t="e">
        <f>IF(ISNUMBER(Regressions!H146),ROUND(Regressions!H146, 1), NA())</f>
        <v>#N/A</v>
      </c>
      <c r="I136" s="259" t="e">
        <f>IF(ISNUMBER(Regressions!I146),ROUND(Regressions!I146, 1), NA())</f>
        <v>#N/A</v>
      </c>
      <c r="J136" s="370">
        <f>IF(ISNUMBER(Regressions!K146),ROUND(Regressions!K146, 1), NA())</f>
        <v>100</v>
      </c>
      <c r="K136" s="368">
        <f>IF(ISNUMBER(Regressions!L146),ROUND(Regressions!L146, 1), NA())</f>
        <v>88.3</v>
      </c>
      <c r="L136" s="260" t="e">
        <f>IF(ISNUMBER(Regressions!M146),ROUND(Regressions!M146, 1), NA())</f>
        <v>#N/A</v>
      </c>
      <c r="M136" s="369" t="e">
        <f>IF(ISNUMBER(Regressions!N146),ROUND(Regressions!N146, 1), NA())</f>
        <v>#N/A</v>
      </c>
      <c r="N136" s="259">
        <f>IF(ISNUMBER(Regressions!O146),ROUND(Regressions!O146, 1), NA())</f>
        <v>11.7</v>
      </c>
      <c r="O136" s="370" t="e">
        <f>IF(ISNUMBER(Regressions!Q146),ROUND(Regressions!Q146, 1), NA())</f>
        <v>#N/A</v>
      </c>
      <c r="P136" s="368" t="e">
        <f>IF(ISNUMBER(Regressions!R146),ROUND(Regressions!R146, 1), NA())</f>
        <v>#N/A</v>
      </c>
      <c r="Q136" s="237" t="e">
        <f>IF(ISNUMBER(Regressions!S146),ROUND(Regressions!S146, 1), NA())</f>
        <v>#N/A</v>
      </c>
      <c r="R136" s="369" t="e">
        <f>IF(ISNUMBER(Regressions!T146),ROUND(Regressions!T146, 1), NA())</f>
        <v>#N/A</v>
      </c>
      <c r="S136" s="259" t="e">
        <f>IF(ISNUMBER(Regressions!U146),ROUND(Regressions!U146, 1), NA())</f>
        <v>#N/A</v>
      </c>
    </row>
    <row xmlns:x14ac="http://schemas.microsoft.com/office/spreadsheetml/2009/9/ac" r="137" x14ac:dyDescent="0.2">
      <c r="A137" s="365" t="str">
        <f>IF(ISBLANK(Regressions!A147), " ", Regressions!A147)</f>
        <v>Rwanda</v>
      </c>
      <c r="B137" s="366">
        <f>IF(ISBLANK(Regressions!B147), " ", Regressions!B147)</f>
        <v>2009</v>
      </c>
      <c r="C137" s="371" t="str">
        <f>IF(ISBLANK(Regressions!C147), " ", Regressions!C147)</f>
        <v>Primary</v>
      </c>
      <c r="D137" s="367">
        <f>IF(ISBLANK(Regressions!D147), " ", Regressions!D147)</f>
        <v>1530795</v>
      </c>
      <c r="E137" s="236" t="e">
        <f>IF(ISNUMBER(Regressions!E147),ROUND(Regressions!E147, 1), NA())</f>
        <v>#N/A</v>
      </c>
      <c r="F137" s="368" t="e">
        <f>IF(ISNUMBER(Regressions!F147),ROUND(Regressions!F147, 1), NA())</f>
        <v>#N/A</v>
      </c>
      <c r="G137" s="258">
        <f>IF(ISNUMBER(Regressions!G147),ROUND(Regressions!G147, 1), NA())</f>
        <v>33.4</v>
      </c>
      <c r="H137" s="369" t="e">
        <f>IF(ISNUMBER(Regressions!H147),ROUND(Regressions!H147, 1), NA())</f>
        <v>#N/A</v>
      </c>
      <c r="I137" s="259" t="e">
        <f>IF(ISNUMBER(Regressions!I147),ROUND(Regressions!I147, 1), NA())</f>
        <v>#N/A</v>
      </c>
      <c r="J137" s="370">
        <f>IF(ISNUMBER(Regressions!K147),ROUND(Regressions!K147, 1), NA())</f>
        <v>100</v>
      </c>
      <c r="K137" s="368">
        <f>IF(ISNUMBER(Regressions!L147),ROUND(Regressions!L147, 1), NA())</f>
        <v>88.3</v>
      </c>
      <c r="L137" s="260" t="e">
        <f>IF(ISNUMBER(Regressions!M147),ROUND(Regressions!M147, 1), NA())</f>
        <v>#N/A</v>
      </c>
      <c r="M137" s="369" t="e">
        <f>IF(ISNUMBER(Regressions!N147),ROUND(Regressions!N147, 1), NA())</f>
        <v>#N/A</v>
      </c>
      <c r="N137" s="259">
        <f>IF(ISNUMBER(Regressions!O147),ROUND(Regressions!O147, 1), NA())</f>
        <v>11.7</v>
      </c>
      <c r="O137" s="370" t="e">
        <f>IF(ISNUMBER(Regressions!Q147),ROUND(Regressions!Q147, 1), NA())</f>
        <v>#N/A</v>
      </c>
      <c r="P137" s="368" t="e">
        <f>IF(ISNUMBER(Regressions!R147),ROUND(Regressions!R147, 1), NA())</f>
        <v>#N/A</v>
      </c>
      <c r="Q137" s="237" t="e">
        <f>IF(ISNUMBER(Regressions!S147),ROUND(Regressions!S147, 1), NA())</f>
        <v>#N/A</v>
      </c>
      <c r="R137" s="369" t="e">
        <f>IF(ISNUMBER(Regressions!T147),ROUND(Regressions!T147, 1), NA())</f>
        <v>#N/A</v>
      </c>
      <c r="S137" s="259" t="e">
        <f>IF(ISNUMBER(Regressions!U147),ROUND(Regressions!U147, 1), NA())</f>
        <v>#N/A</v>
      </c>
    </row>
    <row xmlns:x14ac="http://schemas.microsoft.com/office/spreadsheetml/2009/9/ac" r="138" x14ac:dyDescent="0.2">
      <c r="A138" s="365" t="str">
        <f>IF(ISBLANK(Regressions!A148), " ", Regressions!A148)</f>
        <v>Rwanda</v>
      </c>
      <c r="B138" s="366">
        <f>IF(ISBLANK(Regressions!B148), " ", Regressions!B148)</f>
        <v>2010</v>
      </c>
      <c r="C138" s="371" t="str">
        <f>IF(ISBLANK(Regressions!C148), " ", Regressions!C148)</f>
        <v>Primary</v>
      </c>
      <c r="D138" s="367">
        <f>IF(ISBLANK(Regressions!D148), " ", Regressions!D148)</f>
        <v>1580107</v>
      </c>
      <c r="E138" s="236" t="e">
        <f>IF(ISNUMBER(Regressions!E148),ROUND(Regressions!E148, 1), NA())</f>
        <v>#N/A</v>
      </c>
      <c r="F138" s="368" t="e">
        <f>IF(ISNUMBER(Regressions!F148),ROUND(Regressions!F148, 1), NA())</f>
        <v>#N/A</v>
      </c>
      <c r="G138" s="258">
        <f>IF(ISNUMBER(Regressions!G148),ROUND(Regressions!G148, 1), NA())</f>
        <v>33.4</v>
      </c>
      <c r="H138" s="369" t="e">
        <f>IF(ISNUMBER(Regressions!H148),ROUND(Regressions!H148, 1), NA())</f>
        <v>#N/A</v>
      </c>
      <c r="I138" s="259" t="e">
        <f>IF(ISNUMBER(Regressions!I148),ROUND(Regressions!I148, 1), NA())</f>
        <v>#N/A</v>
      </c>
      <c r="J138" s="370">
        <f>IF(ISNUMBER(Regressions!K148),ROUND(Regressions!K148, 1), NA())</f>
        <v>100</v>
      </c>
      <c r="K138" s="368">
        <f>IF(ISNUMBER(Regressions!L148),ROUND(Regressions!L148, 1), NA())</f>
        <v>88.5</v>
      </c>
      <c r="L138" s="260" t="e">
        <f>IF(ISNUMBER(Regressions!M148),ROUND(Regressions!M148, 1), NA())</f>
        <v>#N/A</v>
      </c>
      <c r="M138" s="369" t="e">
        <f>IF(ISNUMBER(Regressions!N148),ROUND(Regressions!N148, 1), NA())</f>
        <v>#N/A</v>
      </c>
      <c r="N138" s="259">
        <f>IF(ISNUMBER(Regressions!O148),ROUND(Regressions!O148, 1), NA())</f>
        <v>11.5</v>
      </c>
      <c r="O138" s="370" t="e">
        <f>IF(ISNUMBER(Regressions!Q148),ROUND(Regressions!Q148, 1), NA())</f>
        <v>#N/A</v>
      </c>
      <c r="P138" s="368" t="e">
        <f>IF(ISNUMBER(Regressions!R148),ROUND(Regressions!R148, 1), NA())</f>
        <v>#N/A</v>
      </c>
      <c r="Q138" s="237" t="e">
        <f>IF(ISNUMBER(Regressions!S148),ROUND(Regressions!S148, 1), NA())</f>
        <v>#N/A</v>
      </c>
      <c r="R138" s="369" t="e">
        <f>IF(ISNUMBER(Regressions!T148),ROUND(Regressions!T148, 1), NA())</f>
        <v>#N/A</v>
      </c>
      <c r="S138" s="259" t="e">
        <f>IF(ISNUMBER(Regressions!U148),ROUND(Regressions!U148, 1), NA())</f>
        <v>#N/A</v>
      </c>
    </row>
    <row xmlns:x14ac="http://schemas.microsoft.com/office/spreadsheetml/2009/9/ac" r="139" x14ac:dyDescent="0.2">
      <c r="A139" s="365" t="str">
        <f>IF(ISBLANK(Regressions!A149), " ", Regressions!A149)</f>
        <v>Rwanda</v>
      </c>
      <c r="B139" s="366">
        <f>IF(ISBLANK(Regressions!B149), " ", Regressions!B149)</f>
        <v>2011</v>
      </c>
      <c r="C139" s="371" t="str">
        <f>IF(ISBLANK(Regressions!C149), " ", Regressions!C149)</f>
        <v>Primary</v>
      </c>
      <c r="D139" s="367">
        <f>IF(ISBLANK(Regressions!D149), " ", Regressions!D149)</f>
        <v>1634461</v>
      </c>
      <c r="E139" s="236" t="e">
        <f>IF(ISNUMBER(Regressions!E149),ROUND(Regressions!E149, 1), NA())</f>
        <v>#N/A</v>
      </c>
      <c r="F139" s="368" t="e">
        <f>IF(ISNUMBER(Regressions!F149),ROUND(Regressions!F149, 1), NA())</f>
        <v>#N/A</v>
      </c>
      <c r="G139" s="258">
        <f>IF(ISNUMBER(Regressions!G149),ROUND(Regressions!G149, 1), NA())</f>
        <v>33.4</v>
      </c>
      <c r="H139" s="369" t="e">
        <f>IF(ISNUMBER(Regressions!H149),ROUND(Regressions!H149, 1), NA())</f>
        <v>#N/A</v>
      </c>
      <c r="I139" s="259" t="e">
        <f>IF(ISNUMBER(Regressions!I149),ROUND(Regressions!I149, 1), NA())</f>
        <v>#N/A</v>
      </c>
      <c r="J139" s="370">
        <f>IF(ISNUMBER(Regressions!K149),ROUND(Regressions!K149, 1), NA())</f>
        <v>99.9</v>
      </c>
      <c r="K139" s="368">
        <f>IF(ISNUMBER(Regressions!L149),ROUND(Regressions!L149, 1), NA())</f>
        <v>88.7</v>
      </c>
      <c r="L139" s="260" t="e">
        <f>IF(ISNUMBER(Regressions!M149),ROUND(Regressions!M149, 1), NA())</f>
        <v>#N/A</v>
      </c>
      <c r="M139" s="369" t="e">
        <f>IF(ISNUMBER(Regressions!N149),ROUND(Regressions!N149, 1), NA())</f>
        <v>#N/A</v>
      </c>
      <c r="N139" s="259">
        <f>IF(ISNUMBER(Regressions!O149),ROUND(Regressions!O149, 1), NA())</f>
        <v>11.3</v>
      </c>
      <c r="O139" s="370">
        <f>IF(ISNUMBER(Regressions!Q149),ROUND(Regressions!Q149, 1), NA())</f>
        <v>42.9</v>
      </c>
      <c r="P139" s="368" t="e">
        <f>IF(ISNUMBER(Regressions!R149),ROUND(Regressions!R149, 1), NA())</f>
        <v>#N/A</v>
      </c>
      <c r="Q139" s="237" t="e">
        <f>IF(ISNUMBER(Regressions!S149),ROUND(Regressions!S149, 1), NA())</f>
        <v>#N/A</v>
      </c>
      <c r="R139" s="369" t="e">
        <f>IF(ISNUMBER(Regressions!T149),ROUND(Regressions!T149, 1), NA())</f>
        <v>#N/A</v>
      </c>
      <c r="S139" s="259">
        <f>IF(ISNUMBER(Regressions!U149),ROUND(Regressions!U149, 1), NA())</f>
        <v>57.1</v>
      </c>
    </row>
    <row xmlns:x14ac="http://schemas.microsoft.com/office/spreadsheetml/2009/9/ac" r="140" x14ac:dyDescent="0.2">
      <c r="A140" s="365" t="str">
        <f>IF(ISBLANK(Regressions!A150), " ", Regressions!A150)</f>
        <v>Rwanda</v>
      </c>
      <c r="B140" s="366">
        <f>IF(ISBLANK(Regressions!B150), " ", Regressions!B150)</f>
        <v>2012</v>
      </c>
      <c r="C140" s="371" t="str">
        <f>IF(ISBLANK(Regressions!C150), " ", Regressions!C150)</f>
        <v>Primary</v>
      </c>
      <c r="D140" s="367">
        <f>IF(ISBLANK(Regressions!D150), " ", Regressions!D150)</f>
        <v>1694741</v>
      </c>
      <c r="E140" s="236" t="e">
        <f>IF(ISNUMBER(Regressions!E150),ROUND(Regressions!E150, 1), NA())</f>
        <v>#N/A</v>
      </c>
      <c r="F140" s="368" t="e">
        <f>IF(ISNUMBER(Regressions!F150),ROUND(Regressions!F150, 1), NA())</f>
        <v>#N/A</v>
      </c>
      <c r="G140" s="258">
        <f>IF(ISNUMBER(Regressions!G150),ROUND(Regressions!G150, 1), NA())</f>
        <v>35</v>
      </c>
      <c r="H140" s="369" t="e">
        <f>IF(ISNUMBER(Regressions!H150),ROUND(Regressions!H150, 1), NA())</f>
        <v>#N/A</v>
      </c>
      <c r="I140" s="259" t="e">
        <f>IF(ISNUMBER(Regressions!I150),ROUND(Regressions!I150, 1), NA())</f>
        <v>#N/A</v>
      </c>
      <c r="J140" s="370">
        <f>IF(ISNUMBER(Regressions!K150),ROUND(Regressions!K150, 1), NA())</f>
        <v>99.5</v>
      </c>
      <c r="K140" s="368">
        <f>IF(ISNUMBER(Regressions!L150),ROUND(Regressions!L150, 1), NA())</f>
        <v>88.9</v>
      </c>
      <c r="L140" s="260">
        <f>IF(ISNUMBER(Regressions!M150),ROUND(Regressions!M150, 1), NA())</f>
        <v>67.400000000000006</v>
      </c>
      <c r="M140" s="369">
        <f>IF(ISNUMBER(Regressions!N150),ROUND(Regressions!N150, 1), NA())</f>
        <v>21.5</v>
      </c>
      <c r="N140" s="259">
        <f>IF(ISNUMBER(Regressions!O150),ROUND(Regressions!O150, 1), NA())</f>
        <v>11.1</v>
      </c>
      <c r="O140" s="370">
        <f>IF(ISNUMBER(Regressions!Q150),ROUND(Regressions!Q150, 1), NA())</f>
        <v>42.9</v>
      </c>
      <c r="P140" s="368" t="e">
        <f>IF(ISNUMBER(Regressions!R150),ROUND(Regressions!R150, 1), NA())</f>
        <v>#N/A</v>
      </c>
      <c r="Q140" s="237" t="e">
        <f>IF(ISNUMBER(Regressions!S150),ROUND(Regressions!S150, 1), NA())</f>
        <v>#N/A</v>
      </c>
      <c r="R140" s="369" t="e">
        <f>IF(ISNUMBER(Regressions!T150),ROUND(Regressions!T150, 1), NA())</f>
        <v>#N/A</v>
      </c>
      <c r="S140" s="259">
        <f>IF(ISNUMBER(Regressions!U150),ROUND(Regressions!U150, 1), NA())</f>
        <v>57.1</v>
      </c>
    </row>
    <row xmlns:x14ac="http://schemas.microsoft.com/office/spreadsheetml/2009/9/ac" r="141" x14ac:dyDescent="0.2">
      <c r="A141" s="365" t="str">
        <f>IF(ISBLANK(Regressions!A151), " ", Regressions!A151)</f>
        <v>Rwanda</v>
      </c>
      <c r="B141" s="366">
        <f>IF(ISBLANK(Regressions!B151), " ", Regressions!B151)</f>
        <v>2013</v>
      </c>
      <c r="C141" s="371" t="str">
        <f>IF(ISBLANK(Regressions!C151), " ", Regressions!C151)</f>
        <v>Primary</v>
      </c>
      <c r="D141" s="367">
        <f>IF(ISBLANK(Regressions!D151), " ", Regressions!D151)</f>
        <v>1754349</v>
      </c>
      <c r="E141" s="236" t="e">
        <f>IF(ISNUMBER(Regressions!E151),ROUND(Regressions!E151, 1), NA())</f>
        <v>#N/A</v>
      </c>
      <c r="F141" s="368" t="e">
        <f>IF(ISNUMBER(Regressions!F151),ROUND(Regressions!F151, 1), NA())</f>
        <v>#N/A</v>
      </c>
      <c r="G141" s="258">
        <f>IF(ISNUMBER(Regressions!G151),ROUND(Regressions!G151, 1), NA())</f>
        <v>36.700000000000003</v>
      </c>
      <c r="H141" s="369" t="e">
        <f>IF(ISNUMBER(Regressions!H151),ROUND(Regressions!H151, 1), NA())</f>
        <v>#N/A</v>
      </c>
      <c r="I141" s="259" t="e">
        <f>IF(ISNUMBER(Regressions!I151),ROUND(Regressions!I151, 1), NA())</f>
        <v>#N/A</v>
      </c>
      <c r="J141" s="370">
        <f>IF(ISNUMBER(Regressions!K151),ROUND(Regressions!K151, 1), NA())</f>
        <v>99</v>
      </c>
      <c r="K141" s="368">
        <f>IF(ISNUMBER(Regressions!L151),ROUND(Regressions!L151, 1), NA())</f>
        <v>89.1</v>
      </c>
      <c r="L141" s="260">
        <f>IF(ISNUMBER(Regressions!M151),ROUND(Regressions!M151, 1), NA())</f>
        <v>67.400000000000006</v>
      </c>
      <c r="M141" s="369">
        <f>IF(ISNUMBER(Regressions!N151),ROUND(Regressions!N151, 1), NA())</f>
        <v>21.7</v>
      </c>
      <c r="N141" s="259">
        <f>IF(ISNUMBER(Regressions!O151),ROUND(Regressions!O151, 1), NA())</f>
        <v>10.9</v>
      </c>
      <c r="O141" s="370">
        <f>IF(ISNUMBER(Regressions!Q151),ROUND(Regressions!Q151, 1), NA())</f>
        <v>42.9</v>
      </c>
      <c r="P141" s="368" t="e">
        <f>IF(ISNUMBER(Regressions!R151),ROUND(Regressions!R151, 1), NA())</f>
        <v>#N/A</v>
      </c>
      <c r="Q141" s="237" t="e">
        <f>IF(ISNUMBER(Regressions!S151),ROUND(Regressions!S151, 1), NA())</f>
        <v>#N/A</v>
      </c>
      <c r="R141" s="369" t="e">
        <f>IF(ISNUMBER(Regressions!T151),ROUND(Regressions!T151, 1), NA())</f>
        <v>#N/A</v>
      </c>
      <c r="S141" s="259">
        <f>IF(ISNUMBER(Regressions!U151),ROUND(Regressions!U151, 1), NA())</f>
        <v>57.1</v>
      </c>
    </row>
    <row xmlns:x14ac="http://schemas.microsoft.com/office/spreadsheetml/2009/9/ac" r="142" x14ac:dyDescent="0.2">
      <c r="A142" s="365" t="str">
        <f>IF(ISBLANK(Regressions!A152), " ", Regressions!A152)</f>
        <v>Rwanda</v>
      </c>
      <c r="B142" s="366">
        <f>IF(ISBLANK(Regressions!B152), " ", Regressions!B152)</f>
        <v>2014</v>
      </c>
      <c r="C142" s="371" t="str">
        <f>IF(ISBLANK(Regressions!C152), " ", Regressions!C152)</f>
        <v>Primary</v>
      </c>
      <c r="D142" s="367">
        <f>IF(ISBLANK(Regressions!D152), " ", Regressions!D152)</f>
        <v>1809107</v>
      </c>
      <c r="E142" s="236" t="e">
        <f>IF(ISNUMBER(Regressions!E152),ROUND(Regressions!E152, 1), NA())</f>
        <v>#N/A</v>
      </c>
      <c r="F142" s="368" t="e">
        <f>IF(ISNUMBER(Regressions!F152),ROUND(Regressions!F152, 1), NA())</f>
        <v>#N/A</v>
      </c>
      <c r="G142" s="258">
        <f>IF(ISNUMBER(Regressions!G152),ROUND(Regressions!G152, 1), NA())</f>
        <v>38.299999999999997</v>
      </c>
      <c r="H142" s="369" t="e">
        <f>IF(ISNUMBER(Regressions!H152),ROUND(Regressions!H152, 1), NA())</f>
        <v>#N/A</v>
      </c>
      <c r="I142" s="259" t="e">
        <f>IF(ISNUMBER(Regressions!I152),ROUND(Regressions!I152, 1), NA())</f>
        <v>#N/A</v>
      </c>
      <c r="J142" s="370">
        <f>IF(ISNUMBER(Regressions!K152),ROUND(Regressions!K152, 1), NA())</f>
        <v>98.5</v>
      </c>
      <c r="K142" s="368">
        <f>IF(ISNUMBER(Regressions!L152),ROUND(Regressions!L152, 1), NA())</f>
        <v>89.3</v>
      </c>
      <c r="L142" s="260">
        <f>IF(ISNUMBER(Regressions!M152),ROUND(Regressions!M152, 1), NA())</f>
        <v>67.400000000000006</v>
      </c>
      <c r="M142" s="369">
        <f>IF(ISNUMBER(Regressions!N152),ROUND(Regressions!N152, 1), NA())</f>
        <v>21.9</v>
      </c>
      <c r="N142" s="259">
        <f>IF(ISNUMBER(Regressions!O152),ROUND(Regressions!O152, 1), NA())</f>
        <v>10.7</v>
      </c>
      <c r="O142" s="370">
        <f>IF(ISNUMBER(Regressions!Q152),ROUND(Regressions!Q152, 1), NA())</f>
        <v>42.9</v>
      </c>
      <c r="P142" s="368" t="e">
        <f>IF(ISNUMBER(Regressions!R152),ROUND(Regressions!R152, 1), NA())</f>
        <v>#N/A</v>
      </c>
      <c r="Q142" s="237" t="e">
        <f>IF(ISNUMBER(Regressions!S152),ROUND(Regressions!S152, 1), NA())</f>
        <v>#N/A</v>
      </c>
      <c r="R142" s="369" t="e">
        <f>IF(ISNUMBER(Regressions!T152),ROUND(Regressions!T152, 1), NA())</f>
        <v>#N/A</v>
      </c>
      <c r="S142" s="259">
        <f>IF(ISNUMBER(Regressions!U152),ROUND(Regressions!U152, 1), NA())</f>
        <v>57.1</v>
      </c>
    </row>
    <row xmlns:x14ac="http://schemas.microsoft.com/office/spreadsheetml/2009/9/ac" r="143" x14ac:dyDescent="0.2">
      <c r="A143" s="365" t="str">
        <f>IF(ISBLANK(Regressions!A153), " ", Regressions!A153)</f>
        <v>Rwanda</v>
      </c>
      <c r="B143" s="366">
        <f>IF(ISBLANK(Regressions!B153), " ", Regressions!B153)</f>
        <v>2015</v>
      </c>
      <c r="C143" s="371" t="str">
        <f>IF(ISBLANK(Regressions!C153), " ", Regressions!C153)</f>
        <v>Primary</v>
      </c>
      <c r="D143" s="367">
        <f>IF(ISBLANK(Regressions!D153), " ", Regressions!D153)</f>
        <v>1853421</v>
      </c>
      <c r="E143" s="236" t="e">
        <f>IF(ISNUMBER(Regressions!E153),ROUND(Regressions!E153, 1), NA())</f>
        <v>#N/A</v>
      </c>
      <c r="F143" s="368" t="e">
        <f>IF(ISNUMBER(Regressions!F153),ROUND(Regressions!F153, 1), NA())</f>
        <v>#N/A</v>
      </c>
      <c r="G143" s="258">
        <f>IF(ISNUMBER(Regressions!G153),ROUND(Regressions!G153, 1), NA())</f>
        <v>40</v>
      </c>
      <c r="H143" s="369" t="e">
        <f>IF(ISNUMBER(Regressions!H153),ROUND(Regressions!H153, 1), NA())</f>
        <v>#N/A</v>
      </c>
      <c r="I143" s="259" t="e">
        <f>IF(ISNUMBER(Regressions!I153),ROUND(Regressions!I153, 1), NA())</f>
        <v>#N/A</v>
      </c>
      <c r="J143" s="370">
        <f>IF(ISNUMBER(Regressions!K153),ROUND(Regressions!K153, 1), NA())</f>
        <v>98</v>
      </c>
      <c r="K143" s="368">
        <f>IF(ISNUMBER(Regressions!L153),ROUND(Regressions!L153, 1), NA())</f>
        <v>89.5</v>
      </c>
      <c r="L143" s="260">
        <f>IF(ISNUMBER(Regressions!M153),ROUND(Regressions!M153, 1), NA())</f>
        <v>67.400000000000006</v>
      </c>
      <c r="M143" s="369">
        <f>IF(ISNUMBER(Regressions!N153),ROUND(Regressions!N153, 1), NA())</f>
        <v>22.1</v>
      </c>
      <c r="N143" s="259">
        <f>IF(ISNUMBER(Regressions!O153),ROUND(Regressions!O153, 1), NA())</f>
        <v>10.5</v>
      </c>
      <c r="O143" s="370">
        <f>IF(ISNUMBER(Regressions!Q153),ROUND(Regressions!Q153, 1), NA())</f>
        <v>42.9</v>
      </c>
      <c r="P143" s="368" t="e">
        <f>IF(ISNUMBER(Regressions!R153),ROUND(Regressions!R153, 1), NA())</f>
        <v>#N/A</v>
      </c>
      <c r="Q143" s="237" t="e">
        <f>IF(ISNUMBER(Regressions!S153),ROUND(Regressions!S153, 1), NA())</f>
        <v>#N/A</v>
      </c>
      <c r="R143" s="369" t="e">
        <f>IF(ISNUMBER(Regressions!T153),ROUND(Regressions!T153, 1), NA())</f>
        <v>#N/A</v>
      </c>
      <c r="S143" s="259">
        <f>IF(ISNUMBER(Regressions!U153),ROUND(Regressions!U153, 1), NA())</f>
        <v>57.1</v>
      </c>
    </row>
    <row xmlns:x14ac="http://schemas.microsoft.com/office/spreadsheetml/2009/9/ac" r="144" x14ac:dyDescent="0.2">
      <c r="A144" s="365" t="str">
        <f>IF(ISBLANK(Regressions!A154), " ", Regressions!A154)</f>
        <v>Rwanda</v>
      </c>
      <c r="B144" s="366">
        <f>IF(ISBLANK(Regressions!B154), " ", Regressions!B154)</f>
        <v>2016</v>
      </c>
      <c r="C144" s="371" t="str">
        <f>IF(ISBLANK(Regressions!C154), " ", Regressions!C154)</f>
        <v>Primary</v>
      </c>
      <c r="D144" s="367">
        <f>IF(ISBLANK(Regressions!D154), " ", Regressions!D154)</f>
        <v>1890795</v>
      </c>
      <c r="E144" s="236" t="e">
        <f>IF(ISNUMBER(Regressions!E154),ROUND(Regressions!E154, 1), NA())</f>
        <v>#N/A</v>
      </c>
      <c r="F144" s="368" t="e">
        <f>IF(ISNUMBER(Regressions!F154),ROUND(Regressions!F154, 1), NA())</f>
        <v>#N/A</v>
      </c>
      <c r="G144" s="258">
        <f>IF(ISNUMBER(Regressions!G154),ROUND(Regressions!G154, 1), NA())</f>
        <v>41.6</v>
      </c>
      <c r="H144" s="369" t="e">
        <f>IF(ISNUMBER(Regressions!H154),ROUND(Regressions!H154, 1), NA())</f>
        <v>#N/A</v>
      </c>
      <c r="I144" s="259" t="e">
        <f>IF(ISNUMBER(Regressions!I154),ROUND(Regressions!I154, 1), NA())</f>
        <v>#N/A</v>
      </c>
      <c r="J144" s="370">
        <f>IF(ISNUMBER(Regressions!K154),ROUND(Regressions!K154, 1), NA())</f>
        <v>97.5</v>
      </c>
      <c r="K144" s="368">
        <f>IF(ISNUMBER(Regressions!L154),ROUND(Regressions!L154, 1), NA())</f>
        <v>89.7</v>
      </c>
      <c r="L144" s="260">
        <f>IF(ISNUMBER(Regressions!M154),ROUND(Regressions!M154, 1), NA())</f>
        <v>67.400000000000006</v>
      </c>
      <c r="M144" s="369">
        <f>IF(ISNUMBER(Regressions!N154),ROUND(Regressions!N154, 1), NA())</f>
        <v>22.3</v>
      </c>
      <c r="N144" s="259">
        <f>IF(ISNUMBER(Regressions!O154),ROUND(Regressions!O154, 1), NA())</f>
        <v>10.3</v>
      </c>
      <c r="O144" s="370">
        <f>IF(ISNUMBER(Regressions!Q154),ROUND(Regressions!Q154, 1), NA())</f>
        <v>51.2</v>
      </c>
      <c r="P144" s="368" t="e">
        <f>IF(ISNUMBER(Regressions!R154),ROUND(Regressions!R154, 1), NA())</f>
        <v>#N/A</v>
      </c>
      <c r="Q144" s="237" t="e">
        <f>IF(ISNUMBER(Regressions!S154),ROUND(Regressions!S154, 1), NA())</f>
        <v>#N/A</v>
      </c>
      <c r="R144" s="369" t="e">
        <f>IF(ISNUMBER(Regressions!T154),ROUND(Regressions!T154, 1), NA())</f>
        <v>#N/A</v>
      </c>
      <c r="S144" s="259">
        <f>IF(ISNUMBER(Regressions!U154),ROUND(Regressions!U154, 1), NA())</f>
        <v>48.8</v>
      </c>
    </row>
    <row xmlns:x14ac="http://schemas.microsoft.com/office/spreadsheetml/2009/9/ac" r="145" x14ac:dyDescent="0.2">
      <c r="A145" s="365" t="str">
        <f>IF(ISBLANK(Regressions!A155), " ", Regressions!A155)</f>
        <v>Rwanda</v>
      </c>
      <c r="B145" s="366">
        <f>IF(ISBLANK(Regressions!B155), " ", Regressions!B155)</f>
        <v>2017</v>
      </c>
      <c r="C145" s="371" t="str">
        <f>IF(ISBLANK(Regressions!C155), " ", Regressions!C155)</f>
        <v>Primary</v>
      </c>
      <c r="D145" s="367">
        <f>IF(ISBLANK(Regressions!D155), " ", Regressions!D155)</f>
        <v>1920066</v>
      </c>
      <c r="E145" s="236" t="e">
        <f>IF(ISNUMBER(Regressions!E155),ROUND(Regressions!E155, 1), NA())</f>
        <v>#N/A</v>
      </c>
      <c r="F145" s="368" t="e">
        <f>IF(ISNUMBER(Regressions!F155),ROUND(Regressions!F155, 1), NA())</f>
        <v>#N/A</v>
      </c>
      <c r="G145" s="258">
        <f>IF(ISNUMBER(Regressions!G155),ROUND(Regressions!G155, 1), NA())</f>
        <v>43.3</v>
      </c>
      <c r="H145" s="369" t="e">
        <f>IF(ISNUMBER(Regressions!H155),ROUND(Regressions!H155, 1), NA())</f>
        <v>#N/A</v>
      </c>
      <c r="I145" s="259" t="e">
        <f>IF(ISNUMBER(Regressions!I155),ROUND(Regressions!I155, 1), NA())</f>
        <v>#N/A</v>
      </c>
      <c r="J145" s="370">
        <f>IF(ISNUMBER(Regressions!K155),ROUND(Regressions!K155, 1), NA())</f>
        <v>97.1</v>
      </c>
      <c r="K145" s="368">
        <f>IF(ISNUMBER(Regressions!L155),ROUND(Regressions!L155, 1), NA())</f>
        <v>89.9</v>
      </c>
      <c r="L145" s="260">
        <f>IF(ISNUMBER(Regressions!M155),ROUND(Regressions!M155, 1), NA())</f>
        <v>67.400000000000006</v>
      </c>
      <c r="M145" s="369">
        <f>IF(ISNUMBER(Regressions!N155),ROUND(Regressions!N155, 1), NA())</f>
        <v>22.5</v>
      </c>
      <c r="N145" s="259">
        <f>IF(ISNUMBER(Regressions!O155),ROUND(Regressions!O155, 1), NA())</f>
        <v>10.1</v>
      </c>
      <c r="O145" s="370">
        <f>IF(ISNUMBER(Regressions!Q155),ROUND(Regressions!Q155, 1), NA())</f>
        <v>59.5</v>
      </c>
      <c r="P145" s="368" t="e">
        <f>IF(ISNUMBER(Regressions!R155),ROUND(Regressions!R155, 1), NA())</f>
        <v>#N/A</v>
      </c>
      <c r="Q145" s="237" t="e">
        <f>IF(ISNUMBER(Regressions!S155),ROUND(Regressions!S155, 1), NA())</f>
        <v>#N/A</v>
      </c>
      <c r="R145" s="369" t="e">
        <f>IF(ISNUMBER(Regressions!T155),ROUND(Regressions!T155, 1), NA())</f>
        <v>#N/A</v>
      </c>
      <c r="S145" s="259">
        <f>IF(ISNUMBER(Regressions!U155),ROUND(Regressions!U155, 1), NA())</f>
        <v>40.5</v>
      </c>
    </row>
    <row xmlns:x14ac="http://schemas.microsoft.com/office/spreadsheetml/2009/9/ac" r="146" x14ac:dyDescent="0.2">
      <c r="A146" s="365" t="str">
        <f>IF(ISBLANK(Regressions!A156), " ", Regressions!A156)</f>
        <v>Rwanda</v>
      </c>
      <c r="B146" s="366">
        <f>IF(ISBLANK(Regressions!B156), " ", Regressions!B156)</f>
        <v>2018</v>
      </c>
      <c r="C146" s="371" t="str">
        <f>IF(ISBLANK(Regressions!C156), " ", Regressions!C156)</f>
        <v>Primary</v>
      </c>
      <c r="D146" s="367">
        <f>IF(ISBLANK(Regressions!D156), " ", Regressions!D156)</f>
        <v>1939687</v>
      </c>
      <c r="E146" s="236" t="e">
        <f>IF(ISNUMBER(Regressions!E156),ROUND(Regressions!E156, 1), NA())</f>
        <v>#N/A</v>
      </c>
      <c r="F146" s="368" t="e">
        <f>IF(ISNUMBER(Regressions!F156),ROUND(Regressions!F156, 1), NA())</f>
        <v>#N/A</v>
      </c>
      <c r="G146" s="258">
        <f>IF(ISNUMBER(Regressions!G156),ROUND(Regressions!G156, 1), NA())</f>
        <v>44.9</v>
      </c>
      <c r="H146" s="369" t="e">
        <f>IF(ISNUMBER(Regressions!H156),ROUND(Regressions!H156, 1), NA())</f>
        <v>#N/A</v>
      </c>
      <c r="I146" s="259" t="e">
        <f>IF(ISNUMBER(Regressions!I156),ROUND(Regressions!I156, 1), NA())</f>
        <v>#N/A</v>
      </c>
      <c r="J146" s="370">
        <f>IF(ISNUMBER(Regressions!K156),ROUND(Regressions!K156, 1), NA())</f>
        <v>96.6</v>
      </c>
      <c r="K146" s="368">
        <f>IF(ISNUMBER(Regressions!L156),ROUND(Regressions!L156, 1), NA())</f>
        <v>90.1</v>
      </c>
      <c r="L146" s="260">
        <f>IF(ISNUMBER(Regressions!M156),ROUND(Regressions!M156, 1), NA())</f>
        <v>67.400000000000006</v>
      </c>
      <c r="M146" s="369">
        <f>IF(ISNUMBER(Regressions!N156),ROUND(Regressions!N156, 1), NA())</f>
        <v>22.7</v>
      </c>
      <c r="N146" s="259">
        <f>IF(ISNUMBER(Regressions!O156),ROUND(Regressions!O156, 1), NA())</f>
        <v>9.9</v>
      </c>
      <c r="O146" s="370">
        <f>IF(ISNUMBER(Regressions!Q156),ROUND(Regressions!Q156, 1), NA())</f>
        <v>67.900000000000006</v>
      </c>
      <c r="P146" s="368" t="e">
        <f>IF(ISNUMBER(Regressions!R156),ROUND(Regressions!R156, 1), NA())</f>
        <v>#N/A</v>
      </c>
      <c r="Q146" s="237" t="e">
        <f>IF(ISNUMBER(Regressions!S156),ROUND(Regressions!S156, 1), NA())</f>
        <v>#N/A</v>
      </c>
      <c r="R146" s="369" t="e">
        <f>IF(ISNUMBER(Regressions!T156),ROUND(Regressions!T156, 1), NA())</f>
        <v>#N/A</v>
      </c>
      <c r="S146" s="259">
        <f>IF(ISNUMBER(Regressions!U156),ROUND(Regressions!U156, 1), NA())</f>
        <v>32.1</v>
      </c>
    </row>
    <row xmlns:x14ac="http://schemas.microsoft.com/office/spreadsheetml/2009/9/ac" r="147" x14ac:dyDescent="0.2">
      <c r="A147" s="365" t="str">
        <f>IF(ISBLANK(Regressions!A157), " ", Regressions!A157)</f>
        <v>Rwanda</v>
      </c>
      <c r="B147" s="366">
        <f>IF(ISBLANK(Regressions!B157), " ", Regressions!B157)</f>
        <v>2019</v>
      </c>
      <c r="C147" s="371" t="str">
        <f>IF(ISBLANK(Regressions!C157), " ", Regressions!C157)</f>
        <v>Primary</v>
      </c>
      <c r="D147" s="367">
        <f>IF(ISBLANK(Regressions!D157), " ", Regressions!D157)</f>
        <v>1954571</v>
      </c>
      <c r="E147" s="236" t="e">
        <f>IF(ISNUMBER(Regressions!E157),ROUND(Regressions!E157, 1), NA())</f>
        <v>#N/A</v>
      </c>
      <c r="F147" s="368" t="e">
        <f>IF(ISNUMBER(Regressions!F157),ROUND(Regressions!F157, 1), NA())</f>
        <v>#N/A</v>
      </c>
      <c r="G147" s="258">
        <f>IF(ISNUMBER(Regressions!G157),ROUND(Regressions!G157, 1), NA())</f>
        <v>46.6</v>
      </c>
      <c r="H147" s="369" t="e">
        <f>IF(ISNUMBER(Regressions!H157),ROUND(Regressions!H157, 1), NA())</f>
        <v>#N/A</v>
      </c>
      <c r="I147" s="259" t="e">
        <f>IF(ISNUMBER(Regressions!I157),ROUND(Regressions!I157, 1), NA())</f>
        <v>#N/A</v>
      </c>
      <c r="J147" s="370">
        <f>IF(ISNUMBER(Regressions!K157),ROUND(Regressions!K157, 1), NA())</f>
        <v>96.1</v>
      </c>
      <c r="K147" s="368">
        <f>IF(ISNUMBER(Regressions!L157),ROUND(Regressions!L157, 1), NA())</f>
        <v>90.3</v>
      </c>
      <c r="L147" s="260">
        <f>IF(ISNUMBER(Regressions!M157),ROUND(Regressions!M157, 1), NA())</f>
        <v>67.400000000000006</v>
      </c>
      <c r="M147" s="369">
        <f>IF(ISNUMBER(Regressions!N157),ROUND(Regressions!N157, 1), NA())</f>
        <v>22.9</v>
      </c>
      <c r="N147" s="259">
        <f>IF(ISNUMBER(Regressions!O157),ROUND(Regressions!O157, 1), NA())</f>
        <v>9.6999999999999993</v>
      </c>
      <c r="O147" s="370">
        <f>IF(ISNUMBER(Regressions!Q157),ROUND(Regressions!Q157, 1), NA())</f>
        <v>76.2</v>
      </c>
      <c r="P147" s="368" t="e">
        <f>IF(ISNUMBER(Regressions!R157),ROUND(Regressions!R157, 1), NA())</f>
        <v>#N/A</v>
      </c>
      <c r="Q147" s="237" t="e">
        <f>IF(ISNUMBER(Regressions!S157),ROUND(Regressions!S157, 1), NA())</f>
        <v>#N/A</v>
      </c>
      <c r="R147" s="369" t="e">
        <f>IF(ISNUMBER(Regressions!T157),ROUND(Regressions!T157, 1), NA())</f>
        <v>#N/A</v>
      </c>
      <c r="S147" s="259">
        <f>IF(ISNUMBER(Regressions!U157),ROUND(Regressions!U157, 1), NA())</f>
        <v>23.8</v>
      </c>
    </row>
    <row xmlns:x14ac="http://schemas.microsoft.com/office/spreadsheetml/2009/9/ac" r="148" x14ac:dyDescent="0.2">
      <c r="A148" s="365" t="str">
        <f>IF(ISBLANK(Regressions!A158), " ", Regressions!A158)</f>
        <v>Rwanda</v>
      </c>
      <c r="B148" s="366">
        <f>IF(ISBLANK(Regressions!B158), " ", Regressions!B158)</f>
        <v>2020</v>
      </c>
      <c r="C148" s="371" t="str">
        <f>IF(ISBLANK(Regressions!C158), " ", Regressions!C158)</f>
        <v>Primary</v>
      </c>
      <c r="D148" s="367">
        <f>IF(ISBLANK(Regressions!D158), " ", Regressions!D158)</f>
        <v>1967838</v>
      </c>
      <c r="E148" s="236" t="e">
        <f>IF(ISNUMBER(Regressions!E158),ROUND(Regressions!E158, 1), NA())</f>
        <v>#N/A</v>
      </c>
      <c r="F148" s="368" t="e">
        <f>IF(ISNUMBER(Regressions!F158),ROUND(Regressions!F158, 1), NA())</f>
        <v>#N/A</v>
      </c>
      <c r="G148" s="258">
        <f>IF(ISNUMBER(Regressions!G158),ROUND(Regressions!G158, 1), NA())</f>
        <v>48.2</v>
      </c>
      <c r="H148" s="369" t="e">
        <f>IF(ISNUMBER(Regressions!H158),ROUND(Regressions!H158, 1), NA())</f>
        <v>#N/A</v>
      </c>
      <c r="I148" s="259" t="e">
        <f>IF(ISNUMBER(Regressions!I158),ROUND(Regressions!I158, 1), NA())</f>
        <v>#N/A</v>
      </c>
      <c r="J148" s="370">
        <f>IF(ISNUMBER(Regressions!K158),ROUND(Regressions!K158, 1), NA())</f>
        <v>96.1</v>
      </c>
      <c r="K148" s="368">
        <f>IF(ISNUMBER(Regressions!L158),ROUND(Regressions!L158, 1), NA())</f>
        <v>90.3</v>
      </c>
      <c r="L148" s="260">
        <f>IF(ISNUMBER(Regressions!M158),ROUND(Regressions!M158, 1), NA())</f>
        <v>67.400000000000006</v>
      </c>
      <c r="M148" s="369">
        <f>IF(ISNUMBER(Regressions!N158),ROUND(Regressions!N158, 1), NA())</f>
        <v>22.9</v>
      </c>
      <c r="N148" s="259">
        <f>IF(ISNUMBER(Regressions!O158),ROUND(Regressions!O158, 1), NA())</f>
        <v>9.6999999999999993</v>
      </c>
      <c r="O148" s="370">
        <f>IF(ISNUMBER(Regressions!Q158),ROUND(Regressions!Q158, 1), NA())</f>
        <v>84.5</v>
      </c>
      <c r="P148" s="368" t="e">
        <f>IF(ISNUMBER(Regressions!R158),ROUND(Regressions!R158, 1), NA())</f>
        <v>#N/A</v>
      </c>
      <c r="Q148" s="237" t="e">
        <f>IF(ISNUMBER(Regressions!S158),ROUND(Regressions!S158, 1), NA())</f>
        <v>#N/A</v>
      </c>
      <c r="R148" s="369" t="e">
        <f>IF(ISNUMBER(Regressions!T158),ROUND(Regressions!T158, 1), NA())</f>
        <v>#N/A</v>
      </c>
      <c r="S148" s="259">
        <f>IF(ISNUMBER(Regressions!U158),ROUND(Regressions!U158, 1), NA())</f>
        <v>15.5</v>
      </c>
    </row>
    <row xmlns:x14ac="http://schemas.microsoft.com/office/spreadsheetml/2009/9/ac" r="149" x14ac:dyDescent="0.2">
      <c r="A149" s="422" t="str">
        <f>IF(ISBLANK(Regressions!A159), " ", Regressions!A159)</f>
        <v>Rwanda</v>
      </c>
      <c r="B149" s="423">
        <f>IF(ISBLANK(Regressions!B159), " ", Regressions!B159)</f>
        <v>2021</v>
      </c>
      <c r="C149" s="424" t="str">
        <f>IF(ISBLANK(Regressions!C159), " ", Regressions!C159)</f>
        <v>Primary</v>
      </c>
      <c r="D149" s="425">
        <f>IF(ISBLANK(Regressions!D159), " ", Regressions!D159)</f>
        <v>1983280</v>
      </c>
      <c r="E149" s="428" t="e">
        <f>IF(ISNUMBER(Regressions!E159),ROUND(Regressions!E159, 1), NA())</f>
        <v>#N/A</v>
      </c>
      <c r="F149" s="426" t="e">
        <f>IF(ISNUMBER(Regressions!F159),ROUND(Regressions!F159, 1), NA())</f>
        <v>#N/A</v>
      </c>
      <c r="G149" s="429">
        <f>IF(ISNUMBER(Regressions!G159),ROUND(Regressions!G159, 1), NA())</f>
        <v>49.9</v>
      </c>
      <c r="H149" s="427" t="e">
        <f>IF(ISNUMBER(Regressions!H159),ROUND(Regressions!H159, 1), NA())</f>
        <v>#N/A</v>
      </c>
      <c r="I149" s="430" t="e">
        <f>IF(ISNUMBER(Regressions!I159),ROUND(Regressions!I159, 1), NA())</f>
        <v>#N/A</v>
      </c>
      <c r="J149" s="428">
        <f>IF(ISNUMBER(Regressions!K159),ROUND(Regressions!K159, 1), NA())</f>
        <v>96.1</v>
      </c>
      <c r="K149" s="426">
        <f>IF(ISNUMBER(Regressions!L159),ROUND(Regressions!L159, 1), NA())</f>
        <v>90.3</v>
      </c>
      <c r="L149" s="431">
        <f>IF(ISNUMBER(Regressions!M159),ROUND(Regressions!M159, 1), NA())</f>
        <v>67.400000000000006</v>
      </c>
      <c r="M149" s="427">
        <f>IF(ISNUMBER(Regressions!N159),ROUND(Regressions!N159, 1), NA())</f>
        <v>22.9</v>
      </c>
      <c r="N149" s="430">
        <f>IF(ISNUMBER(Regressions!O159),ROUND(Regressions!O159, 1), NA())</f>
        <v>9.6999999999999993</v>
      </c>
      <c r="O149" s="428">
        <f>IF(ISNUMBER(Regressions!Q159),ROUND(Regressions!Q159, 1), NA())</f>
        <v>92.8</v>
      </c>
      <c r="P149" s="426" t="e">
        <f>IF(ISNUMBER(Regressions!R159),ROUND(Regressions!R159, 1), NA())</f>
        <v>#N/A</v>
      </c>
      <c r="Q149" s="432" t="e">
        <f>IF(ISNUMBER(Regressions!S159),ROUND(Regressions!S159, 1), NA())</f>
        <v>#N/A</v>
      </c>
      <c r="R149" s="427" t="e">
        <f>IF(ISNUMBER(Regressions!T159),ROUND(Regressions!T159, 1), NA())</f>
        <v>#N/A</v>
      </c>
      <c r="S149" s="430">
        <f>IF(ISNUMBER(Regressions!U159),ROUND(Regressions!U159, 1), NA())</f>
        <v>7.2</v>
      </c>
      <c r="T149" s="421"/>
      <c r="U149" s="421"/>
      <c r="V149" s="421"/>
      <c r="W149" s="421"/>
      <c r="X149" s="421"/>
      <c r="Y149" s="421"/>
      <c r="Z149" s="421"/>
      <c r="AA149" s="421"/>
      <c r="AB149" s="421"/>
      <c r="AC149" s="421"/>
    </row>
    <row xmlns:x14ac="http://schemas.microsoft.com/office/spreadsheetml/2009/9/ac" r="150" x14ac:dyDescent="0.2">
      <c r="A150" s="365" t="str">
        <f>IF(ISBLANK(Regressions!A160), " ", Regressions!A160)</f>
        <v>Rwanda</v>
      </c>
      <c r="B150" s="366">
        <f>IF(ISBLANK(Regressions!B160), " ", Regressions!B160)</f>
        <v>2022</v>
      </c>
      <c r="C150" s="371" t="str">
        <f>IF(ISBLANK(Regressions!C160), " ", Regressions!C160)</f>
        <v>Primary</v>
      </c>
      <c r="D150" s="367">
        <f>IF(ISBLANK(Regressions!D160), " ", Regressions!D160)</f>
        <v>2032568</v>
      </c>
      <c r="E150" s="236" t="e">
        <f>IF(ISNUMBER(Regressions!E160),ROUND(Regressions!E160, 1), NA())</f>
        <v>#N/A</v>
      </c>
      <c r="F150" s="368" t="e">
        <f>IF(ISNUMBER(Regressions!F160),ROUND(Regressions!F160, 1), NA())</f>
        <v>#N/A</v>
      </c>
      <c r="G150" s="258">
        <f>IF(ISNUMBER(Regressions!G160),ROUND(Regressions!G160, 1), NA())</f>
        <v>51.5</v>
      </c>
      <c r="H150" s="369" t="e">
        <f>IF(ISNUMBER(Regressions!H160),ROUND(Regressions!H160, 1), NA())</f>
        <v>#N/A</v>
      </c>
      <c r="I150" s="259" t="e">
        <f>IF(ISNUMBER(Regressions!I160),ROUND(Regressions!I160, 1), NA())</f>
        <v>#N/A</v>
      </c>
      <c r="J150" s="370">
        <f>IF(ISNUMBER(Regressions!K160),ROUND(Regressions!K160, 1), NA())</f>
        <v>96.1</v>
      </c>
      <c r="K150" s="368">
        <f>IF(ISNUMBER(Regressions!L160),ROUND(Regressions!L160, 1), NA())</f>
        <v>90.3</v>
      </c>
      <c r="L150" s="260">
        <f>IF(ISNUMBER(Regressions!M160),ROUND(Regressions!M160, 1), NA())</f>
        <v>67.400000000000006</v>
      </c>
      <c r="M150" s="369">
        <f>IF(ISNUMBER(Regressions!N160),ROUND(Regressions!N160, 1), NA())</f>
        <v>22.9</v>
      </c>
      <c r="N150" s="259">
        <f>IF(ISNUMBER(Regressions!O160),ROUND(Regressions!O160, 1), NA())</f>
        <v>9.6999999999999993</v>
      </c>
      <c r="O150" s="370">
        <f>IF(ISNUMBER(Regressions!Q160),ROUND(Regressions!Q160, 1), NA())</f>
        <v>100</v>
      </c>
      <c r="P150" s="368" t="e">
        <f>IF(ISNUMBER(Regressions!R160),ROUND(Regressions!R160, 1), NA())</f>
        <v>#N/A</v>
      </c>
      <c r="Q150" s="237" t="e">
        <f>IF(ISNUMBER(Regressions!S160),ROUND(Regressions!S160, 1), NA())</f>
        <v>#N/A</v>
      </c>
      <c r="R150" s="369" t="e">
        <f>IF(ISNUMBER(Regressions!T160),ROUND(Regressions!T160, 1), NA())</f>
        <v>#N/A</v>
      </c>
      <c r="S150" s="259">
        <f>IF(ISNUMBER(Regressions!U160),ROUND(Regressions!U160, 1), NA())</f>
        <v>0</v>
      </c>
    </row>
    <row xmlns:x14ac="http://schemas.microsoft.com/office/spreadsheetml/2009/9/ac" r="151" x14ac:dyDescent="0.2">
      <c r="A151" s="372" t="str">
        <f>IF(ISBLANK(Regressions!A161), " ", Regressions!A161)</f>
        <v>Rwanda</v>
      </c>
      <c r="B151" s="373">
        <f>IF(ISBLANK(Regressions!B161), " ", Regressions!B161)</f>
        <v>2023</v>
      </c>
      <c r="C151" s="374" t="str">
        <f>IF(ISBLANK(Regressions!C161), " ", Regressions!C161)</f>
        <v>Primary</v>
      </c>
      <c r="D151" s="375">
        <f>IF(ISBLANK(Regressions!D161), " ", Regressions!D161)</f>
        <v>2078339</v>
      </c>
      <c r="E151" s="376" t="e">
        <f>IF(ISNUMBER(Regressions!E161),ROUND(Regressions!E161, 1), NA())</f>
        <v>#N/A</v>
      </c>
      <c r="F151" s="377" t="e">
        <f>IF(ISNUMBER(Regressions!F161),ROUND(Regressions!F161, 1), NA())</f>
        <v>#N/A</v>
      </c>
      <c r="G151" s="378">
        <f>IF(ISNUMBER(Regressions!G161),ROUND(Regressions!G161, 1), NA())</f>
        <v>53.1</v>
      </c>
      <c r="H151" s="379" t="e">
        <f>IF(ISNUMBER(Regressions!H161),ROUND(Regressions!H161, 1), NA())</f>
        <v>#N/A</v>
      </c>
      <c r="I151" s="380" t="e">
        <f>IF(ISNUMBER(Regressions!I161),ROUND(Regressions!I161, 1), NA())</f>
        <v>#N/A</v>
      </c>
      <c r="J151" s="381">
        <f>IF(ISNUMBER(Regressions!K161),ROUND(Regressions!K161, 1), NA())</f>
        <v>96.1</v>
      </c>
      <c r="K151" s="377">
        <f>IF(ISNUMBER(Regressions!L161),ROUND(Regressions!L161, 1), NA())</f>
        <v>90.3</v>
      </c>
      <c r="L151" s="382">
        <f>IF(ISNUMBER(Regressions!M161),ROUND(Regressions!M161, 1), NA())</f>
        <v>67.400000000000006</v>
      </c>
      <c r="M151" s="379">
        <f>IF(ISNUMBER(Regressions!N161),ROUND(Regressions!N161, 1), NA())</f>
        <v>22.9</v>
      </c>
      <c r="N151" s="380">
        <f>IF(ISNUMBER(Regressions!O161),ROUND(Regressions!O161, 1), NA())</f>
        <v>9.6999999999999993</v>
      </c>
      <c r="O151" s="381">
        <f>IF(ISNUMBER(Regressions!Q161),ROUND(Regressions!Q161, 1), NA())</f>
        <v>100</v>
      </c>
      <c r="P151" s="377" t="e">
        <f>IF(ISNUMBER(Regressions!R161),ROUND(Regressions!R161, 1), NA())</f>
        <v>#N/A</v>
      </c>
      <c r="Q151" s="383" t="e">
        <f>IF(ISNUMBER(Regressions!S161),ROUND(Regressions!S161, 1), NA())</f>
        <v>#N/A</v>
      </c>
      <c r="R151" s="379" t="e">
        <f>IF(ISNUMBER(Regressions!T161),ROUND(Regressions!T161, 1), NA())</f>
        <v>#N/A</v>
      </c>
      <c r="S151" s="380">
        <f>IF(ISNUMBER(Regressions!U161),ROUND(Regressions!U161, 1), NA())</f>
        <v>0</v>
      </c>
    </row>
    <row xmlns:x14ac="http://schemas.microsoft.com/office/spreadsheetml/2009/9/ac" r="152" hidden="true" x14ac:dyDescent="0.2">
      <c r="A152" s="365" t="str">
        <f>IF(ISBLANK(Regressions!A162), " ", Regressions!A162)</f>
        <v>Rwanda</v>
      </c>
      <c r="B152" s="366">
        <f>IF(ISBLANK(Regressions!B162), " ", Regressions!B162)</f>
        <v>2024</v>
      </c>
      <c r="C152" s="371" t="str">
        <f>IF(ISBLANK(Regressions!C162), " ", Regressions!C162)</f>
        <v>Primary</v>
      </c>
      <c r="D152" s="367" t="str">
        <f>IF(ISBLANK(Regressions!D162), " ", Regressions!D162)</f>
        <v> </v>
      </c>
      <c r="E152" s="236" t="e">
        <f>IF(ISNUMBER(Regressions!E162),ROUND(Regressions!E162, 1), NA())</f>
        <v>#N/A</v>
      </c>
      <c r="F152" s="368" t="e">
        <f>IF(ISNUMBER(Regressions!F162),ROUND(Regressions!F162, 1), NA())</f>
        <v>#N/A</v>
      </c>
      <c r="G152" s="258" t="e">
        <f>IF(ISNUMBER(Regressions!G162),ROUND(Regressions!G162, 1), NA())</f>
        <v>#N/A</v>
      </c>
      <c r="H152" s="369" t="e">
        <f>IF(ISNUMBER(Regressions!H162),ROUND(Regressions!H162, 1), NA())</f>
        <v>#N/A</v>
      </c>
      <c r="I152" s="259" t="e">
        <f>IF(ISNUMBER(Regressions!I162),ROUND(Regressions!I162, 1), NA())</f>
        <v>#N/A</v>
      </c>
      <c r="J152" s="370" t="e">
        <f>IF(ISNUMBER(Regressions!K162),ROUND(Regressions!K162, 1), NA())</f>
        <v>#N/A</v>
      </c>
      <c r="K152" s="368" t="e">
        <f>IF(ISNUMBER(Regressions!L162),ROUND(Regressions!L162, 1), NA())</f>
        <v>#N/A</v>
      </c>
      <c r="L152" s="260" t="e">
        <f>IF(ISNUMBER(Regressions!M162),ROUND(Regressions!M162, 1), NA())</f>
        <v>#N/A</v>
      </c>
      <c r="M152" s="369" t="e">
        <f>IF(ISNUMBER(Regressions!N162),ROUND(Regressions!N162, 1), NA())</f>
        <v>#N/A</v>
      </c>
      <c r="N152" s="259" t="e">
        <f>IF(ISNUMBER(Regressions!O162),ROUND(Regressions!O162, 1), NA())</f>
        <v>#N/A</v>
      </c>
      <c r="O152" s="370" t="e">
        <f>IF(ISNUMBER(Regressions!Q162),ROUND(Regressions!Q162, 1), NA())</f>
        <v>#N/A</v>
      </c>
      <c r="P152" s="368" t="e">
        <f>IF(ISNUMBER(Regressions!R162),ROUND(Regressions!R162, 1), NA())</f>
        <v>#N/A</v>
      </c>
      <c r="Q152" s="237" t="e">
        <f>IF(ISNUMBER(Regressions!S162),ROUND(Regressions!S162, 1), NA())</f>
        <v>#N/A</v>
      </c>
      <c r="R152" s="369" t="e">
        <f>IF(ISNUMBER(Regressions!T162),ROUND(Regressions!T162, 1), NA())</f>
        <v>#N/A</v>
      </c>
      <c r="S152" s="259" t="e">
        <f>IF(ISNUMBER(Regressions!U162),ROUND(Regressions!U162, 1), NA())</f>
        <v>#N/A</v>
      </c>
    </row>
    <row xmlns:x14ac="http://schemas.microsoft.com/office/spreadsheetml/2009/9/ac" r="153" hidden="true" x14ac:dyDescent="0.2">
      <c r="A153" s="365" t="str">
        <f>IF(ISBLANK(Regressions!A163), " ", Regressions!A163)</f>
        <v>Rwanda</v>
      </c>
      <c r="B153" s="366">
        <f>IF(ISBLANK(Regressions!B163), " ", Regressions!B163)</f>
        <v>2025</v>
      </c>
      <c r="C153" s="371" t="str">
        <f>IF(ISBLANK(Regressions!C163), " ", Regressions!C163)</f>
        <v>Primary</v>
      </c>
      <c r="D153" s="367" t="str">
        <f>IF(ISBLANK(Regressions!D163), " ", Regressions!D163)</f>
        <v> </v>
      </c>
      <c r="E153" s="236" t="e">
        <f>IF(ISNUMBER(Regressions!E163),ROUND(Regressions!E163, 1), NA())</f>
        <v>#N/A</v>
      </c>
      <c r="F153" s="368" t="e">
        <f>IF(ISNUMBER(Regressions!F163),ROUND(Regressions!F163, 1), NA())</f>
        <v>#N/A</v>
      </c>
      <c r="G153" s="258" t="e">
        <f>IF(ISNUMBER(Regressions!G163),ROUND(Regressions!G163, 1), NA())</f>
        <v>#N/A</v>
      </c>
      <c r="H153" s="369" t="e">
        <f>IF(ISNUMBER(Regressions!H163),ROUND(Regressions!H163, 1), NA())</f>
        <v>#N/A</v>
      </c>
      <c r="I153" s="259" t="e">
        <f>IF(ISNUMBER(Regressions!I163),ROUND(Regressions!I163, 1), NA())</f>
        <v>#N/A</v>
      </c>
      <c r="J153" s="370" t="e">
        <f>IF(ISNUMBER(Regressions!K163),ROUND(Regressions!K163, 1), NA())</f>
        <v>#N/A</v>
      </c>
      <c r="K153" s="368" t="e">
        <f>IF(ISNUMBER(Regressions!L163),ROUND(Regressions!L163, 1), NA())</f>
        <v>#N/A</v>
      </c>
      <c r="L153" s="260" t="e">
        <f>IF(ISNUMBER(Regressions!M163),ROUND(Regressions!M163, 1), NA())</f>
        <v>#N/A</v>
      </c>
      <c r="M153" s="369" t="e">
        <f>IF(ISNUMBER(Regressions!N163),ROUND(Regressions!N163, 1), NA())</f>
        <v>#N/A</v>
      </c>
      <c r="N153" s="259" t="e">
        <f>IF(ISNUMBER(Regressions!O163),ROUND(Regressions!O163, 1), NA())</f>
        <v>#N/A</v>
      </c>
      <c r="O153" s="370" t="e">
        <f>IF(ISNUMBER(Regressions!Q163),ROUND(Regressions!Q163, 1), NA())</f>
        <v>#N/A</v>
      </c>
      <c r="P153" s="368" t="e">
        <f>IF(ISNUMBER(Regressions!R163),ROUND(Regressions!R163, 1), NA())</f>
        <v>#N/A</v>
      </c>
      <c r="Q153" s="237" t="e">
        <f>IF(ISNUMBER(Regressions!S163),ROUND(Regressions!S163, 1), NA())</f>
        <v>#N/A</v>
      </c>
      <c r="R153" s="369" t="e">
        <f>IF(ISNUMBER(Regressions!T163),ROUND(Regressions!T163, 1), NA())</f>
        <v>#N/A</v>
      </c>
      <c r="S153" s="259" t="e">
        <f>IF(ISNUMBER(Regressions!U163),ROUND(Regressions!U163, 1), NA())</f>
        <v>#N/A</v>
      </c>
    </row>
    <row xmlns:x14ac="http://schemas.microsoft.com/office/spreadsheetml/2009/9/ac" r="154" hidden="true" x14ac:dyDescent="0.2">
      <c r="A154" s="365" t="str">
        <f>IF(ISBLANK(Regressions!A164), " ", Regressions!A164)</f>
        <v>Rwanda</v>
      </c>
      <c r="B154" s="366">
        <f>IF(ISBLANK(Regressions!B164), " ", Regressions!B164)</f>
        <v>2026</v>
      </c>
      <c r="C154" s="371" t="str">
        <f>IF(ISBLANK(Regressions!C164), " ", Regressions!C164)</f>
        <v>Primary</v>
      </c>
      <c r="D154" s="367" t="str">
        <f>IF(ISBLANK(Regressions!D164), " ", Regressions!D164)</f>
        <v> </v>
      </c>
      <c r="E154" s="236" t="e">
        <f>IF(ISNUMBER(Regressions!E164),ROUND(Regressions!E164, 1), NA())</f>
        <v>#N/A</v>
      </c>
      <c r="F154" s="368" t="e">
        <f>IF(ISNUMBER(Regressions!F164),ROUND(Regressions!F164, 1), NA())</f>
        <v>#N/A</v>
      </c>
      <c r="G154" s="258" t="e">
        <f>IF(ISNUMBER(Regressions!G164),ROUND(Regressions!G164, 1), NA())</f>
        <v>#N/A</v>
      </c>
      <c r="H154" s="369" t="e">
        <f>IF(ISNUMBER(Regressions!H164),ROUND(Regressions!H164, 1), NA())</f>
        <v>#N/A</v>
      </c>
      <c r="I154" s="259" t="e">
        <f>IF(ISNUMBER(Regressions!I164),ROUND(Regressions!I164, 1), NA())</f>
        <v>#N/A</v>
      </c>
      <c r="J154" s="370" t="e">
        <f>IF(ISNUMBER(Regressions!K164),ROUND(Regressions!K164, 1), NA())</f>
        <v>#N/A</v>
      </c>
      <c r="K154" s="368" t="e">
        <f>IF(ISNUMBER(Regressions!L164),ROUND(Regressions!L164, 1), NA())</f>
        <v>#N/A</v>
      </c>
      <c r="L154" s="260" t="e">
        <f>IF(ISNUMBER(Regressions!M164),ROUND(Regressions!M164, 1), NA())</f>
        <v>#N/A</v>
      </c>
      <c r="M154" s="369" t="e">
        <f>IF(ISNUMBER(Regressions!N164),ROUND(Regressions!N164, 1), NA())</f>
        <v>#N/A</v>
      </c>
      <c r="N154" s="259" t="e">
        <f>IF(ISNUMBER(Regressions!O164),ROUND(Regressions!O164, 1), NA())</f>
        <v>#N/A</v>
      </c>
      <c r="O154" s="370" t="e">
        <f>IF(ISNUMBER(Regressions!Q164),ROUND(Regressions!Q164, 1), NA())</f>
        <v>#N/A</v>
      </c>
      <c r="P154" s="368" t="e">
        <f>IF(ISNUMBER(Regressions!R164),ROUND(Regressions!R164, 1), NA())</f>
        <v>#N/A</v>
      </c>
      <c r="Q154" s="237" t="e">
        <f>IF(ISNUMBER(Regressions!S164),ROUND(Regressions!S164, 1), NA())</f>
        <v>#N/A</v>
      </c>
      <c r="R154" s="369" t="e">
        <f>IF(ISNUMBER(Regressions!T164),ROUND(Regressions!T164, 1), NA())</f>
        <v>#N/A</v>
      </c>
      <c r="S154" s="259" t="e">
        <f>IF(ISNUMBER(Regressions!U164),ROUND(Regressions!U164, 1), NA())</f>
        <v>#N/A</v>
      </c>
    </row>
    <row xmlns:x14ac="http://schemas.microsoft.com/office/spreadsheetml/2009/9/ac" r="155" hidden="true" x14ac:dyDescent="0.2">
      <c r="A155" s="365" t="str">
        <f>IF(ISBLANK(Regressions!A165), " ", Regressions!A165)</f>
        <v>Rwanda</v>
      </c>
      <c r="B155" s="366">
        <f>IF(ISBLANK(Regressions!B165), " ", Regressions!B165)</f>
        <v>2027</v>
      </c>
      <c r="C155" s="371" t="str">
        <f>IF(ISBLANK(Regressions!C165), " ", Regressions!C165)</f>
        <v>Primary</v>
      </c>
      <c r="D155" s="367" t="str">
        <f>IF(ISBLANK(Regressions!D165), " ", Regressions!D165)</f>
        <v> </v>
      </c>
      <c r="E155" s="236" t="e">
        <f>IF(ISNUMBER(Regressions!E165),ROUND(Regressions!E165, 1), NA())</f>
        <v>#N/A</v>
      </c>
      <c r="F155" s="368" t="e">
        <f>IF(ISNUMBER(Regressions!F165),ROUND(Regressions!F165, 1), NA())</f>
        <v>#N/A</v>
      </c>
      <c r="G155" s="258" t="e">
        <f>IF(ISNUMBER(Regressions!G165),ROUND(Regressions!G165, 1), NA())</f>
        <v>#N/A</v>
      </c>
      <c r="H155" s="369" t="e">
        <f>IF(ISNUMBER(Regressions!H165),ROUND(Regressions!H165, 1), NA())</f>
        <v>#N/A</v>
      </c>
      <c r="I155" s="259" t="e">
        <f>IF(ISNUMBER(Regressions!I165),ROUND(Regressions!I165, 1), NA())</f>
        <v>#N/A</v>
      </c>
      <c r="J155" s="370" t="e">
        <f>IF(ISNUMBER(Regressions!K165),ROUND(Regressions!K165, 1), NA())</f>
        <v>#N/A</v>
      </c>
      <c r="K155" s="368" t="e">
        <f>IF(ISNUMBER(Regressions!L165),ROUND(Regressions!L165, 1), NA())</f>
        <v>#N/A</v>
      </c>
      <c r="L155" s="260" t="e">
        <f>IF(ISNUMBER(Regressions!M165),ROUND(Regressions!M165, 1), NA())</f>
        <v>#N/A</v>
      </c>
      <c r="M155" s="369" t="e">
        <f>IF(ISNUMBER(Regressions!N165),ROUND(Regressions!N165, 1), NA())</f>
        <v>#N/A</v>
      </c>
      <c r="N155" s="259" t="e">
        <f>IF(ISNUMBER(Regressions!O165),ROUND(Regressions!O165, 1), NA())</f>
        <v>#N/A</v>
      </c>
      <c r="O155" s="370" t="e">
        <f>IF(ISNUMBER(Regressions!Q165),ROUND(Regressions!Q165, 1), NA())</f>
        <v>#N/A</v>
      </c>
      <c r="P155" s="368" t="e">
        <f>IF(ISNUMBER(Regressions!R165),ROUND(Regressions!R165, 1), NA())</f>
        <v>#N/A</v>
      </c>
      <c r="Q155" s="237" t="e">
        <f>IF(ISNUMBER(Regressions!S165),ROUND(Regressions!S165, 1), NA())</f>
        <v>#N/A</v>
      </c>
      <c r="R155" s="369" t="e">
        <f>IF(ISNUMBER(Regressions!T165),ROUND(Regressions!T165, 1), NA())</f>
        <v>#N/A</v>
      </c>
      <c r="S155" s="259" t="e">
        <f>IF(ISNUMBER(Regressions!U165),ROUND(Regressions!U165, 1), NA())</f>
        <v>#N/A</v>
      </c>
    </row>
    <row xmlns:x14ac="http://schemas.microsoft.com/office/spreadsheetml/2009/9/ac" r="156" hidden="true" x14ac:dyDescent="0.2">
      <c r="A156" s="365" t="str">
        <f>IF(ISBLANK(Regressions!A166), " ", Regressions!A166)</f>
        <v>Rwanda</v>
      </c>
      <c r="B156" s="366">
        <f>IF(ISBLANK(Regressions!B166), " ", Regressions!B166)</f>
        <v>2028</v>
      </c>
      <c r="C156" s="371" t="str">
        <f>IF(ISBLANK(Regressions!C166), " ", Regressions!C166)</f>
        <v>Primary</v>
      </c>
      <c r="D156" s="367" t="str">
        <f>IF(ISBLANK(Regressions!D166), " ", Regressions!D166)</f>
        <v> </v>
      </c>
      <c r="E156" s="236" t="e">
        <f>IF(ISNUMBER(Regressions!E166),ROUND(Regressions!E166, 1), NA())</f>
        <v>#N/A</v>
      </c>
      <c r="F156" s="368" t="e">
        <f>IF(ISNUMBER(Regressions!F166),ROUND(Regressions!F166, 1), NA())</f>
        <v>#N/A</v>
      </c>
      <c r="G156" s="258" t="e">
        <f>IF(ISNUMBER(Regressions!G166),ROUND(Regressions!G166, 1), NA())</f>
        <v>#N/A</v>
      </c>
      <c r="H156" s="369" t="e">
        <f>IF(ISNUMBER(Regressions!H166),ROUND(Regressions!H166, 1), NA())</f>
        <v>#N/A</v>
      </c>
      <c r="I156" s="259" t="e">
        <f>IF(ISNUMBER(Regressions!I166),ROUND(Regressions!I166, 1), NA())</f>
        <v>#N/A</v>
      </c>
      <c r="J156" s="370" t="e">
        <f>IF(ISNUMBER(Regressions!K166),ROUND(Regressions!K166, 1), NA())</f>
        <v>#N/A</v>
      </c>
      <c r="K156" s="368" t="e">
        <f>IF(ISNUMBER(Regressions!L166),ROUND(Regressions!L166, 1), NA())</f>
        <v>#N/A</v>
      </c>
      <c r="L156" s="260" t="e">
        <f>IF(ISNUMBER(Regressions!M166),ROUND(Regressions!M166, 1), NA())</f>
        <v>#N/A</v>
      </c>
      <c r="M156" s="369" t="e">
        <f>IF(ISNUMBER(Regressions!N166),ROUND(Regressions!N166, 1), NA())</f>
        <v>#N/A</v>
      </c>
      <c r="N156" s="259" t="e">
        <f>IF(ISNUMBER(Regressions!O166),ROUND(Regressions!O166, 1), NA())</f>
        <v>#N/A</v>
      </c>
      <c r="O156" s="370" t="e">
        <f>IF(ISNUMBER(Regressions!Q166),ROUND(Regressions!Q166, 1), NA())</f>
        <v>#N/A</v>
      </c>
      <c r="P156" s="368" t="e">
        <f>IF(ISNUMBER(Regressions!R166),ROUND(Regressions!R166, 1), NA())</f>
        <v>#N/A</v>
      </c>
      <c r="Q156" s="237" t="e">
        <f>IF(ISNUMBER(Regressions!S166),ROUND(Regressions!S166, 1), NA())</f>
        <v>#N/A</v>
      </c>
      <c r="R156" s="369" t="e">
        <f>IF(ISNUMBER(Regressions!T166),ROUND(Regressions!T166, 1), NA())</f>
        <v>#N/A</v>
      </c>
      <c r="S156" s="259" t="e">
        <f>IF(ISNUMBER(Regressions!U166),ROUND(Regressions!U166, 1), NA())</f>
        <v>#N/A</v>
      </c>
    </row>
    <row xmlns:x14ac="http://schemas.microsoft.com/office/spreadsheetml/2009/9/ac" r="157" hidden="true" x14ac:dyDescent="0.2">
      <c r="A157" s="365" t="str">
        <f>IF(ISBLANK(Regressions!A167), " ", Regressions!A167)</f>
        <v>Rwanda</v>
      </c>
      <c r="B157" s="366">
        <f>IF(ISBLANK(Regressions!B167), " ", Regressions!B167)</f>
        <v>2029</v>
      </c>
      <c r="C157" s="371" t="str">
        <f>IF(ISBLANK(Regressions!C167), " ", Regressions!C167)</f>
        <v>Primary</v>
      </c>
      <c r="D157" s="367" t="str">
        <f>IF(ISBLANK(Regressions!D167), " ", Regressions!D167)</f>
        <v> </v>
      </c>
      <c r="E157" s="236" t="e">
        <f>IF(ISNUMBER(Regressions!E167),ROUND(Regressions!E167, 1), NA())</f>
        <v>#N/A</v>
      </c>
      <c r="F157" s="368" t="e">
        <f>IF(ISNUMBER(Regressions!F167),ROUND(Regressions!F167, 1), NA())</f>
        <v>#N/A</v>
      </c>
      <c r="G157" s="258" t="e">
        <f>IF(ISNUMBER(Regressions!G167),ROUND(Regressions!G167, 1), NA())</f>
        <v>#N/A</v>
      </c>
      <c r="H157" s="369" t="e">
        <f>IF(ISNUMBER(Regressions!H167),ROUND(Regressions!H167, 1), NA())</f>
        <v>#N/A</v>
      </c>
      <c r="I157" s="259" t="e">
        <f>IF(ISNUMBER(Regressions!I167),ROUND(Regressions!I167, 1), NA())</f>
        <v>#N/A</v>
      </c>
      <c r="J157" s="370" t="e">
        <f>IF(ISNUMBER(Regressions!K167),ROUND(Regressions!K167, 1), NA())</f>
        <v>#N/A</v>
      </c>
      <c r="K157" s="368" t="e">
        <f>IF(ISNUMBER(Regressions!L167),ROUND(Regressions!L167, 1), NA())</f>
        <v>#N/A</v>
      </c>
      <c r="L157" s="260" t="e">
        <f>IF(ISNUMBER(Regressions!M167),ROUND(Regressions!M167, 1), NA())</f>
        <v>#N/A</v>
      </c>
      <c r="M157" s="369" t="e">
        <f>IF(ISNUMBER(Regressions!N167),ROUND(Regressions!N167, 1), NA())</f>
        <v>#N/A</v>
      </c>
      <c r="N157" s="259" t="e">
        <f>IF(ISNUMBER(Regressions!O167),ROUND(Regressions!O167, 1), NA())</f>
        <v>#N/A</v>
      </c>
      <c r="O157" s="370" t="e">
        <f>IF(ISNUMBER(Regressions!Q167),ROUND(Regressions!Q167, 1), NA())</f>
        <v>#N/A</v>
      </c>
      <c r="P157" s="368" t="e">
        <f>IF(ISNUMBER(Regressions!R167),ROUND(Regressions!R167, 1), NA())</f>
        <v>#N/A</v>
      </c>
      <c r="Q157" s="237" t="e">
        <f>IF(ISNUMBER(Regressions!S167),ROUND(Regressions!S167, 1), NA())</f>
        <v>#N/A</v>
      </c>
      <c r="R157" s="369" t="e">
        <f>IF(ISNUMBER(Regressions!T167),ROUND(Regressions!T167, 1), NA())</f>
        <v>#N/A</v>
      </c>
      <c r="S157" s="259" t="e">
        <f>IF(ISNUMBER(Regressions!U167),ROUND(Regressions!U167, 1), NA())</f>
        <v>#N/A</v>
      </c>
    </row>
    <row xmlns:x14ac="http://schemas.microsoft.com/office/spreadsheetml/2009/9/ac" r="158" hidden="true" x14ac:dyDescent="0.2">
      <c r="A158" s="365" t="str">
        <f>IF(ISBLANK(Regressions!A168), " ", Regressions!A168)</f>
        <v>Rwanda</v>
      </c>
      <c r="B158" s="366">
        <f>IF(ISBLANK(Regressions!B168), " ", Regressions!B168)</f>
        <v>2030</v>
      </c>
      <c r="C158" s="371" t="str">
        <f>IF(ISBLANK(Regressions!C168), " ", Regressions!C168)</f>
        <v>Primary</v>
      </c>
      <c r="D158" s="367" t="str">
        <f>IF(ISBLANK(Regressions!D168), " ", Regressions!D168)</f>
        <v> </v>
      </c>
      <c r="E158" s="236" t="e">
        <f>IF(ISNUMBER(Regressions!E168),ROUND(Regressions!E168, 1), NA())</f>
        <v>#N/A</v>
      </c>
      <c r="F158" s="368" t="e">
        <f>IF(ISNUMBER(Regressions!F168),ROUND(Regressions!F168, 1), NA())</f>
        <v>#N/A</v>
      </c>
      <c r="G158" s="258" t="e">
        <f>IF(ISNUMBER(Regressions!G168),ROUND(Regressions!G168, 1), NA())</f>
        <v>#N/A</v>
      </c>
      <c r="H158" s="369" t="e">
        <f>IF(ISNUMBER(Regressions!H168),ROUND(Regressions!H168, 1), NA())</f>
        <v>#N/A</v>
      </c>
      <c r="I158" s="259" t="e">
        <f>IF(ISNUMBER(Regressions!I168),ROUND(Regressions!I168, 1), NA())</f>
        <v>#N/A</v>
      </c>
      <c r="J158" s="370" t="e">
        <f>IF(ISNUMBER(Regressions!K168),ROUND(Regressions!K168, 1), NA())</f>
        <v>#N/A</v>
      </c>
      <c r="K158" s="368" t="e">
        <f>IF(ISNUMBER(Regressions!L168),ROUND(Regressions!L168, 1), NA())</f>
        <v>#N/A</v>
      </c>
      <c r="L158" s="260" t="e">
        <f>IF(ISNUMBER(Regressions!M168),ROUND(Regressions!M168, 1), NA())</f>
        <v>#N/A</v>
      </c>
      <c r="M158" s="369" t="e">
        <f>IF(ISNUMBER(Regressions!N168),ROUND(Regressions!N168, 1), NA())</f>
        <v>#N/A</v>
      </c>
      <c r="N158" s="259" t="e">
        <f>IF(ISNUMBER(Regressions!O168),ROUND(Regressions!O168, 1), NA())</f>
        <v>#N/A</v>
      </c>
      <c r="O158" s="370" t="e">
        <f>IF(ISNUMBER(Regressions!Q168),ROUND(Regressions!Q168, 1), NA())</f>
        <v>#N/A</v>
      </c>
      <c r="P158" s="368" t="e">
        <f>IF(ISNUMBER(Regressions!R168),ROUND(Regressions!R168, 1), NA())</f>
        <v>#N/A</v>
      </c>
      <c r="Q158" s="237" t="e">
        <f>IF(ISNUMBER(Regressions!S168),ROUND(Regressions!S168, 1), NA())</f>
        <v>#N/A</v>
      </c>
      <c r="R158" s="369" t="e">
        <f>IF(ISNUMBER(Regressions!T168),ROUND(Regressions!T168, 1), NA())</f>
        <v>#N/A</v>
      </c>
      <c r="S158" s="259" t="e">
        <f>IF(ISNUMBER(Regressions!U168),ROUND(Regressions!U168, 1), NA())</f>
        <v>#N/A</v>
      </c>
    </row>
    <row xmlns:x14ac="http://schemas.microsoft.com/office/spreadsheetml/2009/9/ac" r="159" x14ac:dyDescent="0.2">
      <c r="A159" s="365" t="str">
        <f>IF(ISBLANK(Regressions!A169), " ", Regressions!A169)</f>
        <v>Rwanda</v>
      </c>
      <c r="B159" s="366">
        <f>IF(ISBLANK(Regressions!B169), " ", Regressions!B169)</f>
        <v>2000</v>
      </c>
      <c r="C159" s="371" t="str">
        <f>IF(ISBLANK(Regressions!C169), " ", Regressions!C169)</f>
        <v>Secondary</v>
      </c>
      <c r="D159" s="367">
        <f>IF(ISBLANK(Regressions!D169), " ", Regressions!D169)</f>
        <v>1362471</v>
      </c>
      <c r="E159" s="236" t="e">
        <f>IF(ISNUMBER(Regressions!E169),ROUND(Regressions!E169, 1), NA())</f>
        <v>#N/A</v>
      </c>
      <c r="F159" s="368" t="e">
        <f>IF(ISNUMBER(Regressions!F169),ROUND(Regressions!F169, 1), NA())</f>
        <v>#N/A</v>
      </c>
      <c r="G159" s="258" t="e">
        <f>IF(ISNUMBER(Regressions!G169),ROUND(Regressions!G169, 1), NA())</f>
        <v>#N/A</v>
      </c>
      <c r="H159" s="369" t="e">
        <f>IF(ISNUMBER(Regressions!H169),ROUND(Regressions!H169, 1), NA())</f>
        <v>#N/A</v>
      </c>
      <c r="I159" s="259" t="e">
        <f>IF(ISNUMBER(Regressions!I169),ROUND(Regressions!I169, 1), NA())</f>
        <v>#N/A</v>
      </c>
      <c r="J159" s="370">
        <f>IF(ISNUMBER(Regressions!K169),ROUND(Regressions!K169, 1), NA())</f>
        <v>100</v>
      </c>
      <c r="K159" s="368" t="e">
        <f>IF(ISNUMBER(Regressions!L169),ROUND(Regressions!L169, 1), NA())</f>
        <v>#N/A</v>
      </c>
      <c r="L159" s="260" t="e">
        <f>IF(ISNUMBER(Regressions!M169),ROUND(Regressions!M169, 1), NA())</f>
        <v>#N/A</v>
      </c>
      <c r="M159" s="369" t="e">
        <f>IF(ISNUMBER(Regressions!N169),ROUND(Regressions!N169, 1), NA())</f>
        <v>#N/A</v>
      </c>
      <c r="N159" s="259" t="e">
        <f>IF(ISNUMBER(Regressions!O169),ROUND(Regressions!O169, 1), NA())</f>
        <v>#N/A</v>
      </c>
      <c r="O159" s="370" t="e">
        <f>IF(ISNUMBER(Regressions!Q169),ROUND(Regressions!Q169, 1), NA())</f>
        <v>#N/A</v>
      </c>
      <c r="P159" s="368" t="e">
        <f>IF(ISNUMBER(Regressions!R169),ROUND(Regressions!R169, 1), NA())</f>
        <v>#N/A</v>
      </c>
      <c r="Q159" s="237" t="e">
        <f>IF(ISNUMBER(Regressions!S169),ROUND(Regressions!S169, 1), NA())</f>
        <v>#N/A</v>
      </c>
      <c r="R159" s="369" t="e">
        <f>IF(ISNUMBER(Regressions!T169),ROUND(Regressions!T169, 1), NA())</f>
        <v>#N/A</v>
      </c>
      <c r="S159" s="259" t="e">
        <f>IF(ISNUMBER(Regressions!U169),ROUND(Regressions!U169, 1), NA())</f>
        <v>#N/A</v>
      </c>
    </row>
    <row xmlns:x14ac="http://schemas.microsoft.com/office/spreadsheetml/2009/9/ac" r="160" x14ac:dyDescent="0.2">
      <c r="A160" s="365" t="str">
        <f>IF(ISBLANK(Regressions!A170), " ", Regressions!A170)</f>
        <v>Rwanda</v>
      </c>
      <c r="B160" s="366">
        <f>IF(ISBLANK(Regressions!B170), " ", Regressions!B170)</f>
        <v>2001</v>
      </c>
      <c r="C160" s="371" t="str">
        <f>IF(ISBLANK(Regressions!C170), " ", Regressions!C170)</f>
        <v>Secondary</v>
      </c>
      <c r="D160" s="367">
        <f>IF(ISBLANK(Regressions!D170), " ", Regressions!D170)</f>
        <v>1374632</v>
      </c>
      <c r="E160" s="236" t="e">
        <f>IF(ISNUMBER(Regressions!E170),ROUND(Regressions!E170, 1), NA())</f>
        <v>#N/A</v>
      </c>
      <c r="F160" s="368" t="e">
        <f>IF(ISNUMBER(Regressions!F170),ROUND(Regressions!F170, 1), NA())</f>
        <v>#N/A</v>
      </c>
      <c r="G160" s="258" t="e">
        <f>IF(ISNUMBER(Regressions!G170),ROUND(Regressions!G170, 1), NA())</f>
        <v>#N/A</v>
      </c>
      <c r="H160" s="369" t="e">
        <f>IF(ISNUMBER(Regressions!H170),ROUND(Regressions!H170, 1), NA())</f>
        <v>#N/A</v>
      </c>
      <c r="I160" s="259" t="e">
        <f>IF(ISNUMBER(Regressions!I170),ROUND(Regressions!I170, 1), NA())</f>
        <v>#N/A</v>
      </c>
      <c r="J160" s="370">
        <f>IF(ISNUMBER(Regressions!K170),ROUND(Regressions!K170, 1), NA())</f>
        <v>100</v>
      </c>
      <c r="K160" s="368" t="e">
        <f>IF(ISNUMBER(Regressions!L170),ROUND(Regressions!L170, 1), NA())</f>
        <v>#N/A</v>
      </c>
      <c r="L160" s="260" t="e">
        <f>IF(ISNUMBER(Regressions!M170),ROUND(Regressions!M170, 1), NA())</f>
        <v>#N/A</v>
      </c>
      <c r="M160" s="369" t="e">
        <f>IF(ISNUMBER(Regressions!N170),ROUND(Regressions!N170, 1), NA())</f>
        <v>#N/A</v>
      </c>
      <c r="N160" s="259" t="e">
        <f>IF(ISNUMBER(Regressions!O170),ROUND(Regressions!O170, 1), NA())</f>
        <v>#N/A</v>
      </c>
      <c r="O160" s="370" t="e">
        <f>IF(ISNUMBER(Regressions!Q170),ROUND(Regressions!Q170, 1), NA())</f>
        <v>#N/A</v>
      </c>
      <c r="P160" s="368" t="e">
        <f>IF(ISNUMBER(Regressions!R170),ROUND(Regressions!R170, 1), NA())</f>
        <v>#N/A</v>
      </c>
      <c r="Q160" s="237" t="e">
        <f>IF(ISNUMBER(Regressions!S170),ROUND(Regressions!S170, 1), NA())</f>
        <v>#N/A</v>
      </c>
      <c r="R160" s="369" t="e">
        <f>IF(ISNUMBER(Regressions!T170),ROUND(Regressions!T170, 1), NA())</f>
        <v>#N/A</v>
      </c>
      <c r="S160" s="259" t="e">
        <f>IF(ISNUMBER(Regressions!U170),ROUND(Regressions!U170, 1), NA())</f>
        <v>#N/A</v>
      </c>
    </row>
    <row xmlns:x14ac="http://schemas.microsoft.com/office/spreadsheetml/2009/9/ac" r="161" x14ac:dyDescent="0.2">
      <c r="A161" s="365" t="str">
        <f>IF(ISBLANK(Regressions!A171), " ", Regressions!A171)</f>
        <v>Rwanda</v>
      </c>
      <c r="B161" s="366">
        <f>IF(ISBLANK(Regressions!B171), " ", Regressions!B171)</f>
        <v>2002</v>
      </c>
      <c r="C161" s="371" t="str">
        <f>IF(ISBLANK(Regressions!C171), " ", Regressions!C171)</f>
        <v>Secondary</v>
      </c>
      <c r="D161" s="367">
        <f>IF(ISBLANK(Regressions!D171), " ", Regressions!D171)</f>
        <v>1376893</v>
      </c>
      <c r="E161" s="236" t="e">
        <f>IF(ISNUMBER(Regressions!E171),ROUND(Regressions!E171, 1), NA())</f>
        <v>#N/A</v>
      </c>
      <c r="F161" s="368" t="e">
        <f>IF(ISNUMBER(Regressions!F171),ROUND(Regressions!F171, 1), NA())</f>
        <v>#N/A</v>
      </c>
      <c r="G161" s="258" t="e">
        <f>IF(ISNUMBER(Regressions!G171),ROUND(Regressions!G171, 1), NA())</f>
        <v>#N/A</v>
      </c>
      <c r="H161" s="369" t="e">
        <f>IF(ISNUMBER(Regressions!H171),ROUND(Regressions!H171, 1), NA())</f>
        <v>#N/A</v>
      </c>
      <c r="I161" s="259" t="e">
        <f>IF(ISNUMBER(Regressions!I171),ROUND(Regressions!I171, 1), NA())</f>
        <v>#N/A</v>
      </c>
      <c r="J161" s="370">
        <f>IF(ISNUMBER(Regressions!K171),ROUND(Regressions!K171, 1), NA())</f>
        <v>100</v>
      </c>
      <c r="K161" s="368" t="e">
        <f>IF(ISNUMBER(Regressions!L171),ROUND(Regressions!L171, 1), NA())</f>
        <v>#N/A</v>
      </c>
      <c r="L161" s="260" t="e">
        <f>IF(ISNUMBER(Regressions!M171),ROUND(Regressions!M171, 1), NA())</f>
        <v>#N/A</v>
      </c>
      <c r="M161" s="369" t="e">
        <f>IF(ISNUMBER(Regressions!N171),ROUND(Regressions!N171, 1), NA())</f>
        <v>#N/A</v>
      </c>
      <c r="N161" s="259" t="e">
        <f>IF(ISNUMBER(Regressions!O171),ROUND(Regressions!O171, 1), NA())</f>
        <v>#N/A</v>
      </c>
      <c r="O161" s="370" t="e">
        <f>IF(ISNUMBER(Regressions!Q171),ROUND(Regressions!Q171, 1), NA())</f>
        <v>#N/A</v>
      </c>
      <c r="P161" s="368" t="e">
        <f>IF(ISNUMBER(Regressions!R171),ROUND(Regressions!R171, 1), NA())</f>
        <v>#N/A</v>
      </c>
      <c r="Q161" s="237" t="e">
        <f>IF(ISNUMBER(Regressions!S171),ROUND(Regressions!S171, 1), NA())</f>
        <v>#N/A</v>
      </c>
      <c r="R161" s="369" t="e">
        <f>IF(ISNUMBER(Regressions!T171),ROUND(Regressions!T171, 1), NA())</f>
        <v>#N/A</v>
      </c>
      <c r="S161" s="259" t="e">
        <f>IF(ISNUMBER(Regressions!U171),ROUND(Regressions!U171, 1), NA())</f>
        <v>#N/A</v>
      </c>
    </row>
    <row xmlns:x14ac="http://schemas.microsoft.com/office/spreadsheetml/2009/9/ac" r="162" x14ac:dyDescent="0.2">
      <c r="A162" s="365" t="str">
        <f>IF(ISBLANK(Regressions!A172), " ", Regressions!A172)</f>
        <v>Rwanda</v>
      </c>
      <c r="B162" s="366">
        <f>IF(ISBLANK(Regressions!B172), " ", Regressions!B172)</f>
        <v>2003</v>
      </c>
      <c r="C162" s="371" t="str">
        <f>IF(ISBLANK(Regressions!C172), " ", Regressions!C172)</f>
        <v>Secondary</v>
      </c>
      <c r="D162" s="367">
        <f>IF(ISBLANK(Regressions!D172), " ", Regressions!D172)</f>
        <v>1370951</v>
      </c>
      <c r="E162" s="236" t="e">
        <f>IF(ISNUMBER(Regressions!E172),ROUND(Regressions!E172, 1), NA())</f>
        <v>#N/A</v>
      </c>
      <c r="F162" s="368" t="e">
        <f>IF(ISNUMBER(Regressions!F172),ROUND(Regressions!F172, 1), NA())</f>
        <v>#N/A</v>
      </c>
      <c r="G162" s="258" t="e">
        <f>IF(ISNUMBER(Regressions!G172),ROUND(Regressions!G172, 1), NA())</f>
        <v>#N/A</v>
      </c>
      <c r="H162" s="369" t="e">
        <f>IF(ISNUMBER(Regressions!H172),ROUND(Regressions!H172, 1), NA())</f>
        <v>#N/A</v>
      </c>
      <c r="I162" s="259" t="e">
        <f>IF(ISNUMBER(Regressions!I172),ROUND(Regressions!I172, 1), NA())</f>
        <v>#N/A</v>
      </c>
      <c r="J162" s="370">
        <f>IF(ISNUMBER(Regressions!K172),ROUND(Regressions!K172, 1), NA())</f>
        <v>100</v>
      </c>
      <c r="K162" s="368" t="e">
        <f>IF(ISNUMBER(Regressions!L172),ROUND(Regressions!L172, 1), NA())</f>
        <v>#N/A</v>
      </c>
      <c r="L162" s="260" t="e">
        <f>IF(ISNUMBER(Regressions!M172),ROUND(Regressions!M172, 1), NA())</f>
        <v>#N/A</v>
      </c>
      <c r="M162" s="369" t="e">
        <f>IF(ISNUMBER(Regressions!N172),ROUND(Regressions!N172, 1), NA())</f>
        <v>#N/A</v>
      </c>
      <c r="N162" s="259" t="e">
        <f>IF(ISNUMBER(Regressions!O172),ROUND(Regressions!O172, 1), NA())</f>
        <v>#N/A</v>
      </c>
      <c r="O162" s="370" t="e">
        <f>IF(ISNUMBER(Regressions!Q172),ROUND(Regressions!Q172, 1), NA())</f>
        <v>#N/A</v>
      </c>
      <c r="P162" s="368" t="e">
        <f>IF(ISNUMBER(Regressions!R172),ROUND(Regressions!R172, 1), NA())</f>
        <v>#N/A</v>
      </c>
      <c r="Q162" s="237" t="e">
        <f>IF(ISNUMBER(Regressions!S172),ROUND(Regressions!S172, 1), NA())</f>
        <v>#N/A</v>
      </c>
      <c r="R162" s="369" t="e">
        <f>IF(ISNUMBER(Regressions!T172),ROUND(Regressions!T172, 1), NA())</f>
        <v>#N/A</v>
      </c>
      <c r="S162" s="259" t="e">
        <f>IF(ISNUMBER(Regressions!U172),ROUND(Regressions!U172, 1), NA())</f>
        <v>#N/A</v>
      </c>
    </row>
    <row xmlns:x14ac="http://schemas.microsoft.com/office/spreadsheetml/2009/9/ac" r="163" x14ac:dyDescent="0.2">
      <c r="A163" s="365" t="str">
        <f>IF(ISBLANK(Regressions!A173), " ", Regressions!A173)</f>
        <v>Rwanda</v>
      </c>
      <c r="B163" s="366">
        <f>IF(ISBLANK(Regressions!B173), " ", Regressions!B173)</f>
        <v>2004</v>
      </c>
      <c r="C163" s="371" t="str">
        <f>IF(ISBLANK(Regressions!C173), " ", Regressions!C173)</f>
        <v>Secondary</v>
      </c>
      <c r="D163" s="367">
        <f>IF(ISBLANK(Regressions!D173), " ", Regressions!D173)</f>
        <v>1361358</v>
      </c>
      <c r="E163" s="236" t="e">
        <f>IF(ISNUMBER(Regressions!E173),ROUND(Regressions!E173, 1), NA())</f>
        <v>#N/A</v>
      </c>
      <c r="F163" s="368" t="e">
        <f>IF(ISNUMBER(Regressions!F173),ROUND(Regressions!F173, 1), NA())</f>
        <v>#N/A</v>
      </c>
      <c r="G163" s="258" t="e">
        <f>IF(ISNUMBER(Regressions!G173),ROUND(Regressions!G173, 1), NA())</f>
        <v>#N/A</v>
      </c>
      <c r="H163" s="369" t="e">
        <f>IF(ISNUMBER(Regressions!H173),ROUND(Regressions!H173, 1), NA())</f>
        <v>#N/A</v>
      </c>
      <c r="I163" s="259" t="e">
        <f>IF(ISNUMBER(Regressions!I173),ROUND(Regressions!I173, 1), NA())</f>
        <v>#N/A</v>
      </c>
      <c r="J163" s="370">
        <f>IF(ISNUMBER(Regressions!K173),ROUND(Regressions!K173, 1), NA())</f>
        <v>100</v>
      </c>
      <c r="K163" s="368" t="e">
        <f>IF(ISNUMBER(Regressions!L173),ROUND(Regressions!L173, 1), NA())</f>
        <v>#N/A</v>
      </c>
      <c r="L163" s="260" t="e">
        <f>IF(ISNUMBER(Regressions!M173),ROUND(Regressions!M173, 1), NA())</f>
        <v>#N/A</v>
      </c>
      <c r="M163" s="369" t="e">
        <f>IF(ISNUMBER(Regressions!N173),ROUND(Regressions!N173, 1), NA())</f>
        <v>#N/A</v>
      </c>
      <c r="N163" s="259" t="e">
        <f>IF(ISNUMBER(Regressions!O173),ROUND(Regressions!O173, 1), NA())</f>
        <v>#N/A</v>
      </c>
      <c r="O163" s="370" t="e">
        <f>IF(ISNUMBER(Regressions!Q173),ROUND(Regressions!Q173, 1), NA())</f>
        <v>#N/A</v>
      </c>
      <c r="P163" s="368" t="e">
        <f>IF(ISNUMBER(Regressions!R173),ROUND(Regressions!R173, 1), NA())</f>
        <v>#N/A</v>
      </c>
      <c r="Q163" s="237" t="e">
        <f>IF(ISNUMBER(Regressions!S173),ROUND(Regressions!S173, 1), NA())</f>
        <v>#N/A</v>
      </c>
      <c r="R163" s="369" t="e">
        <f>IF(ISNUMBER(Regressions!T173),ROUND(Regressions!T173, 1), NA())</f>
        <v>#N/A</v>
      </c>
      <c r="S163" s="259" t="e">
        <f>IF(ISNUMBER(Regressions!U173),ROUND(Regressions!U173, 1), NA())</f>
        <v>#N/A</v>
      </c>
    </row>
    <row xmlns:x14ac="http://schemas.microsoft.com/office/spreadsheetml/2009/9/ac" r="164" x14ac:dyDescent="0.2">
      <c r="A164" s="365" t="str">
        <f>IF(ISBLANK(Regressions!A174), " ", Regressions!A174)</f>
        <v>Rwanda</v>
      </c>
      <c r="B164" s="366">
        <f>IF(ISBLANK(Regressions!B174), " ", Regressions!B174)</f>
        <v>2005</v>
      </c>
      <c r="C164" s="371" t="str">
        <f>IF(ISBLANK(Regressions!C174), " ", Regressions!C174)</f>
        <v>Secondary</v>
      </c>
      <c r="D164" s="367">
        <f>IF(ISBLANK(Regressions!D174), " ", Regressions!D174)</f>
        <v>1345434</v>
      </c>
      <c r="E164" s="236" t="e">
        <f>IF(ISNUMBER(Regressions!E174),ROUND(Regressions!E174, 1), NA())</f>
        <v>#N/A</v>
      </c>
      <c r="F164" s="368" t="e">
        <f>IF(ISNUMBER(Regressions!F174),ROUND(Regressions!F174, 1), NA())</f>
        <v>#N/A</v>
      </c>
      <c r="G164" s="258" t="e">
        <f>IF(ISNUMBER(Regressions!G174),ROUND(Regressions!G174, 1), NA())</f>
        <v>#N/A</v>
      </c>
      <c r="H164" s="369" t="e">
        <f>IF(ISNUMBER(Regressions!H174),ROUND(Regressions!H174, 1), NA())</f>
        <v>#N/A</v>
      </c>
      <c r="I164" s="259" t="e">
        <f>IF(ISNUMBER(Regressions!I174),ROUND(Regressions!I174, 1), NA())</f>
        <v>#N/A</v>
      </c>
      <c r="J164" s="370">
        <f>IF(ISNUMBER(Regressions!K174),ROUND(Regressions!K174, 1), NA())</f>
        <v>100</v>
      </c>
      <c r="K164" s="368">
        <f>IF(ISNUMBER(Regressions!L174),ROUND(Regressions!L174, 1), NA())</f>
        <v>87.4</v>
      </c>
      <c r="L164" s="260" t="e">
        <f>IF(ISNUMBER(Regressions!M174),ROUND(Regressions!M174, 1), NA())</f>
        <v>#N/A</v>
      </c>
      <c r="M164" s="369" t="e">
        <f>IF(ISNUMBER(Regressions!N174),ROUND(Regressions!N174, 1), NA())</f>
        <v>#N/A</v>
      </c>
      <c r="N164" s="259">
        <f>IF(ISNUMBER(Regressions!O174),ROUND(Regressions!O174, 1), NA())</f>
        <v>12.6</v>
      </c>
      <c r="O164" s="370" t="e">
        <f>IF(ISNUMBER(Regressions!Q174),ROUND(Regressions!Q174, 1), NA())</f>
        <v>#N/A</v>
      </c>
      <c r="P164" s="368" t="e">
        <f>IF(ISNUMBER(Regressions!R174),ROUND(Regressions!R174, 1), NA())</f>
        <v>#N/A</v>
      </c>
      <c r="Q164" s="237" t="e">
        <f>IF(ISNUMBER(Regressions!S174),ROUND(Regressions!S174, 1), NA())</f>
        <v>#N/A</v>
      </c>
      <c r="R164" s="369" t="e">
        <f>IF(ISNUMBER(Regressions!T174),ROUND(Regressions!T174, 1), NA())</f>
        <v>#N/A</v>
      </c>
      <c r="S164" s="259" t="e">
        <f>IF(ISNUMBER(Regressions!U174),ROUND(Regressions!U174, 1), NA())</f>
        <v>#N/A</v>
      </c>
    </row>
    <row xmlns:x14ac="http://schemas.microsoft.com/office/spreadsheetml/2009/9/ac" r="165" x14ac:dyDescent="0.2">
      <c r="A165" s="365" t="str">
        <f>IF(ISBLANK(Regressions!A175), " ", Regressions!A175)</f>
        <v>Rwanda</v>
      </c>
      <c r="B165" s="366">
        <f>IF(ISBLANK(Regressions!B175), " ", Regressions!B175)</f>
        <v>2006</v>
      </c>
      <c r="C165" s="371" t="str">
        <f>IF(ISBLANK(Regressions!C175), " ", Regressions!C175)</f>
        <v>Secondary</v>
      </c>
      <c r="D165" s="367">
        <f>IF(ISBLANK(Regressions!D175), " ", Regressions!D175)</f>
        <v>1327581</v>
      </c>
      <c r="E165" s="236" t="e">
        <f>IF(ISNUMBER(Regressions!E175),ROUND(Regressions!E175, 1), NA())</f>
        <v>#N/A</v>
      </c>
      <c r="F165" s="368" t="e">
        <f>IF(ISNUMBER(Regressions!F175),ROUND(Regressions!F175, 1), NA())</f>
        <v>#N/A</v>
      </c>
      <c r="G165" s="258" t="e">
        <f>IF(ISNUMBER(Regressions!G175),ROUND(Regressions!G175, 1), NA())</f>
        <v>#N/A</v>
      </c>
      <c r="H165" s="369" t="e">
        <f>IF(ISNUMBER(Regressions!H175),ROUND(Regressions!H175, 1), NA())</f>
        <v>#N/A</v>
      </c>
      <c r="I165" s="259" t="e">
        <f>IF(ISNUMBER(Regressions!I175),ROUND(Regressions!I175, 1), NA())</f>
        <v>#N/A</v>
      </c>
      <c r="J165" s="370">
        <f>IF(ISNUMBER(Regressions!K175),ROUND(Regressions!K175, 1), NA())</f>
        <v>100</v>
      </c>
      <c r="K165" s="368">
        <f>IF(ISNUMBER(Regressions!L175),ROUND(Regressions!L175, 1), NA())</f>
        <v>87.4</v>
      </c>
      <c r="L165" s="260" t="e">
        <f>IF(ISNUMBER(Regressions!M175),ROUND(Regressions!M175, 1), NA())</f>
        <v>#N/A</v>
      </c>
      <c r="M165" s="369" t="e">
        <f>IF(ISNUMBER(Regressions!N175),ROUND(Regressions!N175, 1), NA())</f>
        <v>#N/A</v>
      </c>
      <c r="N165" s="259">
        <f>IF(ISNUMBER(Regressions!O175),ROUND(Regressions!O175, 1), NA())</f>
        <v>12.6</v>
      </c>
      <c r="O165" s="370" t="e">
        <f>IF(ISNUMBER(Regressions!Q175),ROUND(Regressions!Q175, 1), NA())</f>
        <v>#N/A</v>
      </c>
      <c r="P165" s="368" t="e">
        <f>IF(ISNUMBER(Regressions!R175),ROUND(Regressions!R175, 1), NA())</f>
        <v>#N/A</v>
      </c>
      <c r="Q165" s="237" t="e">
        <f>IF(ISNUMBER(Regressions!S175),ROUND(Regressions!S175, 1), NA())</f>
        <v>#N/A</v>
      </c>
      <c r="R165" s="369" t="e">
        <f>IF(ISNUMBER(Regressions!T175),ROUND(Regressions!T175, 1), NA())</f>
        <v>#N/A</v>
      </c>
      <c r="S165" s="259" t="e">
        <f>IF(ISNUMBER(Regressions!U175),ROUND(Regressions!U175, 1), NA())</f>
        <v>#N/A</v>
      </c>
    </row>
    <row xmlns:x14ac="http://schemas.microsoft.com/office/spreadsheetml/2009/9/ac" r="166" x14ac:dyDescent="0.2">
      <c r="A166" s="365" t="str">
        <f>IF(ISBLANK(Regressions!A176), " ", Regressions!A176)</f>
        <v>Rwanda</v>
      </c>
      <c r="B166" s="366">
        <f>IF(ISBLANK(Regressions!B176), " ", Regressions!B176)</f>
        <v>2007</v>
      </c>
      <c r="C166" s="371" t="str">
        <f>IF(ISBLANK(Regressions!C176), " ", Regressions!C176)</f>
        <v>Secondary</v>
      </c>
      <c r="D166" s="367">
        <f>IF(ISBLANK(Regressions!D176), " ", Regressions!D176)</f>
        <v>1317223</v>
      </c>
      <c r="E166" s="236" t="e">
        <f>IF(ISNUMBER(Regressions!E176),ROUND(Regressions!E176, 1), NA())</f>
        <v>#N/A</v>
      </c>
      <c r="F166" s="368" t="e">
        <f>IF(ISNUMBER(Regressions!F176),ROUND(Regressions!F176, 1), NA())</f>
        <v>#N/A</v>
      </c>
      <c r="G166" s="258">
        <f>IF(ISNUMBER(Regressions!G176),ROUND(Regressions!G176, 1), NA())</f>
        <v>44.6</v>
      </c>
      <c r="H166" s="369" t="e">
        <f>IF(ISNUMBER(Regressions!H176),ROUND(Regressions!H176, 1), NA())</f>
        <v>#N/A</v>
      </c>
      <c r="I166" s="259" t="e">
        <f>IF(ISNUMBER(Regressions!I176),ROUND(Regressions!I176, 1), NA())</f>
        <v>#N/A</v>
      </c>
      <c r="J166" s="370">
        <f>IF(ISNUMBER(Regressions!K176),ROUND(Regressions!K176, 1), NA())</f>
        <v>100</v>
      </c>
      <c r="K166" s="368">
        <f>IF(ISNUMBER(Regressions!L176),ROUND(Regressions!L176, 1), NA())</f>
        <v>87.4</v>
      </c>
      <c r="L166" s="260" t="e">
        <f>IF(ISNUMBER(Regressions!M176),ROUND(Regressions!M176, 1), NA())</f>
        <v>#N/A</v>
      </c>
      <c r="M166" s="369" t="e">
        <f>IF(ISNUMBER(Regressions!N176),ROUND(Regressions!N176, 1), NA())</f>
        <v>#N/A</v>
      </c>
      <c r="N166" s="259">
        <f>IF(ISNUMBER(Regressions!O176),ROUND(Regressions!O176, 1), NA())</f>
        <v>12.6</v>
      </c>
      <c r="O166" s="370" t="e">
        <f>IF(ISNUMBER(Regressions!Q176),ROUND(Regressions!Q176, 1), NA())</f>
        <v>#N/A</v>
      </c>
      <c r="P166" s="368" t="e">
        <f>IF(ISNUMBER(Regressions!R176),ROUND(Regressions!R176, 1), NA())</f>
        <v>#N/A</v>
      </c>
      <c r="Q166" s="237" t="e">
        <f>IF(ISNUMBER(Regressions!S176),ROUND(Regressions!S176, 1), NA())</f>
        <v>#N/A</v>
      </c>
      <c r="R166" s="369" t="e">
        <f>IF(ISNUMBER(Regressions!T176),ROUND(Regressions!T176, 1), NA())</f>
        <v>#N/A</v>
      </c>
      <c r="S166" s="259" t="e">
        <f>IF(ISNUMBER(Regressions!U176),ROUND(Regressions!U176, 1), NA())</f>
        <v>#N/A</v>
      </c>
    </row>
    <row xmlns:x14ac="http://schemas.microsoft.com/office/spreadsheetml/2009/9/ac" r="167" x14ac:dyDescent="0.2">
      <c r="A167" s="365" t="str">
        <f>IF(ISBLANK(Regressions!A177), " ", Regressions!A177)</f>
        <v>Rwanda</v>
      </c>
      <c r="B167" s="366">
        <f>IF(ISBLANK(Regressions!B177), " ", Regressions!B177)</f>
        <v>2008</v>
      </c>
      <c r="C167" s="371" t="str">
        <f>IF(ISBLANK(Regressions!C177), " ", Regressions!C177)</f>
        <v>Secondary</v>
      </c>
      <c r="D167" s="367">
        <f>IF(ISBLANK(Regressions!D177), " ", Regressions!D177)</f>
        <v>1320211</v>
      </c>
      <c r="E167" s="236" t="e">
        <f>IF(ISNUMBER(Regressions!E177),ROUND(Regressions!E177, 1), NA())</f>
        <v>#N/A</v>
      </c>
      <c r="F167" s="368" t="e">
        <f>IF(ISNUMBER(Regressions!F177),ROUND(Regressions!F177, 1), NA())</f>
        <v>#N/A</v>
      </c>
      <c r="G167" s="258">
        <f>IF(ISNUMBER(Regressions!G177),ROUND(Regressions!G177, 1), NA())</f>
        <v>44.6</v>
      </c>
      <c r="H167" s="369" t="e">
        <f>IF(ISNUMBER(Regressions!H177),ROUND(Regressions!H177, 1), NA())</f>
        <v>#N/A</v>
      </c>
      <c r="I167" s="259" t="e">
        <f>IF(ISNUMBER(Regressions!I177),ROUND(Regressions!I177, 1), NA())</f>
        <v>#N/A</v>
      </c>
      <c r="J167" s="370">
        <f>IF(ISNUMBER(Regressions!K177),ROUND(Regressions!K177, 1), NA())</f>
        <v>100</v>
      </c>
      <c r="K167" s="368">
        <f>IF(ISNUMBER(Regressions!L177),ROUND(Regressions!L177, 1), NA())</f>
        <v>87.4</v>
      </c>
      <c r="L167" s="260" t="e">
        <f>IF(ISNUMBER(Regressions!M177),ROUND(Regressions!M177, 1), NA())</f>
        <v>#N/A</v>
      </c>
      <c r="M167" s="369" t="e">
        <f>IF(ISNUMBER(Regressions!N177),ROUND(Regressions!N177, 1), NA())</f>
        <v>#N/A</v>
      </c>
      <c r="N167" s="259">
        <f>IF(ISNUMBER(Regressions!O177),ROUND(Regressions!O177, 1), NA())</f>
        <v>12.6</v>
      </c>
      <c r="O167" s="370" t="e">
        <f>IF(ISNUMBER(Regressions!Q177),ROUND(Regressions!Q177, 1), NA())</f>
        <v>#N/A</v>
      </c>
      <c r="P167" s="368" t="e">
        <f>IF(ISNUMBER(Regressions!R177),ROUND(Regressions!R177, 1), NA())</f>
        <v>#N/A</v>
      </c>
      <c r="Q167" s="237" t="e">
        <f>IF(ISNUMBER(Regressions!S177),ROUND(Regressions!S177, 1), NA())</f>
        <v>#N/A</v>
      </c>
      <c r="R167" s="369" t="e">
        <f>IF(ISNUMBER(Regressions!T177),ROUND(Regressions!T177, 1), NA())</f>
        <v>#N/A</v>
      </c>
      <c r="S167" s="259" t="e">
        <f>IF(ISNUMBER(Regressions!U177),ROUND(Regressions!U177, 1), NA())</f>
        <v>#N/A</v>
      </c>
    </row>
    <row xmlns:x14ac="http://schemas.microsoft.com/office/spreadsheetml/2009/9/ac" r="168" x14ac:dyDescent="0.2">
      <c r="A168" s="365" t="str">
        <f>IF(ISBLANK(Regressions!A178), " ", Regressions!A178)</f>
        <v>Rwanda</v>
      </c>
      <c r="B168" s="366">
        <f>IF(ISBLANK(Regressions!B178), " ", Regressions!B178)</f>
        <v>2009</v>
      </c>
      <c r="C168" s="371" t="str">
        <f>IF(ISBLANK(Regressions!C178), " ", Regressions!C178)</f>
        <v>Secondary</v>
      </c>
      <c r="D168" s="367">
        <f>IF(ISBLANK(Regressions!D178), " ", Regressions!D178)</f>
        <v>1336014</v>
      </c>
      <c r="E168" s="236" t="e">
        <f>IF(ISNUMBER(Regressions!E178),ROUND(Regressions!E178, 1), NA())</f>
        <v>#N/A</v>
      </c>
      <c r="F168" s="368" t="e">
        <f>IF(ISNUMBER(Regressions!F178),ROUND(Regressions!F178, 1), NA())</f>
        <v>#N/A</v>
      </c>
      <c r="G168" s="258">
        <f>IF(ISNUMBER(Regressions!G178),ROUND(Regressions!G178, 1), NA())</f>
        <v>44.6</v>
      </c>
      <c r="H168" s="369" t="e">
        <f>IF(ISNUMBER(Regressions!H178),ROUND(Regressions!H178, 1), NA())</f>
        <v>#N/A</v>
      </c>
      <c r="I168" s="259" t="e">
        <f>IF(ISNUMBER(Regressions!I178),ROUND(Regressions!I178, 1), NA())</f>
        <v>#N/A</v>
      </c>
      <c r="J168" s="370">
        <f>IF(ISNUMBER(Regressions!K178),ROUND(Regressions!K178, 1), NA())</f>
        <v>100</v>
      </c>
      <c r="K168" s="368">
        <f>IF(ISNUMBER(Regressions!L178),ROUND(Regressions!L178, 1), NA())</f>
        <v>87.4</v>
      </c>
      <c r="L168" s="260" t="e">
        <f>IF(ISNUMBER(Regressions!M178),ROUND(Regressions!M178, 1), NA())</f>
        <v>#N/A</v>
      </c>
      <c r="M168" s="369" t="e">
        <f>IF(ISNUMBER(Regressions!N178),ROUND(Regressions!N178, 1), NA())</f>
        <v>#N/A</v>
      </c>
      <c r="N168" s="259">
        <f>IF(ISNUMBER(Regressions!O178),ROUND(Regressions!O178, 1), NA())</f>
        <v>12.6</v>
      </c>
      <c r="O168" s="370" t="e">
        <f>IF(ISNUMBER(Regressions!Q178),ROUND(Regressions!Q178, 1), NA())</f>
        <v>#N/A</v>
      </c>
      <c r="P168" s="368" t="e">
        <f>IF(ISNUMBER(Regressions!R178),ROUND(Regressions!R178, 1), NA())</f>
        <v>#N/A</v>
      </c>
      <c r="Q168" s="237" t="e">
        <f>IF(ISNUMBER(Regressions!S178),ROUND(Regressions!S178, 1), NA())</f>
        <v>#N/A</v>
      </c>
      <c r="R168" s="369" t="e">
        <f>IF(ISNUMBER(Regressions!T178),ROUND(Regressions!T178, 1), NA())</f>
        <v>#N/A</v>
      </c>
      <c r="S168" s="259" t="e">
        <f>IF(ISNUMBER(Regressions!U178),ROUND(Regressions!U178, 1), NA())</f>
        <v>#N/A</v>
      </c>
    </row>
    <row xmlns:x14ac="http://schemas.microsoft.com/office/spreadsheetml/2009/9/ac" r="169" x14ac:dyDescent="0.2">
      <c r="A169" s="365" t="str">
        <f>IF(ISBLANK(Regressions!A179), " ", Regressions!A179)</f>
        <v>Rwanda</v>
      </c>
      <c r="B169" s="366">
        <f>IF(ISBLANK(Regressions!B179), " ", Regressions!B179)</f>
        <v>2010</v>
      </c>
      <c r="C169" s="371" t="str">
        <f>IF(ISBLANK(Regressions!C179), " ", Regressions!C179)</f>
        <v>Secondary</v>
      </c>
      <c r="D169" s="367">
        <f>IF(ISBLANK(Regressions!D179), " ", Regressions!D179)</f>
        <v>1358456</v>
      </c>
      <c r="E169" s="236" t="e">
        <f>IF(ISNUMBER(Regressions!E179),ROUND(Regressions!E179, 1), NA())</f>
        <v>#N/A</v>
      </c>
      <c r="F169" s="368" t="e">
        <f>IF(ISNUMBER(Regressions!F179),ROUND(Regressions!F179, 1), NA())</f>
        <v>#N/A</v>
      </c>
      <c r="G169" s="258">
        <f>IF(ISNUMBER(Regressions!G179),ROUND(Regressions!G179, 1), NA())</f>
        <v>44.6</v>
      </c>
      <c r="H169" s="369" t="e">
        <f>IF(ISNUMBER(Regressions!H179),ROUND(Regressions!H179, 1), NA())</f>
        <v>#N/A</v>
      </c>
      <c r="I169" s="259" t="e">
        <f>IF(ISNUMBER(Regressions!I179),ROUND(Regressions!I179, 1), NA())</f>
        <v>#N/A</v>
      </c>
      <c r="J169" s="370">
        <f>IF(ISNUMBER(Regressions!K179),ROUND(Regressions!K179, 1), NA())</f>
        <v>100</v>
      </c>
      <c r="K169" s="368">
        <f>IF(ISNUMBER(Regressions!L179),ROUND(Regressions!L179, 1), NA())</f>
        <v>87.3</v>
      </c>
      <c r="L169" s="260" t="e">
        <f>IF(ISNUMBER(Regressions!M179),ROUND(Regressions!M179, 1), NA())</f>
        <v>#N/A</v>
      </c>
      <c r="M169" s="369" t="e">
        <f>IF(ISNUMBER(Regressions!N179),ROUND(Regressions!N179, 1), NA())</f>
        <v>#N/A</v>
      </c>
      <c r="N169" s="259">
        <f>IF(ISNUMBER(Regressions!O179),ROUND(Regressions!O179, 1), NA())</f>
        <v>12.7</v>
      </c>
      <c r="O169" s="370" t="e">
        <f>IF(ISNUMBER(Regressions!Q179),ROUND(Regressions!Q179, 1), NA())</f>
        <v>#N/A</v>
      </c>
      <c r="P169" s="368" t="e">
        <f>IF(ISNUMBER(Regressions!R179),ROUND(Regressions!R179, 1), NA())</f>
        <v>#N/A</v>
      </c>
      <c r="Q169" s="237" t="e">
        <f>IF(ISNUMBER(Regressions!S179),ROUND(Regressions!S179, 1), NA())</f>
        <v>#N/A</v>
      </c>
      <c r="R169" s="369" t="e">
        <f>IF(ISNUMBER(Regressions!T179),ROUND(Regressions!T179, 1), NA())</f>
        <v>#N/A</v>
      </c>
      <c r="S169" s="259" t="e">
        <f>IF(ISNUMBER(Regressions!U179),ROUND(Regressions!U179, 1), NA())</f>
        <v>#N/A</v>
      </c>
    </row>
    <row xmlns:x14ac="http://schemas.microsoft.com/office/spreadsheetml/2009/9/ac" r="170" x14ac:dyDescent="0.2">
      <c r="A170" s="365" t="str">
        <f>IF(ISBLANK(Regressions!A180), " ", Regressions!A180)</f>
        <v>Rwanda</v>
      </c>
      <c r="B170" s="366">
        <f>IF(ISBLANK(Regressions!B180), " ", Regressions!B180)</f>
        <v>2011</v>
      </c>
      <c r="C170" s="371" t="str">
        <f>IF(ISBLANK(Regressions!C180), " ", Regressions!C180)</f>
        <v>Secondary</v>
      </c>
      <c r="D170" s="367">
        <f>IF(ISBLANK(Regressions!D180), " ", Regressions!D180)</f>
        <v>1382011</v>
      </c>
      <c r="E170" s="236" t="e">
        <f>IF(ISNUMBER(Regressions!E180),ROUND(Regressions!E180, 1), NA())</f>
        <v>#N/A</v>
      </c>
      <c r="F170" s="368" t="e">
        <f>IF(ISNUMBER(Regressions!F180),ROUND(Regressions!F180, 1), NA())</f>
        <v>#N/A</v>
      </c>
      <c r="G170" s="258">
        <f>IF(ISNUMBER(Regressions!G180),ROUND(Regressions!G180, 1), NA())</f>
        <v>44.6</v>
      </c>
      <c r="H170" s="369" t="e">
        <f>IF(ISNUMBER(Regressions!H180),ROUND(Regressions!H180, 1), NA())</f>
        <v>#N/A</v>
      </c>
      <c r="I170" s="259" t="e">
        <f>IF(ISNUMBER(Regressions!I180),ROUND(Regressions!I180, 1), NA())</f>
        <v>#N/A</v>
      </c>
      <c r="J170" s="370">
        <f>IF(ISNUMBER(Regressions!K180),ROUND(Regressions!K180, 1), NA())</f>
        <v>100</v>
      </c>
      <c r="K170" s="368">
        <f>IF(ISNUMBER(Regressions!L180),ROUND(Regressions!L180, 1), NA())</f>
        <v>87.1</v>
      </c>
      <c r="L170" s="260" t="e">
        <f>IF(ISNUMBER(Regressions!M180),ROUND(Regressions!M180, 1), NA())</f>
        <v>#N/A</v>
      </c>
      <c r="M170" s="369" t="e">
        <f>IF(ISNUMBER(Regressions!N180),ROUND(Regressions!N180, 1), NA())</f>
        <v>#N/A</v>
      </c>
      <c r="N170" s="259">
        <f>IF(ISNUMBER(Regressions!O180),ROUND(Regressions!O180, 1), NA())</f>
        <v>12.9</v>
      </c>
      <c r="O170" s="370">
        <f>IF(ISNUMBER(Regressions!Q180),ROUND(Regressions!Q180, 1), NA())</f>
        <v>56.7</v>
      </c>
      <c r="P170" s="368" t="e">
        <f>IF(ISNUMBER(Regressions!R180),ROUND(Regressions!R180, 1), NA())</f>
        <v>#N/A</v>
      </c>
      <c r="Q170" s="237" t="e">
        <f>IF(ISNUMBER(Regressions!S180),ROUND(Regressions!S180, 1), NA())</f>
        <v>#N/A</v>
      </c>
      <c r="R170" s="369" t="e">
        <f>IF(ISNUMBER(Regressions!T180),ROUND(Regressions!T180, 1), NA())</f>
        <v>#N/A</v>
      </c>
      <c r="S170" s="259">
        <f>IF(ISNUMBER(Regressions!U180),ROUND(Regressions!U180, 1), NA())</f>
        <v>43.3</v>
      </c>
    </row>
    <row xmlns:x14ac="http://schemas.microsoft.com/office/spreadsheetml/2009/9/ac" r="171" x14ac:dyDescent="0.2">
      <c r="A171" s="365" t="str">
        <f>IF(ISBLANK(Regressions!A181), " ", Regressions!A181)</f>
        <v>Rwanda</v>
      </c>
      <c r="B171" s="366">
        <f>IF(ISBLANK(Regressions!B181), " ", Regressions!B181)</f>
        <v>2012</v>
      </c>
      <c r="C171" s="371" t="str">
        <f>IF(ISBLANK(Regressions!C181), " ", Regressions!C181)</f>
        <v>Secondary</v>
      </c>
      <c r="D171" s="367">
        <f>IF(ISBLANK(Regressions!D181), " ", Regressions!D181)</f>
        <v>1408651</v>
      </c>
      <c r="E171" s="236" t="e">
        <f>IF(ISNUMBER(Regressions!E181),ROUND(Regressions!E181, 1), NA())</f>
        <v>#N/A</v>
      </c>
      <c r="F171" s="368" t="e">
        <f>IF(ISNUMBER(Regressions!F181),ROUND(Regressions!F181, 1), NA())</f>
        <v>#N/A</v>
      </c>
      <c r="G171" s="258">
        <f>IF(ISNUMBER(Regressions!G181),ROUND(Regressions!G181, 1), NA())</f>
        <v>46.4</v>
      </c>
      <c r="H171" s="369" t="e">
        <f>IF(ISNUMBER(Regressions!H181),ROUND(Regressions!H181, 1), NA())</f>
        <v>#N/A</v>
      </c>
      <c r="I171" s="259" t="e">
        <f>IF(ISNUMBER(Regressions!I181),ROUND(Regressions!I181, 1), NA())</f>
        <v>#N/A</v>
      </c>
      <c r="J171" s="370">
        <f>IF(ISNUMBER(Regressions!K181),ROUND(Regressions!K181, 1), NA())</f>
        <v>99.7</v>
      </c>
      <c r="K171" s="368">
        <f>IF(ISNUMBER(Regressions!L181),ROUND(Regressions!L181, 1), NA())</f>
        <v>87</v>
      </c>
      <c r="L171" s="260">
        <f>IF(ISNUMBER(Regressions!M181),ROUND(Regressions!M181, 1), NA())</f>
        <v>73.400000000000006</v>
      </c>
      <c r="M171" s="369">
        <f>IF(ISNUMBER(Regressions!N181),ROUND(Regressions!N181, 1), NA())</f>
        <v>13.7</v>
      </c>
      <c r="N171" s="259">
        <f>IF(ISNUMBER(Regressions!O181),ROUND(Regressions!O181, 1), NA())</f>
        <v>13</v>
      </c>
      <c r="O171" s="370">
        <f>IF(ISNUMBER(Regressions!Q181),ROUND(Regressions!Q181, 1), NA())</f>
        <v>56.7</v>
      </c>
      <c r="P171" s="368" t="e">
        <f>IF(ISNUMBER(Regressions!R181),ROUND(Regressions!R181, 1), NA())</f>
        <v>#N/A</v>
      </c>
      <c r="Q171" s="237" t="e">
        <f>IF(ISNUMBER(Regressions!S181),ROUND(Regressions!S181, 1), NA())</f>
        <v>#N/A</v>
      </c>
      <c r="R171" s="369" t="e">
        <f>IF(ISNUMBER(Regressions!T181),ROUND(Regressions!T181, 1), NA())</f>
        <v>#N/A</v>
      </c>
      <c r="S171" s="259">
        <f>IF(ISNUMBER(Regressions!U181),ROUND(Regressions!U181, 1), NA())</f>
        <v>43.3</v>
      </c>
    </row>
    <row xmlns:x14ac="http://schemas.microsoft.com/office/spreadsheetml/2009/9/ac" r="172" x14ac:dyDescent="0.2">
      <c r="A172" s="365" t="str">
        <f>IF(ISBLANK(Regressions!A182), " ", Regressions!A182)</f>
        <v>Rwanda</v>
      </c>
      <c r="B172" s="366">
        <f>IF(ISBLANK(Regressions!B182), " ", Regressions!B182)</f>
        <v>2013</v>
      </c>
      <c r="C172" s="371" t="str">
        <f>IF(ISBLANK(Regressions!C182), " ", Regressions!C182)</f>
        <v>Secondary</v>
      </c>
      <c r="D172" s="367">
        <f>IF(ISBLANK(Regressions!D182), " ", Regressions!D182)</f>
        <v>1437691</v>
      </c>
      <c r="E172" s="236" t="e">
        <f>IF(ISNUMBER(Regressions!E182),ROUND(Regressions!E182, 1), NA())</f>
        <v>#N/A</v>
      </c>
      <c r="F172" s="368" t="e">
        <f>IF(ISNUMBER(Regressions!F182),ROUND(Regressions!F182, 1), NA())</f>
        <v>#N/A</v>
      </c>
      <c r="G172" s="258">
        <f>IF(ISNUMBER(Regressions!G182),ROUND(Regressions!G182, 1), NA())</f>
        <v>48.3</v>
      </c>
      <c r="H172" s="369" t="e">
        <f>IF(ISNUMBER(Regressions!H182),ROUND(Regressions!H182, 1), NA())</f>
        <v>#N/A</v>
      </c>
      <c r="I172" s="259" t="e">
        <f>IF(ISNUMBER(Regressions!I182),ROUND(Regressions!I182, 1), NA())</f>
        <v>#N/A</v>
      </c>
      <c r="J172" s="370">
        <f>IF(ISNUMBER(Regressions!K182),ROUND(Regressions!K182, 1), NA())</f>
        <v>99.4</v>
      </c>
      <c r="K172" s="368">
        <f>IF(ISNUMBER(Regressions!L182),ROUND(Regressions!L182, 1), NA())</f>
        <v>86.9</v>
      </c>
      <c r="L172" s="260">
        <f>IF(ISNUMBER(Regressions!M182),ROUND(Regressions!M182, 1), NA())</f>
        <v>73.400000000000006</v>
      </c>
      <c r="M172" s="369">
        <f>IF(ISNUMBER(Regressions!N182),ROUND(Regressions!N182, 1), NA())</f>
        <v>13.6</v>
      </c>
      <c r="N172" s="259">
        <f>IF(ISNUMBER(Regressions!O182),ROUND(Regressions!O182, 1), NA())</f>
        <v>13.1</v>
      </c>
      <c r="O172" s="370">
        <f>IF(ISNUMBER(Regressions!Q182),ROUND(Regressions!Q182, 1), NA())</f>
        <v>56.7</v>
      </c>
      <c r="P172" s="368" t="e">
        <f>IF(ISNUMBER(Regressions!R182),ROUND(Regressions!R182, 1), NA())</f>
        <v>#N/A</v>
      </c>
      <c r="Q172" s="237" t="e">
        <f>IF(ISNUMBER(Regressions!S182),ROUND(Regressions!S182, 1), NA())</f>
        <v>#N/A</v>
      </c>
      <c r="R172" s="369" t="e">
        <f>IF(ISNUMBER(Regressions!T182),ROUND(Regressions!T182, 1), NA())</f>
        <v>#N/A</v>
      </c>
      <c r="S172" s="259">
        <f>IF(ISNUMBER(Regressions!U182),ROUND(Regressions!U182, 1), NA())</f>
        <v>43.3</v>
      </c>
    </row>
    <row xmlns:x14ac="http://schemas.microsoft.com/office/spreadsheetml/2009/9/ac" r="173" x14ac:dyDescent="0.2">
      <c r="A173" s="365" t="str">
        <f>IF(ISBLANK(Regressions!A183), " ", Regressions!A183)</f>
        <v>Rwanda</v>
      </c>
      <c r="B173" s="366">
        <f>IF(ISBLANK(Regressions!B183), " ", Regressions!B183)</f>
        <v>2014</v>
      </c>
      <c r="C173" s="371" t="str">
        <f>IF(ISBLANK(Regressions!C183), " ", Regressions!C183)</f>
        <v>Secondary</v>
      </c>
      <c r="D173" s="367">
        <f>IF(ISBLANK(Regressions!D183), " ", Regressions!D183)</f>
        <v>1472928</v>
      </c>
      <c r="E173" s="236" t="e">
        <f>IF(ISNUMBER(Regressions!E183),ROUND(Regressions!E183, 1), NA())</f>
        <v>#N/A</v>
      </c>
      <c r="F173" s="368" t="e">
        <f>IF(ISNUMBER(Regressions!F183),ROUND(Regressions!F183, 1), NA())</f>
        <v>#N/A</v>
      </c>
      <c r="G173" s="258">
        <f>IF(ISNUMBER(Regressions!G183),ROUND(Regressions!G183, 1), NA())</f>
        <v>50.2</v>
      </c>
      <c r="H173" s="369" t="e">
        <f>IF(ISNUMBER(Regressions!H183),ROUND(Regressions!H183, 1), NA())</f>
        <v>#N/A</v>
      </c>
      <c r="I173" s="259" t="e">
        <f>IF(ISNUMBER(Regressions!I183),ROUND(Regressions!I183, 1), NA())</f>
        <v>#N/A</v>
      </c>
      <c r="J173" s="370">
        <f>IF(ISNUMBER(Regressions!K183),ROUND(Regressions!K183, 1), NA())</f>
        <v>99.1</v>
      </c>
      <c r="K173" s="368">
        <f>IF(ISNUMBER(Regressions!L183),ROUND(Regressions!L183, 1), NA())</f>
        <v>86.8</v>
      </c>
      <c r="L173" s="260">
        <f>IF(ISNUMBER(Regressions!M183),ROUND(Regressions!M183, 1), NA())</f>
        <v>73.400000000000006</v>
      </c>
      <c r="M173" s="369">
        <f>IF(ISNUMBER(Regressions!N183),ROUND(Regressions!N183, 1), NA())</f>
        <v>13.4</v>
      </c>
      <c r="N173" s="259">
        <f>IF(ISNUMBER(Regressions!O183),ROUND(Regressions!O183, 1), NA())</f>
        <v>13.2</v>
      </c>
      <c r="O173" s="370">
        <f>IF(ISNUMBER(Regressions!Q183),ROUND(Regressions!Q183, 1), NA())</f>
        <v>56.7</v>
      </c>
      <c r="P173" s="368" t="e">
        <f>IF(ISNUMBER(Regressions!R183),ROUND(Regressions!R183, 1), NA())</f>
        <v>#N/A</v>
      </c>
      <c r="Q173" s="237" t="e">
        <f>IF(ISNUMBER(Regressions!S183),ROUND(Regressions!S183, 1), NA())</f>
        <v>#N/A</v>
      </c>
      <c r="R173" s="369" t="e">
        <f>IF(ISNUMBER(Regressions!T183),ROUND(Regressions!T183, 1), NA())</f>
        <v>#N/A</v>
      </c>
      <c r="S173" s="259">
        <f>IF(ISNUMBER(Regressions!U183),ROUND(Regressions!U183, 1), NA())</f>
        <v>43.3</v>
      </c>
    </row>
    <row xmlns:x14ac="http://schemas.microsoft.com/office/spreadsheetml/2009/9/ac" r="174" x14ac:dyDescent="0.2">
      <c r="A174" s="365" t="str">
        <f>IF(ISBLANK(Regressions!A184), " ", Regressions!A184)</f>
        <v>Rwanda</v>
      </c>
      <c r="B174" s="366">
        <f>IF(ISBLANK(Regressions!B184), " ", Regressions!B184)</f>
        <v>2015</v>
      </c>
      <c r="C174" s="371" t="str">
        <f>IF(ISBLANK(Regressions!C184), " ", Regressions!C184)</f>
        <v>Secondary</v>
      </c>
      <c r="D174" s="367">
        <f>IF(ISBLANK(Regressions!D184), " ", Regressions!D184)</f>
        <v>1516460</v>
      </c>
      <c r="E174" s="236" t="e">
        <f>IF(ISNUMBER(Regressions!E184),ROUND(Regressions!E184, 1), NA())</f>
        <v>#N/A</v>
      </c>
      <c r="F174" s="368" t="e">
        <f>IF(ISNUMBER(Regressions!F184),ROUND(Regressions!F184, 1), NA())</f>
        <v>#N/A</v>
      </c>
      <c r="G174" s="258">
        <f>IF(ISNUMBER(Regressions!G184),ROUND(Regressions!G184, 1), NA())</f>
        <v>52</v>
      </c>
      <c r="H174" s="369" t="e">
        <f>IF(ISNUMBER(Regressions!H184),ROUND(Regressions!H184, 1), NA())</f>
        <v>#N/A</v>
      </c>
      <c r="I174" s="259" t="e">
        <f>IF(ISNUMBER(Regressions!I184),ROUND(Regressions!I184, 1), NA())</f>
        <v>#N/A</v>
      </c>
      <c r="J174" s="370">
        <f>IF(ISNUMBER(Regressions!K184),ROUND(Regressions!K184, 1), NA())</f>
        <v>98.7</v>
      </c>
      <c r="K174" s="368">
        <f>IF(ISNUMBER(Regressions!L184),ROUND(Regressions!L184, 1), NA())</f>
        <v>86.7</v>
      </c>
      <c r="L174" s="260">
        <f>IF(ISNUMBER(Regressions!M184),ROUND(Regressions!M184, 1), NA())</f>
        <v>73.400000000000006</v>
      </c>
      <c r="M174" s="369">
        <f>IF(ISNUMBER(Regressions!N184),ROUND(Regressions!N184, 1), NA())</f>
        <v>13.3</v>
      </c>
      <c r="N174" s="259">
        <f>IF(ISNUMBER(Regressions!O184),ROUND(Regressions!O184, 1), NA())</f>
        <v>13.3</v>
      </c>
      <c r="O174" s="370">
        <f>IF(ISNUMBER(Regressions!Q184),ROUND(Regressions!Q184, 1), NA())</f>
        <v>56.7</v>
      </c>
      <c r="P174" s="368" t="e">
        <f>IF(ISNUMBER(Regressions!R184),ROUND(Regressions!R184, 1), NA())</f>
        <v>#N/A</v>
      </c>
      <c r="Q174" s="237" t="e">
        <f>IF(ISNUMBER(Regressions!S184),ROUND(Regressions!S184, 1), NA())</f>
        <v>#N/A</v>
      </c>
      <c r="R174" s="369" t="e">
        <f>IF(ISNUMBER(Regressions!T184),ROUND(Regressions!T184, 1), NA())</f>
        <v>#N/A</v>
      </c>
      <c r="S174" s="259">
        <f>IF(ISNUMBER(Regressions!U184),ROUND(Regressions!U184, 1), NA())</f>
        <v>43.3</v>
      </c>
    </row>
    <row xmlns:x14ac="http://schemas.microsoft.com/office/spreadsheetml/2009/9/ac" r="175" x14ac:dyDescent="0.2">
      <c r="A175" s="365" t="str">
        <f>IF(ISBLANK(Regressions!A185), " ", Regressions!A185)</f>
        <v>Rwanda</v>
      </c>
      <c r="B175" s="366">
        <f>IF(ISBLANK(Regressions!B185), " ", Regressions!B185)</f>
        <v>2016</v>
      </c>
      <c r="C175" s="371" t="str">
        <f>IF(ISBLANK(Regressions!C185), " ", Regressions!C185)</f>
        <v>Secondary</v>
      </c>
      <c r="D175" s="367">
        <f>IF(ISBLANK(Regressions!D185), " ", Regressions!D185)</f>
        <v>1564480</v>
      </c>
      <c r="E175" s="236" t="e">
        <f>IF(ISNUMBER(Regressions!E185),ROUND(Regressions!E185, 1), NA())</f>
        <v>#N/A</v>
      </c>
      <c r="F175" s="368" t="e">
        <f>IF(ISNUMBER(Regressions!F185),ROUND(Regressions!F185, 1), NA())</f>
        <v>#N/A</v>
      </c>
      <c r="G175" s="258">
        <f>IF(ISNUMBER(Regressions!G185),ROUND(Regressions!G185, 1), NA())</f>
        <v>53.9</v>
      </c>
      <c r="H175" s="369" t="e">
        <f>IF(ISNUMBER(Regressions!H185),ROUND(Regressions!H185, 1), NA())</f>
        <v>#N/A</v>
      </c>
      <c r="I175" s="259" t="e">
        <f>IF(ISNUMBER(Regressions!I185),ROUND(Regressions!I185, 1), NA())</f>
        <v>#N/A</v>
      </c>
      <c r="J175" s="370">
        <f>IF(ISNUMBER(Regressions!K185),ROUND(Regressions!K185, 1), NA())</f>
        <v>98.4</v>
      </c>
      <c r="K175" s="368">
        <f>IF(ISNUMBER(Regressions!L185),ROUND(Regressions!L185, 1), NA())</f>
        <v>86.6</v>
      </c>
      <c r="L175" s="260">
        <f>IF(ISNUMBER(Regressions!M185),ROUND(Regressions!M185, 1), NA())</f>
        <v>73.400000000000006</v>
      </c>
      <c r="M175" s="369">
        <f>IF(ISNUMBER(Regressions!N185),ROUND(Regressions!N185, 1), NA())</f>
        <v>13.2</v>
      </c>
      <c r="N175" s="259">
        <f>IF(ISNUMBER(Regressions!O185),ROUND(Regressions!O185, 1), NA())</f>
        <v>13.4</v>
      </c>
      <c r="O175" s="370">
        <f>IF(ISNUMBER(Regressions!Q185),ROUND(Regressions!Q185, 1), NA())</f>
        <v>63.2</v>
      </c>
      <c r="P175" s="368" t="e">
        <f>IF(ISNUMBER(Regressions!R185),ROUND(Regressions!R185, 1), NA())</f>
        <v>#N/A</v>
      </c>
      <c r="Q175" s="237" t="e">
        <f>IF(ISNUMBER(Regressions!S185),ROUND(Regressions!S185, 1), NA())</f>
        <v>#N/A</v>
      </c>
      <c r="R175" s="369" t="e">
        <f>IF(ISNUMBER(Regressions!T185),ROUND(Regressions!T185, 1), NA())</f>
        <v>#N/A</v>
      </c>
      <c r="S175" s="259">
        <f>IF(ISNUMBER(Regressions!U185),ROUND(Regressions!U185, 1), NA())</f>
        <v>36.799999999999997</v>
      </c>
    </row>
    <row xmlns:x14ac="http://schemas.microsoft.com/office/spreadsheetml/2009/9/ac" r="176" x14ac:dyDescent="0.2">
      <c r="A176" s="365" t="str">
        <f>IF(ISBLANK(Regressions!A186), " ", Regressions!A186)</f>
        <v>Rwanda</v>
      </c>
      <c r="B176" s="366">
        <f>IF(ISBLANK(Regressions!B186), " ", Regressions!B186)</f>
        <v>2017</v>
      </c>
      <c r="C176" s="371" t="str">
        <f>IF(ISBLANK(Regressions!C186), " ", Regressions!C186)</f>
        <v>Secondary</v>
      </c>
      <c r="D176" s="367">
        <f>IF(ISBLANK(Regressions!D186), " ", Regressions!D186)</f>
        <v>1621175</v>
      </c>
      <c r="E176" s="236" t="e">
        <f>IF(ISNUMBER(Regressions!E186),ROUND(Regressions!E186, 1), NA())</f>
        <v>#N/A</v>
      </c>
      <c r="F176" s="368" t="e">
        <f>IF(ISNUMBER(Regressions!F186),ROUND(Regressions!F186, 1), NA())</f>
        <v>#N/A</v>
      </c>
      <c r="G176" s="258">
        <f>IF(ISNUMBER(Regressions!G186),ROUND(Regressions!G186, 1), NA())</f>
        <v>55.8</v>
      </c>
      <c r="H176" s="369" t="e">
        <f>IF(ISNUMBER(Regressions!H186),ROUND(Regressions!H186, 1), NA())</f>
        <v>#N/A</v>
      </c>
      <c r="I176" s="259" t="e">
        <f>IF(ISNUMBER(Regressions!I186),ROUND(Regressions!I186, 1), NA())</f>
        <v>#N/A</v>
      </c>
      <c r="J176" s="370">
        <f>IF(ISNUMBER(Regressions!K186),ROUND(Regressions!K186, 1), NA())</f>
        <v>98.1</v>
      </c>
      <c r="K176" s="368">
        <f>IF(ISNUMBER(Regressions!L186),ROUND(Regressions!L186, 1), NA())</f>
        <v>86.5</v>
      </c>
      <c r="L176" s="260">
        <f>IF(ISNUMBER(Regressions!M186),ROUND(Regressions!M186, 1), NA())</f>
        <v>73.400000000000006</v>
      </c>
      <c r="M176" s="369">
        <f>IF(ISNUMBER(Regressions!N186),ROUND(Regressions!N186, 1), NA())</f>
        <v>13.1</v>
      </c>
      <c r="N176" s="259">
        <f>IF(ISNUMBER(Regressions!O186),ROUND(Regressions!O186, 1), NA())</f>
        <v>13.5</v>
      </c>
      <c r="O176" s="370">
        <f>IF(ISNUMBER(Regressions!Q186),ROUND(Regressions!Q186, 1), NA())</f>
        <v>69.599999999999994</v>
      </c>
      <c r="P176" s="368" t="e">
        <f>IF(ISNUMBER(Regressions!R186),ROUND(Regressions!R186, 1), NA())</f>
        <v>#N/A</v>
      </c>
      <c r="Q176" s="237" t="e">
        <f>IF(ISNUMBER(Regressions!S186),ROUND(Regressions!S186, 1), NA())</f>
        <v>#N/A</v>
      </c>
      <c r="R176" s="369" t="e">
        <f>IF(ISNUMBER(Regressions!T186),ROUND(Regressions!T186, 1), NA())</f>
        <v>#N/A</v>
      </c>
      <c r="S176" s="259">
        <f>IF(ISNUMBER(Regressions!U186),ROUND(Regressions!U186, 1), NA())</f>
        <v>30.4</v>
      </c>
    </row>
    <row xmlns:x14ac="http://schemas.microsoft.com/office/spreadsheetml/2009/9/ac" r="177" x14ac:dyDescent="0.2">
      <c r="A177" s="365" t="str">
        <f>IF(ISBLANK(Regressions!A187), " ", Regressions!A187)</f>
        <v>Rwanda</v>
      </c>
      <c r="B177" s="366">
        <f>IF(ISBLANK(Regressions!B187), " ", Regressions!B187)</f>
        <v>2018</v>
      </c>
      <c r="C177" s="371" t="str">
        <f>IF(ISBLANK(Regressions!C187), " ", Regressions!C187)</f>
        <v>Secondary</v>
      </c>
      <c r="D177" s="367">
        <f>IF(ISBLANK(Regressions!D187), " ", Regressions!D187)</f>
        <v>1682645</v>
      </c>
      <c r="E177" s="236" t="e">
        <f>IF(ISNUMBER(Regressions!E187),ROUND(Regressions!E187, 1), NA())</f>
        <v>#N/A</v>
      </c>
      <c r="F177" s="368" t="e">
        <f>IF(ISNUMBER(Regressions!F187),ROUND(Regressions!F187, 1), NA())</f>
        <v>#N/A</v>
      </c>
      <c r="G177" s="258">
        <f>IF(ISNUMBER(Regressions!G187),ROUND(Regressions!G187, 1), NA())</f>
        <v>57.7</v>
      </c>
      <c r="H177" s="369" t="e">
        <f>IF(ISNUMBER(Regressions!H187),ROUND(Regressions!H187, 1), NA())</f>
        <v>#N/A</v>
      </c>
      <c r="I177" s="259" t="e">
        <f>IF(ISNUMBER(Regressions!I187),ROUND(Regressions!I187, 1), NA())</f>
        <v>#N/A</v>
      </c>
      <c r="J177" s="370">
        <f>IF(ISNUMBER(Regressions!K187),ROUND(Regressions!K187, 1), NA())</f>
        <v>97.8</v>
      </c>
      <c r="K177" s="368">
        <f>IF(ISNUMBER(Regressions!L187),ROUND(Regressions!L187, 1), NA())</f>
        <v>86.3</v>
      </c>
      <c r="L177" s="260">
        <f>IF(ISNUMBER(Regressions!M187),ROUND(Regressions!M187, 1), NA())</f>
        <v>73.400000000000006</v>
      </c>
      <c r="M177" s="369">
        <f>IF(ISNUMBER(Regressions!N187),ROUND(Regressions!N187, 1), NA())</f>
        <v>13</v>
      </c>
      <c r="N177" s="259">
        <f>IF(ISNUMBER(Regressions!O187),ROUND(Regressions!O187, 1), NA())</f>
        <v>13.7</v>
      </c>
      <c r="O177" s="370">
        <f>IF(ISNUMBER(Regressions!Q187),ROUND(Regressions!Q187, 1), NA())</f>
        <v>76</v>
      </c>
      <c r="P177" s="368" t="e">
        <f>IF(ISNUMBER(Regressions!R187),ROUND(Regressions!R187, 1), NA())</f>
        <v>#N/A</v>
      </c>
      <c r="Q177" s="237" t="e">
        <f>IF(ISNUMBER(Regressions!S187),ROUND(Regressions!S187, 1), NA())</f>
        <v>#N/A</v>
      </c>
      <c r="R177" s="369" t="e">
        <f>IF(ISNUMBER(Regressions!T187),ROUND(Regressions!T187, 1), NA())</f>
        <v>#N/A</v>
      </c>
      <c r="S177" s="259">
        <f>IF(ISNUMBER(Regressions!U187),ROUND(Regressions!U187, 1), NA())</f>
        <v>24</v>
      </c>
    </row>
    <row xmlns:x14ac="http://schemas.microsoft.com/office/spreadsheetml/2009/9/ac" r="178" x14ac:dyDescent="0.2">
      <c r="A178" s="365" t="str">
        <f>IF(ISBLANK(Regressions!A188), " ", Regressions!A188)</f>
        <v>Rwanda</v>
      </c>
      <c r="B178" s="366">
        <f>IF(ISBLANK(Regressions!B188), " ", Regressions!B188)</f>
        <v>2019</v>
      </c>
      <c r="C178" s="371" t="str">
        <f>IF(ISBLANK(Regressions!C188), " ", Regressions!C188)</f>
        <v>Secondary</v>
      </c>
      <c r="D178" s="367">
        <f>IF(ISBLANK(Regressions!D188), " ", Regressions!D188)</f>
        <v>1742187</v>
      </c>
      <c r="E178" s="236" t="e">
        <f>IF(ISNUMBER(Regressions!E188),ROUND(Regressions!E188, 1), NA())</f>
        <v>#N/A</v>
      </c>
      <c r="F178" s="368" t="e">
        <f>IF(ISNUMBER(Regressions!F188),ROUND(Regressions!F188, 1), NA())</f>
        <v>#N/A</v>
      </c>
      <c r="G178" s="258">
        <f>IF(ISNUMBER(Regressions!G188),ROUND(Regressions!G188, 1), NA())</f>
        <v>59.5</v>
      </c>
      <c r="H178" s="369" t="e">
        <f>IF(ISNUMBER(Regressions!H188),ROUND(Regressions!H188, 1), NA())</f>
        <v>#N/A</v>
      </c>
      <c r="I178" s="259" t="e">
        <f>IF(ISNUMBER(Regressions!I188),ROUND(Regressions!I188, 1), NA())</f>
        <v>#N/A</v>
      </c>
      <c r="J178" s="370">
        <f>IF(ISNUMBER(Regressions!K188),ROUND(Regressions!K188, 1), NA())</f>
        <v>97.5</v>
      </c>
      <c r="K178" s="368">
        <f>IF(ISNUMBER(Regressions!L188),ROUND(Regressions!L188, 1), NA())</f>
        <v>86.2</v>
      </c>
      <c r="L178" s="260">
        <f>IF(ISNUMBER(Regressions!M188),ROUND(Regressions!M188, 1), NA())</f>
        <v>73.400000000000006</v>
      </c>
      <c r="M178" s="369">
        <f>IF(ISNUMBER(Regressions!N188),ROUND(Regressions!N188, 1), NA())</f>
        <v>12.9</v>
      </c>
      <c r="N178" s="259">
        <f>IF(ISNUMBER(Regressions!O188),ROUND(Regressions!O188, 1), NA())</f>
        <v>13.8</v>
      </c>
      <c r="O178" s="370">
        <f>IF(ISNUMBER(Regressions!Q188),ROUND(Regressions!Q188, 1), NA())</f>
        <v>82.4</v>
      </c>
      <c r="P178" s="368" t="e">
        <f>IF(ISNUMBER(Regressions!R188),ROUND(Regressions!R188, 1), NA())</f>
        <v>#N/A</v>
      </c>
      <c r="Q178" s="237" t="e">
        <f>IF(ISNUMBER(Regressions!S188),ROUND(Regressions!S188, 1), NA())</f>
        <v>#N/A</v>
      </c>
      <c r="R178" s="369" t="e">
        <f>IF(ISNUMBER(Regressions!T188),ROUND(Regressions!T188, 1), NA())</f>
        <v>#N/A</v>
      </c>
      <c r="S178" s="259">
        <f>IF(ISNUMBER(Regressions!U188),ROUND(Regressions!U188, 1), NA())</f>
        <v>17.600000000000001</v>
      </c>
    </row>
    <row xmlns:x14ac="http://schemas.microsoft.com/office/spreadsheetml/2009/9/ac" r="179" x14ac:dyDescent="0.2">
      <c r="A179" s="365" t="str">
        <f>IF(ISBLANK(Regressions!A189), " ", Regressions!A189)</f>
        <v>Rwanda</v>
      </c>
      <c r="B179" s="366">
        <f>IF(ISBLANK(Regressions!B189), " ", Regressions!B189)</f>
        <v>2020</v>
      </c>
      <c r="C179" s="371" t="str">
        <f>IF(ISBLANK(Regressions!C189), " ", Regressions!C189)</f>
        <v>Secondary</v>
      </c>
      <c r="D179" s="367">
        <f>IF(ISBLANK(Regressions!D189), " ", Regressions!D189)</f>
        <v>1796784</v>
      </c>
      <c r="E179" s="236" t="e">
        <f>IF(ISNUMBER(Regressions!E189),ROUND(Regressions!E189, 1), NA())</f>
        <v>#N/A</v>
      </c>
      <c r="F179" s="368" t="e">
        <f>IF(ISNUMBER(Regressions!F189),ROUND(Regressions!F189, 1), NA())</f>
        <v>#N/A</v>
      </c>
      <c r="G179" s="258">
        <f>IF(ISNUMBER(Regressions!G189),ROUND(Regressions!G189, 1), NA())</f>
        <v>61.4</v>
      </c>
      <c r="H179" s="369" t="e">
        <f>IF(ISNUMBER(Regressions!H189),ROUND(Regressions!H189, 1), NA())</f>
        <v>#N/A</v>
      </c>
      <c r="I179" s="259" t="e">
        <f>IF(ISNUMBER(Regressions!I189),ROUND(Regressions!I189, 1), NA())</f>
        <v>#N/A</v>
      </c>
      <c r="J179" s="370">
        <f>IF(ISNUMBER(Regressions!K189),ROUND(Regressions!K189, 1), NA())</f>
        <v>97.5</v>
      </c>
      <c r="K179" s="368">
        <f>IF(ISNUMBER(Regressions!L189),ROUND(Regressions!L189, 1), NA())</f>
        <v>86.2</v>
      </c>
      <c r="L179" s="260">
        <f>IF(ISNUMBER(Regressions!M189),ROUND(Regressions!M189, 1), NA())</f>
        <v>73.400000000000006</v>
      </c>
      <c r="M179" s="369">
        <f>IF(ISNUMBER(Regressions!N189),ROUND(Regressions!N189, 1), NA())</f>
        <v>12.9</v>
      </c>
      <c r="N179" s="259">
        <f>IF(ISNUMBER(Regressions!O189),ROUND(Regressions!O189, 1), NA())</f>
        <v>13.8</v>
      </c>
      <c r="O179" s="370">
        <f>IF(ISNUMBER(Regressions!Q189),ROUND(Regressions!Q189, 1), NA())</f>
        <v>88.8</v>
      </c>
      <c r="P179" s="368" t="e">
        <f>IF(ISNUMBER(Regressions!R189),ROUND(Regressions!R189, 1), NA())</f>
        <v>#N/A</v>
      </c>
      <c r="Q179" s="237" t="e">
        <f>IF(ISNUMBER(Regressions!S189),ROUND(Regressions!S189, 1), NA())</f>
        <v>#N/A</v>
      </c>
      <c r="R179" s="369" t="e">
        <f>IF(ISNUMBER(Regressions!T189),ROUND(Regressions!T189, 1), NA())</f>
        <v>#N/A</v>
      </c>
      <c r="S179" s="259">
        <f>IF(ISNUMBER(Regressions!U189),ROUND(Regressions!U189, 1), NA())</f>
        <v>11.2</v>
      </c>
    </row>
    <row xmlns:x14ac="http://schemas.microsoft.com/office/spreadsheetml/2009/9/ac" r="180" x14ac:dyDescent="0.2">
      <c r="A180" s="422" t="str">
        <f>IF(ISBLANK(Regressions!A190), " ", Regressions!A190)</f>
        <v>Rwanda</v>
      </c>
      <c r="B180" s="423">
        <f>IF(ISBLANK(Regressions!B190), " ", Regressions!B190)</f>
        <v>2021</v>
      </c>
      <c r="C180" s="424" t="str">
        <f>IF(ISBLANK(Regressions!C190), " ", Regressions!C190)</f>
        <v>Secondary</v>
      </c>
      <c r="D180" s="425">
        <f>IF(ISBLANK(Regressions!D190), " ", Regressions!D190)</f>
        <v>1842022</v>
      </c>
      <c r="E180" s="428" t="e">
        <f>IF(ISNUMBER(Regressions!E190),ROUND(Regressions!E190, 1), NA())</f>
        <v>#N/A</v>
      </c>
      <c r="F180" s="426" t="e">
        <f>IF(ISNUMBER(Regressions!F190),ROUND(Regressions!F190, 1), NA())</f>
        <v>#N/A</v>
      </c>
      <c r="G180" s="429">
        <f>IF(ISNUMBER(Regressions!G190),ROUND(Regressions!G190, 1), NA())</f>
        <v>63.3</v>
      </c>
      <c r="H180" s="427" t="e">
        <f>IF(ISNUMBER(Regressions!H190),ROUND(Regressions!H190, 1), NA())</f>
        <v>#N/A</v>
      </c>
      <c r="I180" s="430" t="e">
        <f>IF(ISNUMBER(Regressions!I190),ROUND(Regressions!I190, 1), NA())</f>
        <v>#N/A</v>
      </c>
      <c r="J180" s="428">
        <f>IF(ISNUMBER(Regressions!K190),ROUND(Regressions!K190, 1), NA())</f>
        <v>97.5</v>
      </c>
      <c r="K180" s="426">
        <f>IF(ISNUMBER(Regressions!L190),ROUND(Regressions!L190, 1), NA())</f>
        <v>86.2</v>
      </c>
      <c r="L180" s="431">
        <f>IF(ISNUMBER(Regressions!M190),ROUND(Regressions!M190, 1), NA())</f>
        <v>73.400000000000006</v>
      </c>
      <c r="M180" s="427">
        <f>IF(ISNUMBER(Regressions!N190),ROUND(Regressions!N190, 1), NA())</f>
        <v>12.9</v>
      </c>
      <c r="N180" s="430">
        <f>IF(ISNUMBER(Regressions!O190),ROUND(Regressions!O190, 1), NA())</f>
        <v>13.8</v>
      </c>
      <c r="O180" s="428">
        <f>IF(ISNUMBER(Regressions!Q190),ROUND(Regressions!Q190, 1), NA())</f>
        <v>95.2</v>
      </c>
      <c r="P180" s="426" t="e">
        <f>IF(ISNUMBER(Regressions!R190),ROUND(Regressions!R190, 1), NA())</f>
        <v>#N/A</v>
      </c>
      <c r="Q180" s="432" t="e">
        <f>IF(ISNUMBER(Regressions!S190),ROUND(Regressions!S190, 1), NA())</f>
        <v>#N/A</v>
      </c>
      <c r="R180" s="427" t="e">
        <f>IF(ISNUMBER(Regressions!T190),ROUND(Regressions!T190, 1), NA())</f>
        <v>#N/A</v>
      </c>
      <c r="S180" s="430">
        <f>IF(ISNUMBER(Regressions!U190),ROUND(Regressions!U190, 1), NA())</f>
        <v>4.8</v>
      </c>
      <c r="T180" s="421"/>
      <c r="U180" s="421"/>
      <c r="V180" s="421"/>
      <c r="W180" s="421"/>
      <c r="X180" s="421"/>
      <c r="Y180" s="421"/>
      <c r="Z180" s="421"/>
      <c r="AA180" s="421"/>
      <c r="AB180" s="421"/>
      <c r="AC180" s="421"/>
    </row>
    <row xmlns:x14ac="http://schemas.microsoft.com/office/spreadsheetml/2009/9/ac" r="181" x14ac:dyDescent="0.2">
      <c r="A181" s="365" t="str">
        <f>IF(ISBLANK(Regressions!A191), " ", Regressions!A191)</f>
        <v>Rwanda</v>
      </c>
      <c r="B181" s="366">
        <f>IF(ISBLANK(Regressions!B191), " ", Regressions!B191)</f>
        <v>2022</v>
      </c>
      <c r="C181" s="371" t="str">
        <f>IF(ISBLANK(Regressions!C191), " ", Regressions!C191)</f>
        <v>Secondary</v>
      </c>
      <c r="D181" s="367">
        <f>IF(ISBLANK(Regressions!D191), " ", Regressions!D191)</f>
        <v>1911378</v>
      </c>
      <c r="E181" s="236" t="e">
        <f>IF(ISNUMBER(Regressions!E191),ROUND(Regressions!E191, 1), NA())</f>
        <v>#N/A</v>
      </c>
      <c r="F181" s="368" t="e">
        <f>IF(ISNUMBER(Regressions!F191),ROUND(Regressions!F191, 1), NA())</f>
        <v>#N/A</v>
      </c>
      <c r="G181" s="258">
        <f>IF(ISNUMBER(Regressions!G191),ROUND(Regressions!G191, 1), NA())</f>
        <v>65.2</v>
      </c>
      <c r="H181" s="369" t="e">
        <f>IF(ISNUMBER(Regressions!H191),ROUND(Regressions!H191, 1), NA())</f>
        <v>#N/A</v>
      </c>
      <c r="I181" s="259" t="e">
        <f>IF(ISNUMBER(Regressions!I191),ROUND(Regressions!I191, 1), NA())</f>
        <v>#N/A</v>
      </c>
      <c r="J181" s="370">
        <f>IF(ISNUMBER(Regressions!K191),ROUND(Regressions!K191, 1), NA())</f>
        <v>97.5</v>
      </c>
      <c r="K181" s="368">
        <f>IF(ISNUMBER(Regressions!L191),ROUND(Regressions!L191, 1), NA())</f>
        <v>86.2</v>
      </c>
      <c r="L181" s="260">
        <f>IF(ISNUMBER(Regressions!M191),ROUND(Regressions!M191, 1), NA())</f>
        <v>73.400000000000006</v>
      </c>
      <c r="M181" s="369">
        <f>IF(ISNUMBER(Regressions!N191),ROUND(Regressions!N191, 1), NA())</f>
        <v>12.9</v>
      </c>
      <c r="N181" s="259">
        <f>IF(ISNUMBER(Regressions!O191),ROUND(Regressions!O191, 1), NA())</f>
        <v>13.8</v>
      </c>
      <c r="O181" s="370">
        <f>IF(ISNUMBER(Regressions!Q191),ROUND(Regressions!Q191, 1), NA())</f>
        <v>100</v>
      </c>
      <c r="P181" s="368" t="e">
        <f>IF(ISNUMBER(Regressions!R191),ROUND(Regressions!R191, 1), NA())</f>
        <v>#N/A</v>
      </c>
      <c r="Q181" s="237" t="e">
        <f>IF(ISNUMBER(Regressions!S191),ROUND(Regressions!S191, 1), NA())</f>
        <v>#N/A</v>
      </c>
      <c r="R181" s="369" t="e">
        <f>IF(ISNUMBER(Regressions!T191),ROUND(Regressions!T191, 1), NA())</f>
        <v>#N/A</v>
      </c>
      <c r="S181" s="259">
        <f>IF(ISNUMBER(Regressions!U191),ROUND(Regressions!U191, 1), NA())</f>
        <v>0</v>
      </c>
    </row>
    <row xmlns:x14ac="http://schemas.microsoft.com/office/spreadsheetml/2009/9/ac" r="182" x14ac:dyDescent="0.2">
      <c r="A182" s="372" t="str">
        <f>IF(ISBLANK(Regressions!A192), " ", Regressions!A192)</f>
        <v>Rwanda</v>
      </c>
      <c r="B182" s="373">
        <f>IF(ISBLANK(Regressions!B192), " ", Regressions!B192)</f>
        <v>2023</v>
      </c>
      <c r="C182" s="374" t="str">
        <f>IF(ISBLANK(Regressions!C192), " ", Regressions!C192)</f>
        <v>Secondary</v>
      </c>
      <c r="D182" s="375">
        <f>IF(ISBLANK(Regressions!D192), " ", Regressions!D192)</f>
        <v>1773511</v>
      </c>
      <c r="E182" s="376" t="e">
        <f>IF(ISNUMBER(Regressions!E192),ROUND(Regressions!E192, 1), NA())</f>
        <v>#N/A</v>
      </c>
      <c r="F182" s="377" t="e">
        <f>IF(ISNUMBER(Regressions!F192),ROUND(Regressions!F192, 1), NA())</f>
        <v>#N/A</v>
      </c>
      <c r="G182" s="378">
        <f>IF(ISNUMBER(Regressions!G192),ROUND(Regressions!G192, 1), NA())</f>
        <v>67</v>
      </c>
      <c r="H182" s="379" t="e">
        <f>IF(ISNUMBER(Regressions!H192),ROUND(Regressions!H192, 1), NA())</f>
        <v>#N/A</v>
      </c>
      <c r="I182" s="380" t="e">
        <f>IF(ISNUMBER(Regressions!I192),ROUND(Regressions!I192, 1), NA())</f>
        <v>#N/A</v>
      </c>
      <c r="J182" s="381">
        <f>IF(ISNUMBER(Regressions!K192),ROUND(Regressions!K192, 1), NA())</f>
        <v>97.5</v>
      </c>
      <c r="K182" s="377">
        <f>IF(ISNUMBER(Regressions!L192),ROUND(Regressions!L192, 1), NA())</f>
        <v>86.2</v>
      </c>
      <c r="L182" s="382">
        <f>IF(ISNUMBER(Regressions!M192),ROUND(Regressions!M192, 1), NA())</f>
        <v>73.400000000000006</v>
      </c>
      <c r="M182" s="379">
        <f>IF(ISNUMBER(Regressions!N192),ROUND(Regressions!N192, 1), NA())</f>
        <v>12.9</v>
      </c>
      <c r="N182" s="380">
        <f>IF(ISNUMBER(Regressions!O192),ROUND(Regressions!O192, 1), NA())</f>
        <v>13.8</v>
      </c>
      <c r="O182" s="381">
        <f>IF(ISNUMBER(Regressions!Q192),ROUND(Regressions!Q192, 1), NA())</f>
        <v>100</v>
      </c>
      <c r="P182" s="377" t="e">
        <f>IF(ISNUMBER(Regressions!R192),ROUND(Regressions!R192, 1), NA())</f>
        <v>#N/A</v>
      </c>
      <c r="Q182" s="383" t="e">
        <f>IF(ISNUMBER(Regressions!S192),ROUND(Regressions!S192, 1), NA())</f>
        <v>#N/A</v>
      </c>
      <c r="R182" s="379" t="e">
        <f>IF(ISNUMBER(Regressions!T192),ROUND(Regressions!T192, 1), NA())</f>
        <v>#N/A</v>
      </c>
      <c r="S182" s="380">
        <f>IF(ISNUMBER(Regressions!U192),ROUND(Regressions!U192, 1), NA())</f>
        <v>0</v>
      </c>
    </row>
    <row xmlns:x14ac="http://schemas.microsoft.com/office/spreadsheetml/2009/9/ac" r="183" hidden="true" x14ac:dyDescent="0.2">
      <c r="A183" s="365" t="str">
        <f>IF(ISBLANK(Regressions!A193), " ", Regressions!A193)</f>
        <v>Rwanda</v>
      </c>
      <c r="B183" s="366">
        <f>IF(ISBLANK(Regressions!B193), " ", Regressions!B193)</f>
        <v>2024</v>
      </c>
      <c r="C183" s="371" t="str">
        <f>IF(ISBLANK(Regressions!C193), " ", Regressions!C193)</f>
        <v>Secondary</v>
      </c>
      <c r="D183" s="367" t="str">
        <f>IF(ISBLANK(Regressions!D193), " ", Regressions!D193)</f>
        <v> </v>
      </c>
      <c r="E183" s="236" t="e">
        <f>IF(ISNUMBER(Regressions!E193),ROUND(Regressions!E193, 1), NA())</f>
        <v>#N/A</v>
      </c>
      <c r="F183" s="368" t="e">
        <f>IF(ISNUMBER(Regressions!F193),ROUND(Regressions!F193, 1), NA())</f>
        <v>#N/A</v>
      </c>
      <c r="G183" s="258" t="e">
        <f>IF(ISNUMBER(Regressions!G193),ROUND(Regressions!G193, 1), NA())</f>
        <v>#N/A</v>
      </c>
      <c r="H183" s="369" t="e">
        <f>IF(ISNUMBER(Regressions!H193),ROUND(Regressions!H193, 1), NA())</f>
        <v>#N/A</v>
      </c>
      <c r="I183" s="259" t="e">
        <f>IF(ISNUMBER(Regressions!I193),ROUND(Regressions!I193, 1), NA())</f>
        <v>#N/A</v>
      </c>
      <c r="J183" s="370" t="e">
        <f>IF(ISNUMBER(Regressions!K193),ROUND(Regressions!K193, 1), NA())</f>
        <v>#N/A</v>
      </c>
      <c r="K183" s="368" t="e">
        <f>IF(ISNUMBER(Regressions!L193),ROUND(Regressions!L193, 1), NA())</f>
        <v>#N/A</v>
      </c>
      <c r="L183" s="260" t="e">
        <f>IF(ISNUMBER(Regressions!M193),ROUND(Regressions!M193, 1), NA())</f>
        <v>#N/A</v>
      </c>
      <c r="M183" s="369" t="e">
        <f>IF(ISNUMBER(Regressions!N193),ROUND(Regressions!N193, 1), NA())</f>
        <v>#N/A</v>
      </c>
      <c r="N183" s="259" t="e">
        <f>IF(ISNUMBER(Regressions!O193),ROUND(Regressions!O193, 1), NA())</f>
        <v>#N/A</v>
      </c>
      <c r="O183" s="370" t="e">
        <f>IF(ISNUMBER(Regressions!Q193),ROUND(Regressions!Q193, 1), NA())</f>
        <v>#N/A</v>
      </c>
      <c r="P183" s="368" t="e">
        <f>IF(ISNUMBER(Regressions!R193),ROUND(Regressions!R193, 1), NA())</f>
        <v>#N/A</v>
      </c>
      <c r="Q183" s="237" t="e">
        <f>IF(ISNUMBER(Regressions!S193),ROUND(Regressions!S193, 1), NA())</f>
        <v>#N/A</v>
      </c>
      <c r="R183" s="369" t="e">
        <f>IF(ISNUMBER(Regressions!T193),ROUND(Regressions!T193, 1), NA())</f>
        <v>#N/A</v>
      </c>
      <c r="S183" s="259" t="e">
        <f>IF(ISNUMBER(Regressions!U193),ROUND(Regressions!U193, 1), NA())</f>
        <v>#N/A</v>
      </c>
    </row>
    <row xmlns:x14ac="http://schemas.microsoft.com/office/spreadsheetml/2009/9/ac" r="184" hidden="true" x14ac:dyDescent="0.2">
      <c r="A184" s="365" t="str">
        <f>IF(ISBLANK(Regressions!A194), " ", Regressions!A194)</f>
        <v>Rwanda</v>
      </c>
      <c r="B184" s="366">
        <f>IF(ISBLANK(Regressions!B194), " ", Regressions!B194)</f>
        <v>2025</v>
      </c>
      <c r="C184" s="371" t="str">
        <f>IF(ISBLANK(Regressions!C194), " ", Regressions!C194)</f>
        <v>Secondary</v>
      </c>
      <c r="D184" s="367" t="str">
        <f>IF(ISBLANK(Regressions!D194), " ", Regressions!D194)</f>
        <v> </v>
      </c>
      <c r="E184" s="236" t="e">
        <f>IF(ISNUMBER(Regressions!E194),ROUND(Regressions!E194, 1), NA())</f>
        <v>#N/A</v>
      </c>
      <c r="F184" s="368" t="e">
        <f>IF(ISNUMBER(Regressions!F194),ROUND(Regressions!F194, 1), NA())</f>
        <v>#N/A</v>
      </c>
      <c r="G184" s="258" t="e">
        <f>IF(ISNUMBER(Regressions!G194),ROUND(Regressions!G194, 1), NA())</f>
        <v>#N/A</v>
      </c>
      <c r="H184" s="369" t="e">
        <f>IF(ISNUMBER(Regressions!H194),ROUND(Regressions!H194, 1), NA())</f>
        <v>#N/A</v>
      </c>
      <c r="I184" s="259" t="e">
        <f>IF(ISNUMBER(Regressions!I194),ROUND(Regressions!I194, 1), NA())</f>
        <v>#N/A</v>
      </c>
      <c r="J184" s="370" t="e">
        <f>IF(ISNUMBER(Regressions!K194),ROUND(Regressions!K194, 1), NA())</f>
        <v>#N/A</v>
      </c>
      <c r="K184" s="368" t="e">
        <f>IF(ISNUMBER(Regressions!L194),ROUND(Regressions!L194, 1), NA())</f>
        <v>#N/A</v>
      </c>
      <c r="L184" s="260" t="e">
        <f>IF(ISNUMBER(Regressions!M194),ROUND(Regressions!M194, 1), NA())</f>
        <v>#N/A</v>
      </c>
      <c r="M184" s="369" t="e">
        <f>IF(ISNUMBER(Regressions!N194),ROUND(Regressions!N194, 1), NA())</f>
        <v>#N/A</v>
      </c>
      <c r="N184" s="259" t="e">
        <f>IF(ISNUMBER(Regressions!O194),ROUND(Regressions!O194, 1), NA())</f>
        <v>#N/A</v>
      </c>
      <c r="O184" s="370" t="e">
        <f>IF(ISNUMBER(Regressions!Q194),ROUND(Regressions!Q194, 1), NA())</f>
        <v>#N/A</v>
      </c>
      <c r="P184" s="368" t="e">
        <f>IF(ISNUMBER(Regressions!R194),ROUND(Regressions!R194, 1), NA())</f>
        <v>#N/A</v>
      </c>
      <c r="Q184" s="237" t="e">
        <f>IF(ISNUMBER(Regressions!S194),ROUND(Regressions!S194, 1), NA())</f>
        <v>#N/A</v>
      </c>
      <c r="R184" s="369" t="e">
        <f>IF(ISNUMBER(Regressions!T194),ROUND(Regressions!T194, 1), NA())</f>
        <v>#N/A</v>
      </c>
      <c r="S184" s="259" t="e">
        <f>IF(ISNUMBER(Regressions!U194),ROUND(Regressions!U194, 1), NA())</f>
        <v>#N/A</v>
      </c>
    </row>
    <row xmlns:x14ac="http://schemas.microsoft.com/office/spreadsheetml/2009/9/ac" r="185" hidden="true" x14ac:dyDescent="0.2">
      <c r="A185" s="365" t="str">
        <f>IF(ISBLANK(Regressions!A195), " ", Regressions!A195)</f>
        <v>Rwanda</v>
      </c>
      <c r="B185" s="366">
        <f>IF(ISBLANK(Regressions!B195), " ", Regressions!B195)</f>
        <v>2026</v>
      </c>
      <c r="C185" s="371" t="str">
        <f>IF(ISBLANK(Regressions!C195), " ", Regressions!C195)</f>
        <v>Secondary</v>
      </c>
      <c r="D185" s="367" t="str">
        <f>IF(ISBLANK(Regressions!D195), " ", Regressions!D195)</f>
        <v> </v>
      </c>
      <c r="E185" s="236" t="e">
        <f>IF(ISNUMBER(Regressions!E195),ROUND(Regressions!E195, 1), NA())</f>
        <v>#N/A</v>
      </c>
      <c r="F185" s="368" t="e">
        <f>IF(ISNUMBER(Regressions!F195),ROUND(Regressions!F195, 1), NA())</f>
        <v>#N/A</v>
      </c>
      <c r="G185" s="258" t="e">
        <f>IF(ISNUMBER(Regressions!G195),ROUND(Regressions!G195, 1), NA())</f>
        <v>#N/A</v>
      </c>
      <c r="H185" s="369" t="e">
        <f>IF(ISNUMBER(Regressions!H195),ROUND(Regressions!H195, 1), NA())</f>
        <v>#N/A</v>
      </c>
      <c r="I185" s="259" t="e">
        <f>IF(ISNUMBER(Regressions!I195),ROUND(Regressions!I195, 1), NA())</f>
        <v>#N/A</v>
      </c>
      <c r="J185" s="370" t="e">
        <f>IF(ISNUMBER(Regressions!K195),ROUND(Regressions!K195, 1), NA())</f>
        <v>#N/A</v>
      </c>
      <c r="K185" s="368" t="e">
        <f>IF(ISNUMBER(Regressions!L195),ROUND(Regressions!L195, 1), NA())</f>
        <v>#N/A</v>
      </c>
      <c r="L185" s="260" t="e">
        <f>IF(ISNUMBER(Regressions!M195),ROUND(Regressions!M195, 1), NA())</f>
        <v>#N/A</v>
      </c>
      <c r="M185" s="369" t="e">
        <f>IF(ISNUMBER(Regressions!N195),ROUND(Regressions!N195, 1), NA())</f>
        <v>#N/A</v>
      </c>
      <c r="N185" s="259" t="e">
        <f>IF(ISNUMBER(Regressions!O195),ROUND(Regressions!O195, 1), NA())</f>
        <v>#N/A</v>
      </c>
      <c r="O185" s="370" t="e">
        <f>IF(ISNUMBER(Regressions!Q195),ROUND(Regressions!Q195, 1), NA())</f>
        <v>#N/A</v>
      </c>
      <c r="P185" s="368" t="e">
        <f>IF(ISNUMBER(Regressions!R195),ROUND(Regressions!R195, 1), NA())</f>
        <v>#N/A</v>
      </c>
      <c r="Q185" s="237" t="e">
        <f>IF(ISNUMBER(Regressions!S195),ROUND(Regressions!S195, 1), NA())</f>
        <v>#N/A</v>
      </c>
      <c r="R185" s="369" t="e">
        <f>IF(ISNUMBER(Regressions!T195),ROUND(Regressions!T195, 1), NA())</f>
        <v>#N/A</v>
      </c>
      <c r="S185" s="259" t="e">
        <f>IF(ISNUMBER(Regressions!U195),ROUND(Regressions!U195, 1), NA())</f>
        <v>#N/A</v>
      </c>
    </row>
    <row xmlns:x14ac="http://schemas.microsoft.com/office/spreadsheetml/2009/9/ac" r="186" hidden="true" x14ac:dyDescent="0.2">
      <c r="A186" s="365" t="str">
        <f>IF(ISBLANK(Regressions!A196), " ", Regressions!A196)</f>
        <v>Rwanda</v>
      </c>
      <c r="B186" s="366">
        <f>IF(ISBLANK(Regressions!B196), " ", Regressions!B196)</f>
        <v>2027</v>
      </c>
      <c r="C186" s="371" t="str">
        <f>IF(ISBLANK(Regressions!C196), " ", Regressions!C196)</f>
        <v>Secondary</v>
      </c>
      <c r="D186" s="367" t="str">
        <f>IF(ISBLANK(Regressions!D196), " ", Regressions!D196)</f>
        <v> </v>
      </c>
      <c r="E186" s="236" t="e">
        <f>IF(ISNUMBER(Regressions!E196),ROUND(Regressions!E196, 1), NA())</f>
        <v>#N/A</v>
      </c>
      <c r="F186" s="368" t="e">
        <f>IF(ISNUMBER(Regressions!F196),ROUND(Regressions!F196, 1), NA())</f>
        <v>#N/A</v>
      </c>
      <c r="G186" s="258" t="e">
        <f>IF(ISNUMBER(Regressions!G196),ROUND(Regressions!G196, 1), NA())</f>
        <v>#N/A</v>
      </c>
      <c r="H186" s="369" t="e">
        <f>IF(ISNUMBER(Regressions!H196),ROUND(Regressions!H196, 1), NA())</f>
        <v>#N/A</v>
      </c>
      <c r="I186" s="259" t="e">
        <f>IF(ISNUMBER(Regressions!I196),ROUND(Regressions!I196, 1), NA())</f>
        <v>#N/A</v>
      </c>
      <c r="J186" s="370" t="e">
        <f>IF(ISNUMBER(Regressions!K196),ROUND(Regressions!K196, 1), NA())</f>
        <v>#N/A</v>
      </c>
      <c r="K186" s="368" t="e">
        <f>IF(ISNUMBER(Regressions!L196),ROUND(Regressions!L196, 1), NA())</f>
        <v>#N/A</v>
      </c>
      <c r="L186" s="260" t="e">
        <f>IF(ISNUMBER(Regressions!M196),ROUND(Regressions!M196, 1), NA())</f>
        <v>#N/A</v>
      </c>
      <c r="M186" s="369" t="e">
        <f>IF(ISNUMBER(Regressions!N196),ROUND(Regressions!N196, 1), NA())</f>
        <v>#N/A</v>
      </c>
      <c r="N186" s="259" t="e">
        <f>IF(ISNUMBER(Regressions!O196),ROUND(Regressions!O196, 1), NA())</f>
        <v>#N/A</v>
      </c>
      <c r="O186" s="370" t="e">
        <f>IF(ISNUMBER(Regressions!Q196),ROUND(Regressions!Q196, 1), NA())</f>
        <v>#N/A</v>
      </c>
      <c r="P186" s="368" t="e">
        <f>IF(ISNUMBER(Regressions!R196),ROUND(Regressions!R196, 1), NA())</f>
        <v>#N/A</v>
      </c>
      <c r="Q186" s="237" t="e">
        <f>IF(ISNUMBER(Regressions!S196),ROUND(Regressions!S196, 1), NA())</f>
        <v>#N/A</v>
      </c>
      <c r="R186" s="369" t="e">
        <f>IF(ISNUMBER(Regressions!T196),ROUND(Regressions!T196, 1), NA())</f>
        <v>#N/A</v>
      </c>
      <c r="S186" s="259" t="e">
        <f>IF(ISNUMBER(Regressions!U196),ROUND(Regressions!U196, 1), NA())</f>
        <v>#N/A</v>
      </c>
    </row>
    <row xmlns:x14ac="http://schemas.microsoft.com/office/spreadsheetml/2009/9/ac" r="187" hidden="true" x14ac:dyDescent="0.2">
      <c r="A187" s="365" t="str">
        <f>IF(ISBLANK(Regressions!A197), " ", Regressions!A197)</f>
        <v>Rwanda</v>
      </c>
      <c r="B187" s="366">
        <f>IF(ISBLANK(Regressions!B197), " ", Regressions!B197)</f>
        <v>2028</v>
      </c>
      <c r="C187" s="371" t="str">
        <f>IF(ISBLANK(Regressions!C197), " ", Regressions!C197)</f>
        <v>Secondary</v>
      </c>
      <c r="D187" s="367" t="str">
        <f>IF(ISBLANK(Regressions!D197), " ", Regressions!D197)</f>
        <v> </v>
      </c>
      <c r="E187" s="236" t="e">
        <f>IF(ISNUMBER(Regressions!E197),ROUND(Regressions!E197, 1), NA())</f>
        <v>#N/A</v>
      </c>
      <c r="F187" s="368" t="e">
        <f>IF(ISNUMBER(Regressions!F197),ROUND(Regressions!F197, 1), NA())</f>
        <v>#N/A</v>
      </c>
      <c r="G187" s="258" t="e">
        <f>IF(ISNUMBER(Regressions!G197),ROUND(Regressions!G197, 1), NA())</f>
        <v>#N/A</v>
      </c>
      <c r="H187" s="369" t="e">
        <f>IF(ISNUMBER(Regressions!H197),ROUND(Regressions!H197, 1), NA())</f>
        <v>#N/A</v>
      </c>
      <c r="I187" s="259" t="e">
        <f>IF(ISNUMBER(Regressions!I197),ROUND(Regressions!I197, 1), NA())</f>
        <v>#N/A</v>
      </c>
      <c r="J187" s="370" t="e">
        <f>IF(ISNUMBER(Regressions!K197),ROUND(Regressions!K197, 1), NA())</f>
        <v>#N/A</v>
      </c>
      <c r="K187" s="368" t="e">
        <f>IF(ISNUMBER(Regressions!L197),ROUND(Regressions!L197, 1), NA())</f>
        <v>#N/A</v>
      </c>
      <c r="L187" s="260" t="e">
        <f>IF(ISNUMBER(Regressions!M197),ROUND(Regressions!M197, 1), NA())</f>
        <v>#N/A</v>
      </c>
      <c r="M187" s="369" t="e">
        <f>IF(ISNUMBER(Regressions!N197),ROUND(Regressions!N197, 1), NA())</f>
        <v>#N/A</v>
      </c>
      <c r="N187" s="259" t="e">
        <f>IF(ISNUMBER(Regressions!O197),ROUND(Regressions!O197, 1), NA())</f>
        <v>#N/A</v>
      </c>
      <c r="O187" s="370" t="e">
        <f>IF(ISNUMBER(Regressions!Q197),ROUND(Regressions!Q197, 1), NA())</f>
        <v>#N/A</v>
      </c>
      <c r="P187" s="368" t="e">
        <f>IF(ISNUMBER(Regressions!R197),ROUND(Regressions!R197, 1), NA())</f>
        <v>#N/A</v>
      </c>
      <c r="Q187" s="237" t="e">
        <f>IF(ISNUMBER(Regressions!S197),ROUND(Regressions!S197, 1), NA())</f>
        <v>#N/A</v>
      </c>
      <c r="R187" s="369" t="e">
        <f>IF(ISNUMBER(Regressions!T197),ROUND(Regressions!T197, 1), NA())</f>
        <v>#N/A</v>
      </c>
      <c r="S187" s="259" t="e">
        <f>IF(ISNUMBER(Regressions!U197),ROUND(Regressions!U197, 1), NA())</f>
        <v>#N/A</v>
      </c>
    </row>
    <row xmlns:x14ac="http://schemas.microsoft.com/office/spreadsheetml/2009/9/ac" r="188" hidden="true" x14ac:dyDescent="0.2">
      <c r="A188" s="365" t="str">
        <f>IF(ISBLANK(Regressions!A198), " ", Regressions!A198)</f>
        <v>Rwanda</v>
      </c>
      <c r="B188" s="366">
        <f>IF(ISBLANK(Regressions!B198), " ", Regressions!B198)</f>
        <v>2029</v>
      </c>
      <c r="C188" s="371" t="str">
        <f>IF(ISBLANK(Regressions!C198), " ", Regressions!C198)</f>
        <v>Secondary</v>
      </c>
      <c r="D188" s="367" t="str">
        <f>IF(ISBLANK(Regressions!D198), " ", Regressions!D198)</f>
        <v> </v>
      </c>
      <c r="E188" s="236" t="e">
        <f>IF(ISNUMBER(Regressions!E198),ROUND(Regressions!E198, 1), NA())</f>
        <v>#N/A</v>
      </c>
      <c r="F188" s="368" t="e">
        <f>IF(ISNUMBER(Regressions!F198),ROUND(Regressions!F198, 1), NA())</f>
        <v>#N/A</v>
      </c>
      <c r="G188" s="258" t="e">
        <f>IF(ISNUMBER(Regressions!G198),ROUND(Regressions!G198, 1), NA())</f>
        <v>#N/A</v>
      </c>
      <c r="H188" s="369" t="e">
        <f>IF(ISNUMBER(Regressions!H198),ROUND(Regressions!H198, 1), NA())</f>
        <v>#N/A</v>
      </c>
      <c r="I188" s="259" t="e">
        <f>IF(ISNUMBER(Regressions!I198),ROUND(Regressions!I198, 1), NA())</f>
        <v>#N/A</v>
      </c>
      <c r="J188" s="370" t="e">
        <f>IF(ISNUMBER(Regressions!K198),ROUND(Regressions!K198, 1), NA())</f>
        <v>#N/A</v>
      </c>
      <c r="K188" s="368" t="e">
        <f>IF(ISNUMBER(Regressions!L198),ROUND(Regressions!L198, 1), NA())</f>
        <v>#N/A</v>
      </c>
      <c r="L188" s="260" t="e">
        <f>IF(ISNUMBER(Regressions!M198),ROUND(Regressions!M198, 1), NA())</f>
        <v>#N/A</v>
      </c>
      <c r="M188" s="369" t="e">
        <f>IF(ISNUMBER(Regressions!N198),ROUND(Regressions!N198, 1), NA())</f>
        <v>#N/A</v>
      </c>
      <c r="N188" s="259" t="e">
        <f>IF(ISNUMBER(Regressions!O198),ROUND(Regressions!O198, 1), NA())</f>
        <v>#N/A</v>
      </c>
      <c r="O188" s="370" t="e">
        <f>IF(ISNUMBER(Regressions!Q198),ROUND(Regressions!Q198, 1), NA())</f>
        <v>#N/A</v>
      </c>
      <c r="P188" s="368" t="e">
        <f>IF(ISNUMBER(Regressions!R198),ROUND(Regressions!R198, 1), NA())</f>
        <v>#N/A</v>
      </c>
      <c r="Q188" s="237" t="e">
        <f>IF(ISNUMBER(Regressions!S198),ROUND(Regressions!S198, 1), NA())</f>
        <v>#N/A</v>
      </c>
      <c r="R188" s="369" t="e">
        <f>IF(ISNUMBER(Regressions!T198),ROUND(Regressions!T198, 1), NA())</f>
        <v>#N/A</v>
      </c>
      <c r="S188" s="259" t="e">
        <f>IF(ISNUMBER(Regressions!U198),ROUND(Regressions!U198, 1), NA())</f>
        <v>#N/A</v>
      </c>
    </row>
    <row xmlns:x14ac="http://schemas.microsoft.com/office/spreadsheetml/2009/9/ac" r="189" hidden="true" x14ac:dyDescent="0.2">
      <c r="A189" s="365" t="str">
        <f>IF(ISBLANK(Regressions!A199), " ", Regressions!A199)</f>
        <v>Rwanda</v>
      </c>
      <c r="B189" s="366">
        <f>IF(ISBLANK(Regressions!B199), " ", Regressions!B199)</f>
        <v>2030</v>
      </c>
      <c r="C189" s="371" t="str">
        <f>IF(ISBLANK(Regressions!C199), " ", Regressions!C199)</f>
        <v>Secondary</v>
      </c>
      <c r="D189" s="367" t="str">
        <f>IF(ISBLANK(Regressions!D199), " ", Regressions!D199)</f>
        <v> </v>
      </c>
      <c r="E189" s="236" t="e">
        <f>IF(ISNUMBER(Regressions!E199),ROUND(Regressions!E199, 1), NA())</f>
        <v>#N/A</v>
      </c>
      <c r="F189" s="368" t="e">
        <f>IF(ISNUMBER(Regressions!F199),ROUND(Regressions!F199, 1), NA())</f>
        <v>#N/A</v>
      </c>
      <c r="G189" s="258" t="e">
        <f>IF(ISNUMBER(Regressions!G199),ROUND(Regressions!G199, 1), NA())</f>
        <v>#N/A</v>
      </c>
      <c r="H189" s="369" t="e">
        <f>IF(ISNUMBER(Regressions!H199),ROUND(Regressions!H199, 1), NA())</f>
        <v>#N/A</v>
      </c>
      <c r="I189" s="259" t="e">
        <f>IF(ISNUMBER(Regressions!I199),ROUND(Regressions!I199, 1), NA())</f>
        <v>#N/A</v>
      </c>
      <c r="J189" s="370" t="e">
        <f>IF(ISNUMBER(Regressions!K199),ROUND(Regressions!K199, 1), NA())</f>
        <v>#N/A</v>
      </c>
      <c r="K189" s="368" t="e">
        <f>IF(ISNUMBER(Regressions!L199),ROUND(Regressions!L199, 1), NA())</f>
        <v>#N/A</v>
      </c>
      <c r="L189" s="260" t="e">
        <f>IF(ISNUMBER(Regressions!M199),ROUND(Regressions!M199, 1), NA())</f>
        <v>#N/A</v>
      </c>
      <c r="M189" s="369" t="e">
        <f>IF(ISNUMBER(Regressions!N199),ROUND(Regressions!N199, 1), NA())</f>
        <v>#N/A</v>
      </c>
      <c r="N189" s="259" t="e">
        <f>IF(ISNUMBER(Regressions!O199),ROUND(Regressions!O199, 1), NA())</f>
        <v>#N/A</v>
      </c>
      <c r="O189" s="370" t="e">
        <f>IF(ISNUMBER(Regressions!Q199),ROUND(Regressions!Q199, 1), NA())</f>
        <v>#N/A</v>
      </c>
      <c r="P189" s="368" t="e">
        <f>IF(ISNUMBER(Regressions!R199),ROUND(Regressions!R199, 1), NA())</f>
        <v>#N/A</v>
      </c>
      <c r="Q189" s="237" t="e">
        <f>IF(ISNUMBER(Regressions!S199),ROUND(Regressions!S199, 1), NA())</f>
        <v>#N/A</v>
      </c>
      <c r="R189" s="369" t="e">
        <f>IF(ISNUMBER(Regressions!T199),ROUND(Regressions!T199, 1), NA())</f>
        <v>#N/A</v>
      </c>
      <c r="S189" s="259" t="e">
        <f>IF(ISNUMBER(Regressions!U199),ROUND(Regressions!U199, 1), NA())</f>
        <v>#N/A</v>
      </c>
    </row>
    <row xmlns:x14ac="http://schemas.microsoft.com/office/spreadsheetml/2009/9/ac" r="211" x14ac:dyDescent="0.2">
      <c r="A211" s="433"/>
      <c r="B211" s="434"/>
      <c r="C211" s="435"/>
      <c r="D211" s="421"/>
      <c r="E211" s="436"/>
      <c r="F211" s="436"/>
      <c r="G211" s="437"/>
      <c r="H211" s="436"/>
      <c r="I211" s="437"/>
      <c r="J211" s="438"/>
      <c r="K211" s="438"/>
      <c r="L211" s="436"/>
      <c r="M211" s="438"/>
      <c r="N211" s="439"/>
      <c r="O211" s="421"/>
      <c r="P211" s="421"/>
      <c r="Q211" s="421"/>
      <c r="R211" s="421"/>
      <c r="S211" s="421"/>
      <c r="T211" s="421"/>
      <c r="U211" s="421"/>
      <c r="V211" s="421"/>
      <c r="W211" s="421"/>
      <c r="X211" s="421"/>
      <c r="Y211" s="421"/>
      <c r="Z211" s="421"/>
      <c r="AA211" s="421"/>
      <c r="AB211" s="421"/>
      <c r="AC211" s="42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K6" activePane="bottomRight" state="frozen"/>
      <selection pane="topRight" activeCell="D1" sqref="D1"/>
      <selection pane="bottomLeft" activeCell="A6" sqref="A6"/>
      <selection pane="bottomRight" activeCell="BB25" sqref="BB25"/>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61" t="s">
        <v>13</v>
      </c>
      <c r="E2" s="36"/>
      <c r="F2" s="36"/>
      <c r="G2" s="55"/>
      <c r="H2" s="36"/>
      <c r="I2" s="36"/>
      <c r="J2" s="55"/>
      <c r="K2" s="38"/>
      <c r="L2" s="38"/>
      <c r="M2" s="55"/>
      <c r="N2" s="38"/>
      <c r="O2" s="38"/>
      <c r="P2" s="55"/>
      <c r="Q2" s="38"/>
      <c r="R2" s="38"/>
      <c r="S2" s="55"/>
      <c r="T2" s="38"/>
      <c r="U2" s="38"/>
      <c r="V2" s="262"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0"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7" t="s">
        <v>25</v>
      </c>
      <c r="E4" s="263" t="s">
        <v>19</v>
      </c>
      <c r="F4" s="264" t="s">
        <v>187</v>
      </c>
      <c r="G4" s="137" t="s">
        <v>25</v>
      </c>
      <c r="H4" s="263" t="s">
        <v>19</v>
      </c>
      <c r="I4" s="264" t="s">
        <v>187</v>
      </c>
      <c r="J4" s="137" t="s">
        <v>25</v>
      </c>
      <c r="K4" s="263" t="s">
        <v>19</v>
      </c>
      <c r="L4" s="264" t="s">
        <v>187</v>
      </c>
      <c r="M4" s="137" t="s">
        <v>25</v>
      </c>
      <c r="N4" s="263" t="s">
        <v>19</v>
      </c>
      <c r="O4" s="264" t="s">
        <v>187</v>
      </c>
      <c r="P4" s="137" t="s">
        <v>25</v>
      </c>
      <c r="Q4" s="263" t="s">
        <v>19</v>
      </c>
      <c r="R4" s="264" t="s">
        <v>187</v>
      </c>
      <c r="S4" s="137" t="s">
        <v>25</v>
      </c>
      <c r="T4" s="263" t="s">
        <v>19</v>
      </c>
      <c r="U4" s="265" t="s">
        <v>187</v>
      </c>
      <c r="V4" s="141" t="s">
        <v>25</v>
      </c>
      <c r="W4" s="142" t="s">
        <v>19</v>
      </c>
      <c r="X4" s="142" t="s">
        <v>21</v>
      </c>
      <c r="Y4" s="142" t="s">
        <v>29</v>
      </c>
      <c r="Z4" s="144" t="s">
        <v>188</v>
      </c>
      <c r="AA4" s="141" t="s">
        <v>25</v>
      </c>
      <c r="AB4" s="142" t="s">
        <v>19</v>
      </c>
      <c r="AC4" s="142" t="s">
        <v>21</v>
      </c>
      <c r="AD4" s="142" t="s">
        <v>29</v>
      </c>
      <c r="AE4" s="144" t="s">
        <v>188</v>
      </c>
      <c r="AF4" s="141" t="s">
        <v>25</v>
      </c>
      <c r="AG4" s="142" t="s">
        <v>19</v>
      </c>
      <c r="AH4" s="142" t="s">
        <v>21</v>
      </c>
      <c r="AI4" s="142" t="s">
        <v>29</v>
      </c>
      <c r="AJ4" s="144" t="s">
        <v>188</v>
      </c>
      <c r="AK4" s="141" t="s">
        <v>25</v>
      </c>
      <c r="AL4" s="142" t="s">
        <v>19</v>
      </c>
      <c r="AM4" s="142" t="s">
        <v>21</v>
      </c>
      <c r="AN4" s="142" t="s">
        <v>29</v>
      </c>
      <c r="AO4" s="144" t="s">
        <v>188</v>
      </c>
      <c r="AP4" s="141" t="s">
        <v>25</v>
      </c>
      <c r="AQ4" s="142" t="s">
        <v>19</v>
      </c>
      <c r="AR4" s="142" t="s">
        <v>21</v>
      </c>
      <c r="AS4" s="142" t="s">
        <v>29</v>
      </c>
      <c r="AT4" s="144" t="s">
        <v>188</v>
      </c>
      <c r="AU4" s="141" t="s">
        <v>25</v>
      </c>
      <c r="AV4" s="142" t="s">
        <v>19</v>
      </c>
      <c r="AW4" s="142" t="s">
        <v>21</v>
      </c>
      <c r="AX4" s="142" t="s">
        <v>29</v>
      </c>
      <c r="AY4" s="145" t="s">
        <v>188</v>
      </c>
      <c r="AZ4" s="146" t="s">
        <v>125</v>
      </c>
      <c r="BA4" s="147" t="s">
        <v>124</v>
      </c>
      <c r="BB4" s="148" t="s">
        <v>189</v>
      </c>
      <c r="BC4" s="146" t="s">
        <v>125</v>
      </c>
      <c r="BD4" s="147" t="s">
        <v>124</v>
      </c>
      <c r="BE4" s="148" t="s">
        <v>189</v>
      </c>
      <c r="BF4" s="146" t="s">
        <v>125</v>
      </c>
      <c r="BG4" s="147" t="s">
        <v>124</v>
      </c>
      <c r="BH4" s="148" t="s">
        <v>189</v>
      </c>
      <c r="BI4" s="146" t="s">
        <v>125</v>
      </c>
      <c r="BJ4" s="147" t="s">
        <v>124</v>
      </c>
      <c r="BK4" s="148" t="s">
        <v>189</v>
      </c>
      <c r="BL4" s="146" t="s">
        <v>125</v>
      </c>
      <c r="BM4" s="147" t="s">
        <v>124</v>
      </c>
      <c r="BN4" s="148" t="s">
        <v>189</v>
      </c>
      <c r="BO4" s="146" t="s">
        <v>125</v>
      </c>
      <c r="BP4" s="147" t="s">
        <v>124</v>
      </c>
      <c r="BQ4" s="148" t="s">
        <v>189</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7" t="s">
        <v>135</v>
      </c>
      <c r="E5" s="138" t="s">
        <v>42</v>
      </c>
      <c r="F5" s="139" t="s">
        <v>202</v>
      </c>
      <c r="G5" s="137" t="s">
        <v>136</v>
      </c>
      <c r="H5" s="138" t="s">
        <v>43</v>
      </c>
      <c r="I5" s="139" t="s">
        <v>203</v>
      </c>
      <c r="J5" s="137" t="s">
        <v>137</v>
      </c>
      <c r="K5" s="138" t="s">
        <v>44</v>
      </c>
      <c r="L5" s="139" t="s">
        <v>204</v>
      </c>
      <c r="M5" s="137" t="s">
        <v>138</v>
      </c>
      <c r="N5" s="138" t="s">
        <v>86</v>
      </c>
      <c r="O5" s="139" t="s">
        <v>205</v>
      </c>
      <c r="P5" s="137" t="s">
        <v>139</v>
      </c>
      <c r="Q5" s="138" t="s">
        <v>87</v>
      </c>
      <c r="R5" s="139" t="s">
        <v>206</v>
      </c>
      <c r="S5" s="137" t="s">
        <v>140</v>
      </c>
      <c r="T5" s="138" t="s">
        <v>88</v>
      </c>
      <c r="U5" s="140" t="s">
        <v>207</v>
      </c>
      <c r="V5" s="141" t="s">
        <v>129</v>
      </c>
      <c r="W5" s="142" t="s">
        <v>45</v>
      </c>
      <c r="X5" s="143" t="s">
        <v>65</v>
      </c>
      <c r="Y5" s="143" t="s">
        <v>66</v>
      </c>
      <c r="Z5" s="144" t="s">
        <v>208</v>
      </c>
      <c r="AA5" s="141" t="s">
        <v>130</v>
      </c>
      <c r="AB5" s="142" t="s">
        <v>46</v>
      </c>
      <c r="AC5" s="143" t="s">
        <v>67</v>
      </c>
      <c r="AD5" s="143" t="s">
        <v>68</v>
      </c>
      <c r="AE5" s="144" t="s">
        <v>209</v>
      </c>
      <c r="AF5" s="141" t="s">
        <v>131</v>
      </c>
      <c r="AG5" s="142" t="s">
        <v>47</v>
      </c>
      <c r="AH5" s="143" t="s">
        <v>69</v>
      </c>
      <c r="AI5" s="143" t="s">
        <v>70</v>
      </c>
      <c r="AJ5" s="144" t="s">
        <v>210</v>
      </c>
      <c r="AK5" s="141" t="s">
        <v>132</v>
      </c>
      <c r="AL5" s="142" t="s">
        <v>71</v>
      </c>
      <c r="AM5" s="143" t="s">
        <v>72</v>
      </c>
      <c r="AN5" s="143" t="s">
        <v>73</v>
      </c>
      <c r="AO5" s="144" t="s">
        <v>211</v>
      </c>
      <c r="AP5" s="141" t="s">
        <v>133</v>
      </c>
      <c r="AQ5" s="142" t="s">
        <v>74</v>
      </c>
      <c r="AR5" s="143" t="s">
        <v>75</v>
      </c>
      <c r="AS5" s="143" t="s">
        <v>76</v>
      </c>
      <c r="AT5" s="144" t="s">
        <v>212</v>
      </c>
      <c r="AU5" s="141" t="s">
        <v>134</v>
      </c>
      <c r="AV5" s="142" t="s">
        <v>77</v>
      </c>
      <c r="AW5" s="143" t="s">
        <v>78</v>
      </c>
      <c r="AX5" s="143" t="s">
        <v>79</v>
      </c>
      <c r="AY5" s="145" t="s">
        <v>213</v>
      </c>
      <c r="AZ5" s="146" t="s">
        <v>80</v>
      </c>
      <c r="BA5" s="147" t="s">
        <v>114</v>
      </c>
      <c r="BB5" s="148" t="s">
        <v>214</v>
      </c>
      <c r="BC5" s="146" t="s">
        <v>85</v>
      </c>
      <c r="BD5" s="147" t="s">
        <v>115</v>
      </c>
      <c r="BE5" s="148" t="s">
        <v>215</v>
      </c>
      <c r="BF5" s="146" t="s">
        <v>84</v>
      </c>
      <c r="BG5" s="147" t="s">
        <v>116</v>
      </c>
      <c r="BH5" s="148" t="s">
        <v>216</v>
      </c>
      <c r="BI5" s="146" t="s">
        <v>83</v>
      </c>
      <c r="BJ5" s="147" t="s">
        <v>117</v>
      </c>
      <c r="BK5" s="148" t="s">
        <v>217</v>
      </c>
      <c r="BL5" s="146" t="s">
        <v>82</v>
      </c>
      <c r="BM5" s="147" t="s">
        <v>118</v>
      </c>
      <c r="BN5" s="148" t="s">
        <v>218</v>
      </c>
      <c r="BO5" s="146" t="s">
        <v>81</v>
      </c>
      <c r="BP5" s="147" t="s">
        <v>119</v>
      </c>
      <c r="BQ5" s="148" t="s">
        <v>219</v>
      </c>
    </row>
    <row xmlns:x14ac="http://schemas.microsoft.com/office/spreadsheetml/2009/9/ac" r="6" x14ac:dyDescent="0.2">
      <c r="A6" s="36" t="str">
        <f>IF('Water Data'!$B$2="","",'Water Data'!$B$2)</f>
        <v>RWA_2010_UIS</v>
      </c>
      <c r="B6" s="36" t="str">
        <f>+'Water Data'!C2</f>
        <v>Other</v>
      </c>
      <c r="C6" s="363">
        <f>+IF(ISNUMBER(VALUE(MID(A6,5,4))), VALUE(MID(A6, 5,4)),"")</f>
        <v>2010</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100</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100</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07"/>
      <c r="BS6" s="307">
        <f>+'Water Data'!D27</f>
        <v>0</v>
      </c>
      <c r="BT6" s="307">
        <f>+'Water Data'!D28</f>
        <v>0</v>
      </c>
      <c r="BU6" s="307">
        <f>+'Water Data'!D29</f>
        <v>0</v>
      </c>
      <c r="BV6" s="307">
        <f>+'Water Data'!E27</f>
        <v>0</v>
      </c>
      <c r="BW6" s="307">
        <f>+'Water Data'!E28</f>
        <v>0</v>
      </c>
      <c r="BX6" s="307">
        <f>+'Water Data'!E29</f>
        <v>0</v>
      </c>
      <c r="BY6" s="307">
        <f>+'Water Data'!F27</f>
        <v>0</v>
      </c>
      <c r="BZ6" s="307">
        <f>+'Water Data'!F28</f>
        <v>0</v>
      </c>
      <c r="CA6" s="307">
        <f>+'Water Data'!F29</f>
        <v>0</v>
      </c>
      <c r="CB6" s="307">
        <f>+'Water Data'!G27</f>
        <v>0</v>
      </c>
      <c r="CC6" s="307">
        <f>+'Water Data'!G28</f>
        <v>0</v>
      </c>
      <c r="CD6" s="307">
        <f>+'Water Data'!G29</f>
        <v>0</v>
      </c>
      <c r="CE6" s="307">
        <f>+'Water Data'!H27</f>
        <v>0</v>
      </c>
      <c r="CF6" s="307">
        <f>+'Water Data'!H28</f>
        <v>0</v>
      </c>
      <c r="CG6" s="307">
        <f>+'Water Data'!H29</f>
        <v>0</v>
      </c>
      <c r="CH6" s="307">
        <f>+'Water Data'!I27</f>
        <v>0</v>
      </c>
      <c r="CI6" s="307">
        <f>+'Water Data'!I28</f>
        <v>0</v>
      </c>
      <c r="CJ6" s="307">
        <f>+'Water Data'!I29</f>
        <v>0</v>
      </c>
      <c r="CK6" s="307" t="str">
        <f>+'Sanitation Data'!D28</f>
        <v>Yes</v>
      </c>
      <c r="CL6" s="307">
        <f>+'Sanitation Data'!D29</f>
        <v>0</v>
      </c>
      <c r="CM6" s="307">
        <f>+'Sanitation Data'!D30</f>
        <v>0</v>
      </c>
      <c r="CN6" s="307">
        <f>+'Sanitation Data'!D31</f>
        <v>0</v>
      </c>
      <c r="CO6" s="307">
        <f>+'Sanitation Data'!D32</f>
        <v>0</v>
      </c>
      <c r="CP6" s="307">
        <f>+'Sanitation Data'!E28</f>
        <v>0</v>
      </c>
      <c r="CQ6" s="307">
        <f>+'Sanitation Data'!E29</f>
        <v>0</v>
      </c>
      <c r="CR6" s="307">
        <f>+'Sanitation Data'!E30</f>
        <v>0</v>
      </c>
      <c r="CS6" s="307">
        <f>+'Sanitation Data'!E31</f>
        <v>0</v>
      </c>
      <c r="CT6" s="307">
        <f>+'Sanitation Data'!E32</f>
        <v>0</v>
      </c>
      <c r="CU6" s="307">
        <f>+'Sanitation Data'!F28</f>
        <v>0</v>
      </c>
      <c r="CV6" s="307">
        <f>+'Sanitation Data'!F29</f>
        <v>0</v>
      </c>
      <c r="CW6" s="307">
        <f>+'Sanitation Data'!F30</f>
        <v>0</v>
      </c>
      <c r="CX6" s="307">
        <f>+'Sanitation Data'!F31</f>
        <v>0</v>
      </c>
      <c r="CY6" s="307">
        <f>+'Sanitation Data'!F32</f>
        <v>0</v>
      </c>
      <c r="CZ6" s="307">
        <f>+'Sanitation Data'!G28</f>
        <v>0</v>
      </c>
      <c r="DA6" s="307">
        <f>+'Sanitation Data'!G29</f>
        <v>0</v>
      </c>
      <c r="DB6" s="307">
        <f>+'Sanitation Data'!G30</f>
        <v>0</v>
      </c>
      <c r="DC6" s="307">
        <f>+'Sanitation Data'!G31</f>
        <v>0</v>
      </c>
      <c r="DD6" s="307">
        <f>+'Sanitation Data'!G32</f>
        <v>0</v>
      </c>
      <c r="DE6" s="307" t="str">
        <f>+'Sanitation Data'!H28</f>
        <v>Yes</v>
      </c>
      <c r="DF6" s="307">
        <f>+'Sanitation Data'!H29</f>
        <v>0</v>
      </c>
      <c r="DG6" s="307">
        <f>+'Sanitation Data'!H30</f>
        <v>0</v>
      </c>
      <c r="DH6" s="307">
        <f>+'Sanitation Data'!H31</f>
        <v>0</v>
      </c>
      <c r="DI6" s="307">
        <f>+'Sanitation Data'!H32</f>
        <v>0</v>
      </c>
      <c r="DJ6" s="307">
        <f>+'Sanitation Data'!I28</f>
        <v>0</v>
      </c>
      <c r="DK6" s="307">
        <f>+'Sanitation Data'!I29</f>
        <v>0</v>
      </c>
      <c r="DL6" s="307">
        <f>+'Sanitation Data'!I30</f>
        <v>0</v>
      </c>
      <c r="DM6" s="307">
        <f>+'Sanitation Data'!I31</f>
        <v>0</v>
      </c>
      <c r="DN6" s="307">
        <f>+'Sanitation Data'!I32</f>
        <v>0</v>
      </c>
      <c r="DO6" s="307">
        <f>+'Hygiene Data'!D11</f>
        <v>0</v>
      </c>
      <c r="DP6" s="307">
        <f>+'Hygiene Data'!D12</f>
        <v>0</v>
      </c>
      <c r="DQ6" s="307">
        <f>+'Hygiene Data'!D13</f>
        <v>0</v>
      </c>
      <c r="DR6" s="307">
        <f>+'Hygiene Data'!E11</f>
        <v>0</v>
      </c>
      <c r="DS6" s="307">
        <f>+'Hygiene Data'!E12</f>
        <v>0</v>
      </c>
      <c r="DT6" s="307">
        <f>+'Hygiene Data'!E13</f>
        <v>0</v>
      </c>
      <c r="DU6" s="307">
        <f>+'Hygiene Data'!F11</f>
        <v>0</v>
      </c>
      <c r="DV6" s="307">
        <f>+'Hygiene Data'!F12</f>
        <v>0</v>
      </c>
      <c r="DW6" s="307">
        <f>+'Hygiene Data'!F13</f>
        <v>0</v>
      </c>
      <c r="DX6" s="307">
        <f>+'Hygiene Data'!G11</f>
        <v>0</v>
      </c>
      <c r="DY6" s="307">
        <f>+'Hygiene Data'!G12</f>
        <v>0</v>
      </c>
      <c r="DZ6" s="307">
        <f>+'Hygiene Data'!G13</f>
        <v>0</v>
      </c>
      <c r="EA6" s="307">
        <f>+'Hygiene Data'!H11</f>
        <v>0</v>
      </c>
      <c r="EB6" s="307">
        <f>+'Hygiene Data'!H12</f>
        <v>0</v>
      </c>
      <c r="EC6" s="307">
        <f>+'Hygiene Data'!H13</f>
        <v>0</v>
      </c>
      <c r="ED6" s="307">
        <f>+'Hygiene Data'!I11</f>
        <v>0</v>
      </c>
      <c r="EE6" s="307">
        <f>+'Hygiene Data'!I12</f>
        <v>0</v>
      </c>
      <c r="EF6" s="307">
        <f>+'Hygiene Data'!I13</f>
        <v>0</v>
      </c>
    </row>
    <row xmlns:x14ac="http://schemas.microsoft.com/office/spreadsheetml/2009/9/ac" r="7" x14ac:dyDescent="0.2">
      <c r="A7" s="36" t="str">
        <f ca="true">+IF(OFFSET('Water Data'!$B$2,0,10*ROW('Water Data'!E1))="","",OFFSET('Water Data'!$B$2,0,10*ROW('Water Data'!E1)))</f>
        <v>RWA_2011_EICV</v>
      </c>
      <c r="B7" s="36" t="str">
        <f ca="true">+IF(OFFSET('Water Data'!$C$2,0,10*ROW('Water Data'!F1))="","",OFFSET('Water Data'!$C$2,0,10*ROW('Water Data'!F1)))</f>
        <v>Survey</v>
      </c>
      <c r="C7" s="363">
        <f t="shared" ref="C7:C70" ca="true" si="0">+IF(ISNUMBER(VALUE(MID(A7,5,4))), VALUE(MID(A7, 5,4)),"")</f>
        <v>2011</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87.1</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93.8</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85.7</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86.9</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86</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92.949999999999989</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7"/>
      <c r="BS7" s="307" t="str">
        <f ca="true">+IF(OFFSET('Water Data'!$D$27,0,10*ROW('Water Data'!D1))="","",OFFSET('Water Data'!$D$27,0,10*ROW('Water Data'!D1)))</f>
        <v/>
      </c>
      <c r="BT7" s="307" t="str">
        <f ca="true">+IF(OFFSET('Water Data'!$D$28,0,10*ROW('Water Data'!D1))="","",OFFSET('Water Data'!$D$28,0,10*ROW('Water Data'!D1)))</f>
        <v/>
      </c>
      <c r="BU7" s="307" t="str">
        <f ca="true">+IF(OFFSET('Water Data'!$D$29,0,10*ROW('Water Data'!D1))="","",OFFSET('Water Data'!$D$29,0,10*ROW('Water Data'!D1)))</f>
        <v/>
      </c>
      <c r="BV7" s="307" t="str">
        <f ca="true">+IF(OFFSET('Water Data'!$E$27,0,10*ROW('Water Data'!E1))="","",OFFSET('Water Data'!$E$27,0,10*ROW('Water Data'!E1)))</f>
        <v/>
      </c>
      <c r="BW7" s="307" t="str">
        <f ca="true">+IF(OFFSET('Water Data'!$E$28,0,10*ROW('Water Data'!E1))="","",OFFSET('Water Data'!$E$28,0,10*ROW('Water Data'!E1)))</f>
        <v/>
      </c>
      <c r="BX7" s="307" t="str">
        <f ca="true">+IF(OFFSET('Water Data'!$E$29,0,10*ROW('Water Data'!E1))="","",OFFSET('Water Data'!$E$29,0,10*ROW('Water Data'!E1)))</f>
        <v/>
      </c>
      <c r="BY7" s="307" t="str">
        <f ca="true">+IF(OFFSET('Water Data'!$F$27,0,10*ROW('Water Data'!F1))="","",OFFSET('Water Data'!$F$27,0,10*ROW('Water Data'!F1)))</f>
        <v/>
      </c>
      <c r="BZ7" s="307" t="str">
        <f ca="true">+IF(OFFSET('Water Data'!$F$28,0,10*ROW('Water Data'!F1))="","",OFFSET('Water Data'!$F$28,0,10*ROW('Water Data'!F1)))</f>
        <v/>
      </c>
      <c r="CA7" s="307" t="str">
        <f ca="true">+IF(OFFSET('Water Data'!$F$29,0,10*ROW('Water Data'!F1))="","",OFFSET('Water Data'!$F$29,0,10*ROW('Water Data'!F1)))</f>
        <v/>
      </c>
      <c r="CB7" s="307" t="str">
        <f ca="true">+IF(OFFSET('Water Data'!$G$27,0,10*ROW('Water Data'!G1))="","",OFFSET('Water Data'!$G$27,0,10*ROW('Water Data'!G1)))</f>
        <v/>
      </c>
      <c r="CC7" s="307" t="str">
        <f ca="true">+IF(OFFSET('Water Data'!$G$28,0,10*ROW('Water Data'!G1))="","",OFFSET('Water Data'!$G$28,0,10*ROW('Water Data'!G1)))</f>
        <v/>
      </c>
      <c r="CD7" s="307" t="str">
        <f ca="true">+IF(OFFSET('Water Data'!$G$29,0,10*ROW('Water Data'!G1))="","",OFFSET('Water Data'!$G$29,0,10*ROW('Water Data'!G1)))</f>
        <v/>
      </c>
      <c r="CE7" s="307" t="str">
        <f ca="true">+IF(OFFSET('Water Data'!$H$27,0,10*ROW('Water Data'!H1))="","",OFFSET('Water Data'!$H$27,0,10*ROW('Water Data'!H1)))</f>
        <v/>
      </c>
      <c r="CF7" s="307" t="str">
        <f ca="true">+IF(OFFSET('Water Data'!$H$28,0,10*ROW('Water Data'!H1))="","",OFFSET('Water Data'!$H$28,0,10*ROW('Water Data'!H1)))</f>
        <v/>
      </c>
      <c r="CG7" s="307" t="str">
        <f ca="true">+IF(OFFSET('Water Data'!$H$29,0,10*ROW('Water Data'!H1))="","",OFFSET('Water Data'!$H$29,0,10*ROW('Water Data'!H1)))</f>
        <v/>
      </c>
      <c r="CH7" s="307" t="str">
        <f ca="true">+IF(OFFSET('Water Data'!$I$27,0,10*ROW('Water Data'!I1))="","",OFFSET('Water Data'!$I$27,0,10*ROW('Water Data'!I1)))</f>
        <v/>
      </c>
      <c r="CI7" s="307" t="str">
        <f ca="true">+IF(OFFSET('Water Data'!$I$28,0,10*ROW('Water Data'!I1))="","",OFFSET('Water Data'!$I$28,0,10*ROW('Water Data'!I1)))</f>
        <v/>
      </c>
      <c r="CJ7" s="307" t="str">
        <f ca="true">+IF(OFFSET('Water Data'!$I$29,0,10*ROW('Water Data'!I1))="","",OFFSET('Water Data'!$I$29,0,10*ROW('Water Data'!I1)))</f>
        <v/>
      </c>
      <c r="CK7" s="307" t="str">
        <f ca="true">+IF(OFFSET('Sanitation Data'!$D$28,0,10*ROW('Sanitation Data'!D1))="","",OFFSET('Sanitation Data'!$D$28,0,10*ROW('Sanitation Data'!D1)))</f>
        <v/>
      </c>
      <c r="CL7" s="307" t="str">
        <f ca="true">+IF(OFFSET('Sanitation Data'!$D$29,0,10*ROW('Sanitation Data'!D1))="","",OFFSET('Sanitation Data'!$D$29,0,10*ROW('Sanitation Data'!D1)))</f>
        <v>Yes</v>
      </c>
      <c r="CM7" s="307" t="str">
        <f ca="true">+IF(OFFSET('Sanitation Data'!$D$30,0,10*ROW('Sanitation Data'!D1))="","",OFFSET('Sanitation Data'!$D$30,0,10*ROW('Sanitation Data'!D1)))</f>
        <v/>
      </c>
      <c r="CN7" s="307" t="str">
        <f ca="true">+IF(OFFSET('Sanitation Data'!$D$31,0,10*ROW('Sanitation Data'!D1))="","",OFFSET('Sanitation Data'!$D$31,0,10*ROW('Sanitation Data'!D1)))</f>
        <v/>
      </c>
      <c r="CO7" s="307" t="str">
        <f ca="true">+IF(OFFSET('Sanitation Data'!$D$32,0,10*ROW('Sanitation Data'!D1))="","",OFFSET('Sanitation Data'!$D$32,0,10*ROW('Sanitation Data'!D1)))</f>
        <v/>
      </c>
      <c r="CP7" s="307" t="str">
        <f ca="true">+IF(OFFSET('Sanitation Data'!$E$28,0,10*ROW('Sanitation Data'!E1))="","",OFFSET('Sanitation Data'!$E$28,0,10*ROW('Sanitation Data'!E1)))</f>
        <v/>
      </c>
      <c r="CQ7" s="307" t="str">
        <f ca="true">+IF(OFFSET('Sanitation Data'!$E$29,0,10*ROW('Sanitation Data'!E1))="","",OFFSET('Sanitation Data'!$E$29,0,10*ROW('Sanitation Data'!E1)))</f>
        <v>Yes</v>
      </c>
      <c r="CR7" s="307" t="str">
        <f ca="true">+IF(OFFSET('Sanitation Data'!$E$30,0,10*ROW('Sanitation Data'!E1))="","",OFFSET('Sanitation Data'!$E$30,0,10*ROW('Sanitation Data'!E1)))</f>
        <v/>
      </c>
      <c r="CS7" s="307" t="str">
        <f ca="true">+IF(OFFSET('Sanitation Data'!$E$31,0,10*ROW('Sanitation Data'!E1))="","",OFFSET('Sanitation Data'!$E$31,0,10*ROW('Sanitation Data'!E1)))</f>
        <v/>
      </c>
      <c r="CT7" s="307" t="str">
        <f ca="true">+IF(OFFSET('Sanitation Data'!$E$32,0,10*ROW('Sanitation Data'!E1))="","",OFFSET('Sanitation Data'!$E$32,0,10*ROW('Sanitation Data'!E1)))</f>
        <v/>
      </c>
      <c r="CU7" s="307" t="str">
        <f ca="true">+IF(OFFSET('Sanitation Data'!$F$28,0,10*ROW('Sanitation Data'!F1))="","",OFFSET('Sanitation Data'!$F$28,0,10*ROW('Sanitation Data'!F1)))</f>
        <v/>
      </c>
      <c r="CV7" s="307" t="str">
        <f ca="true">+IF(OFFSET('Sanitation Data'!$F$29,0,10*ROW('Sanitation Data'!F1))="","",OFFSET('Sanitation Data'!$F$29,0,10*ROW('Sanitation Data'!F1)))</f>
        <v>Yes</v>
      </c>
      <c r="CW7" s="307" t="str">
        <f ca="true">+IF(OFFSET('Sanitation Data'!$F$30,0,10*ROW('Sanitation Data'!F1))="","",OFFSET('Sanitation Data'!$F$30,0,10*ROW('Sanitation Data'!F1)))</f>
        <v/>
      </c>
      <c r="CX7" s="307" t="str">
        <f ca="true">+IF(OFFSET('Sanitation Data'!$F$31,0,10*ROW('Sanitation Data'!F1))="","",OFFSET('Sanitation Data'!$F$31,0,10*ROW('Sanitation Data'!F1)))</f>
        <v/>
      </c>
      <c r="CY7" s="307" t="str">
        <f ca="true">+IF(OFFSET('Sanitation Data'!$F$32,0,10*ROW('Sanitation Data'!F1))="","",OFFSET('Sanitation Data'!$F$32,0,10*ROW('Sanitation Data'!F1)))</f>
        <v/>
      </c>
      <c r="CZ7" s="307" t="str">
        <f ca="true">+IF(OFFSET('Sanitation Data'!$G$28,0,10*ROW('Sanitation Data'!G1))="","",OFFSET('Sanitation Data'!$G$28,0,10*ROW('Sanitation Data'!G1)))</f>
        <v/>
      </c>
      <c r="DA7" s="307" t="str">
        <f ca="true">+IF(OFFSET('Sanitation Data'!$G$29,0,10*ROW('Sanitation Data'!G1))="","",OFFSET('Sanitation Data'!$G$29,0,10*ROW('Sanitation Data'!G1)))</f>
        <v>Yes</v>
      </c>
      <c r="DB7" s="307" t="str">
        <f ca="true">+IF(OFFSET('Sanitation Data'!$G$30,0,10*ROW('Sanitation Data'!G1))="","",OFFSET('Sanitation Data'!$G$30,0,10*ROW('Sanitation Data'!G1)))</f>
        <v/>
      </c>
      <c r="DC7" s="307" t="str">
        <f ca="true">+IF(OFFSET('Sanitation Data'!$G$31,0,10*ROW('Sanitation Data'!G1))="","",OFFSET('Sanitation Data'!$G$31,0,10*ROW('Sanitation Data'!G1)))</f>
        <v/>
      </c>
      <c r="DD7" s="307" t="str">
        <f ca="true">+IF(OFFSET('Sanitation Data'!$G$32,0,10*ROW('Sanitation Data'!G1))="","",OFFSET('Sanitation Data'!$G$32,0,10*ROW('Sanitation Data'!G1)))</f>
        <v/>
      </c>
      <c r="DE7" s="307" t="str">
        <f ca="true">+IF(OFFSET('Sanitation Data'!$H$28,0,10*ROW('Sanitation Data'!H1))="","",OFFSET('Sanitation Data'!$H$28,0,10*ROW('Sanitation Data'!H1)))</f>
        <v/>
      </c>
      <c r="DF7" s="307" t="str">
        <f ca="true">+IF(OFFSET('Sanitation Data'!$H$29,0,10*ROW('Sanitation Data'!H1))="","",OFFSET('Sanitation Data'!$H$29,0,10*ROW('Sanitation Data'!H1)))</f>
        <v>Yes</v>
      </c>
      <c r="DG7" s="307" t="str">
        <f ca="true">+IF(OFFSET('Sanitation Data'!$H$30,0,10*ROW('Sanitation Data'!H1))="","",OFFSET('Sanitation Data'!$H$30,0,10*ROW('Sanitation Data'!H1)))</f>
        <v/>
      </c>
      <c r="DH7" s="307" t="str">
        <f ca="true">+IF(OFFSET('Sanitation Data'!$H$31,0,10*ROW('Sanitation Data'!H1))="","",OFFSET('Sanitation Data'!$H$31,0,10*ROW('Sanitation Data'!H1)))</f>
        <v/>
      </c>
      <c r="DI7" s="307" t="str">
        <f ca="true">+IF(OFFSET('Sanitation Data'!$H$32,0,10*ROW('Sanitation Data'!H1))="","",OFFSET('Sanitation Data'!$H$32,0,10*ROW('Sanitation Data'!H1)))</f>
        <v/>
      </c>
      <c r="DJ7" s="307" t="str">
        <f ca="true">+IF(OFFSET('Sanitation Data'!$I$28,0,10*ROW('Sanitation Data'!I1))="","",OFFSET('Sanitation Data'!$I$28,0,10*ROW('Sanitation Data'!I1)))</f>
        <v/>
      </c>
      <c r="DK7" s="307" t="str">
        <f ca="true">+IF(OFFSET('Sanitation Data'!$I$29,0,10*ROW('Sanitation Data'!I1))="","",OFFSET('Sanitation Data'!$I$29,0,10*ROW('Sanitation Data'!I1)))</f>
        <v>Yes</v>
      </c>
      <c r="DL7" s="307" t="str">
        <f ca="true">+IF(OFFSET('Sanitation Data'!$I$30,0,10*ROW('Sanitation Data'!I1))="","",OFFSET('Sanitation Data'!$I$30,0,10*ROW('Sanitation Data'!I1)))</f>
        <v/>
      </c>
      <c r="DM7" s="307" t="str">
        <f ca="true">+IF(OFFSET('Sanitation Data'!$I$31,0,10*ROW('Sanitation Data'!I1))="","",OFFSET('Sanitation Data'!$I$31,0,10*ROW('Sanitation Data'!I1)))</f>
        <v/>
      </c>
      <c r="DN7" s="307" t="str">
        <f ca="true">+IF(OFFSET('Sanitation Data'!$I$32,0,10*ROW('Sanitation Data'!I1))="","",OFFSET('Sanitation Data'!$I$32,0,10*ROW('Sanitation Data'!I1)))</f>
        <v/>
      </c>
      <c r="DO7" s="307" t="str">
        <f ca="true">+IF(OFFSET('Hygiene Data'!$D$11,0,10*ROW('Hygiene Data'!D1))="","",OFFSET('Hygiene Data'!$D$11,0,10*ROW('Hygiene Data'!D1)))</f>
        <v/>
      </c>
      <c r="DP7" s="307" t="str">
        <f ca="true">+IF(OFFSET('Hygiene Data'!$D$12,0,10*ROW('Hygiene Data'!D1))="","",OFFSET('Hygiene Data'!$D$12,0,10*ROW('Hygiene Data'!D1)))</f>
        <v/>
      </c>
      <c r="DQ7" s="307" t="str">
        <f ca="true">+IF(OFFSET('Hygiene Data'!$D$13,0,10*ROW('Hygiene Data'!D1))="","",OFFSET('Hygiene Data'!$D$13,0,10*ROW('Hygiene Data'!D1)))</f>
        <v/>
      </c>
      <c r="DR7" s="307" t="str">
        <f ca="true">+IF(OFFSET('Hygiene Data'!$E$11,0,10*ROW('Hygiene Data'!E1))="","",OFFSET('Hygiene Data'!$E$11,0,10*ROW('Hygiene Data'!E1)))</f>
        <v/>
      </c>
      <c r="DS7" s="307" t="str">
        <f ca="true">+IF(OFFSET('Hygiene Data'!$E$12,0,10*ROW('Hygiene Data'!E1))="","",OFFSET('Hygiene Data'!$E$12,0,10*ROW('Hygiene Data'!E1)))</f>
        <v/>
      </c>
      <c r="DT7" s="307" t="str">
        <f ca="true">+IF(OFFSET('Hygiene Data'!$E$13,0,10*ROW('Hygiene Data'!E1))="","",OFFSET('Hygiene Data'!$E$13,0,10*ROW('Hygiene Data'!E1)))</f>
        <v/>
      </c>
      <c r="DU7" s="307" t="str">
        <f ca="true">+IF(OFFSET('Hygiene Data'!$F$11,0,10*ROW('Hygiene Data'!F1))="","",OFFSET('Hygiene Data'!$F$11,0,10*ROW('Hygiene Data'!F1)))</f>
        <v/>
      </c>
      <c r="DV7" s="307" t="str">
        <f ca="true">+IF(OFFSET('Hygiene Data'!$F$12,0,10*ROW('Hygiene Data'!F1))="","",OFFSET('Hygiene Data'!$F$12,0,10*ROW('Hygiene Data'!F1)))</f>
        <v/>
      </c>
      <c r="DW7" s="307" t="str">
        <f ca="true">+IF(OFFSET('Hygiene Data'!$F$13,0,10*ROW('Hygiene Data'!F1))="","",OFFSET('Hygiene Data'!$F$13,0,10*ROW('Hygiene Data'!F1)))</f>
        <v/>
      </c>
      <c r="DX7" s="307" t="str">
        <f ca="true">+IF(OFFSET('Hygiene Data'!$G$11,0,10*ROW('Hygiene Data'!G1))="","",OFFSET('Hygiene Data'!$G$11,0,10*ROW('Hygiene Data'!G1)))</f>
        <v/>
      </c>
      <c r="DY7" s="307" t="str">
        <f ca="true">+IF(OFFSET('Hygiene Data'!$G$12,0,10*ROW('Hygiene Data'!G1))="","",OFFSET('Hygiene Data'!$G$12,0,10*ROW('Hygiene Data'!G1)))</f>
        <v/>
      </c>
      <c r="DZ7" s="307" t="str">
        <f ca="true">+IF(OFFSET('Hygiene Data'!$G$13,0,10*ROW('Hygiene Data'!G1))="","",OFFSET('Hygiene Data'!$G$13,0,10*ROW('Hygiene Data'!G1)))</f>
        <v/>
      </c>
      <c r="EA7" s="307" t="str">
        <f ca="true">+IF(OFFSET('Hygiene Data'!$H$11,0,10*ROW('Hygiene Data'!H1))="","",OFFSET('Hygiene Data'!$H$11,0,10*ROW('Hygiene Data'!H1)))</f>
        <v/>
      </c>
      <c r="EB7" s="307" t="str">
        <f ca="true">+IF(OFFSET('Hygiene Data'!$H$12,0,10*ROW('Hygiene Data'!H1))="","",OFFSET('Hygiene Data'!$H$12,0,10*ROW('Hygiene Data'!H1)))</f>
        <v/>
      </c>
      <c r="EC7" s="307" t="str">
        <f ca="true">+IF(OFFSET('Hygiene Data'!$H$13,0,10*ROW('Hygiene Data'!H1))="","",OFFSET('Hygiene Data'!$H$13,0,10*ROW('Hygiene Data'!H1)))</f>
        <v/>
      </c>
      <c r="ED7" s="307" t="str">
        <f ca="true">+IF(OFFSET('Hygiene Data'!$I$11,0,10*ROW('Hygiene Data'!I1))="","",OFFSET('Hygiene Data'!$I$11,0,10*ROW('Hygiene Data'!I1)))</f>
        <v/>
      </c>
      <c r="EE7" s="307" t="str">
        <f ca="true">+IF(OFFSET('Hygiene Data'!$I$12,0,10*ROW('Hygiene Data'!I1))="","",OFFSET('Hygiene Data'!$I$12,0,10*ROW('Hygiene Data'!I1)))</f>
        <v/>
      </c>
      <c r="EF7" s="307"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RWA_2011_UIS</v>
      </c>
      <c r="B8" s="36" t="str">
        <f ca="true">+IF(OFFSET('Water Data'!$C$2,0,10*ROW('Water Data'!F2))="","",OFFSET('Water Data'!$C$2,0,10*ROW('Water Data'!F2)))</f>
        <v>Other</v>
      </c>
      <c r="C8" s="363">
        <f t="shared" ca="true" si="0"/>
        <v>2011</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7"/>
      <c r="BS8" s="307" t="str">
        <f ca="true">+IF(OFFSET('Water Data'!$D$27,0,10*ROW('Water Data'!D2))="","",OFFSET('Water Data'!$D$27,0,10*ROW('Water Data'!D2)))</f>
        <v/>
      </c>
      <c r="BT8" s="307" t="str">
        <f ca="true">+IF(OFFSET('Water Data'!$D$28,0,10*ROW('Water Data'!D2))="","",OFFSET('Water Data'!$D$28,0,10*ROW('Water Data'!D2)))</f>
        <v>No</v>
      </c>
      <c r="BU8" s="307" t="str">
        <f ca="true">+IF(OFFSET('Water Data'!$D$29,0,10*ROW('Water Data'!D2))="","",OFFSET('Water Data'!$D$29,0,10*ROW('Water Data'!D2)))</f>
        <v/>
      </c>
      <c r="BV8" s="307" t="str">
        <f ca="true">+IF(OFFSET('Water Data'!$E$27,0,10*ROW('Water Data'!E2))="","",OFFSET('Water Data'!$E$27,0,10*ROW('Water Data'!E2)))</f>
        <v/>
      </c>
      <c r="BW8" s="307" t="str">
        <f ca="true">+IF(OFFSET('Water Data'!$E$28,0,10*ROW('Water Data'!E2))="","",OFFSET('Water Data'!$E$28,0,10*ROW('Water Data'!E2)))</f>
        <v/>
      </c>
      <c r="BX8" s="307" t="str">
        <f ca="true">+IF(OFFSET('Water Data'!$E$29,0,10*ROW('Water Data'!E2))="","",OFFSET('Water Data'!$E$29,0,10*ROW('Water Data'!E2)))</f>
        <v/>
      </c>
      <c r="BY8" s="307" t="str">
        <f ca="true">+IF(OFFSET('Water Data'!$F$27,0,10*ROW('Water Data'!F2))="","",OFFSET('Water Data'!$F$27,0,10*ROW('Water Data'!F2)))</f>
        <v/>
      </c>
      <c r="BZ8" s="307" t="str">
        <f ca="true">+IF(OFFSET('Water Data'!$F$28,0,10*ROW('Water Data'!F2))="","",OFFSET('Water Data'!$F$28,0,10*ROW('Water Data'!F2)))</f>
        <v/>
      </c>
      <c r="CA8" s="307" t="str">
        <f ca="true">+IF(OFFSET('Water Data'!$F$29,0,10*ROW('Water Data'!F2))="","",OFFSET('Water Data'!$F$29,0,10*ROW('Water Data'!F2)))</f>
        <v/>
      </c>
      <c r="CB8" s="307" t="str">
        <f ca="true">+IF(OFFSET('Water Data'!$G$27,0,10*ROW('Water Data'!G2))="","",OFFSET('Water Data'!$G$27,0,10*ROW('Water Data'!G2)))</f>
        <v/>
      </c>
      <c r="CC8" s="307" t="str">
        <f ca="true">+IF(OFFSET('Water Data'!$G$28,0,10*ROW('Water Data'!G2))="","",OFFSET('Water Data'!$G$28,0,10*ROW('Water Data'!G2)))</f>
        <v/>
      </c>
      <c r="CD8" s="307" t="str">
        <f ca="true">+IF(OFFSET('Water Data'!$G$29,0,10*ROW('Water Data'!G2))="","",OFFSET('Water Data'!$G$29,0,10*ROW('Water Data'!G2)))</f>
        <v/>
      </c>
      <c r="CE8" s="307" t="str">
        <f ca="true">+IF(OFFSET('Water Data'!$H$27,0,10*ROW('Water Data'!H2))="","",OFFSET('Water Data'!$H$27,0,10*ROW('Water Data'!H2)))</f>
        <v/>
      </c>
      <c r="CF8" s="307" t="str">
        <f ca="true">+IF(OFFSET('Water Data'!$H$28,0,10*ROW('Water Data'!H2))="","",OFFSET('Water Data'!$H$28,0,10*ROW('Water Data'!H2)))</f>
        <v>No</v>
      </c>
      <c r="CG8" s="307" t="str">
        <f ca="true">+IF(OFFSET('Water Data'!$H$29,0,10*ROW('Water Data'!H2))="","",OFFSET('Water Data'!$H$29,0,10*ROW('Water Data'!H2)))</f>
        <v/>
      </c>
      <c r="CH8" s="307" t="str">
        <f ca="true">+IF(OFFSET('Water Data'!$I$27,0,10*ROW('Water Data'!I2))="","",OFFSET('Water Data'!$I$27,0,10*ROW('Water Data'!I2)))</f>
        <v/>
      </c>
      <c r="CI8" s="307" t="str">
        <f ca="true">+IF(OFFSET('Water Data'!$I$28,0,10*ROW('Water Data'!I2))="","",OFFSET('Water Data'!$I$28,0,10*ROW('Water Data'!I2)))</f>
        <v>No</v>
      </c>
      <c r="CJ8" s="307" t="str">
        <f ca="true">+IF(OFFSET('Water Data'!$I$29,0,10*ROW('Water Data'!I2))="","",OFFSET('Water Data'!$I$29,0,10*ROW('Water Data'!I2)))</f>
        <v/>
      </c>
      <c r="CK8" s="307" t="str">
        <f ca="true">+IF(OFFSET('Sanitation Data'!$D$28,0,10*ROW('Sanitation Data'!D2))="","",OFFSET('Sanitation Data'!$D$28,0,10*ROW('Sanitation Data'!D2)))</f>
        <v>Yes</v>
      </c>
      <c r="CL8" s="307" t="str">
        <f ca="true">+IF(OFFSET('Sanitation Data'!$D$29,0,10*ROW('Sanitation Data'!D2))="","",OFFSET('Sanitation Data'!$D$29,0,10*ROW('Sanitation Data'!D2)))</f>
        <v/>
      </c>
      <c r="CM8" s="307" t="str">
        <f ca="true">+IF(OFFSET('Sanitation Data'!$D$30,0,10*ROW('Sanitation Data'!D2))="","",OFFSET('Sanitation Data'!$D$30,0,10*ROW('Sanitation Data'!D2)))</f>
        <v/>
      </c>
      <c r="CN8" s="307" t="str">
        <f ca="true">+IF(OFFSET('Sanitation Data'!$D$31,0,10*ROW('Sanitation Data'!D2))="","",OFFSET('Sanitation Data'!$D$31,0,10*ROW('Sanitation Data'!D2)))</f>
        <v/>
      </c>
      <c r="CO8" s="307" t="str">
        <f ca="true">+IF(OFFSET('Sanitation Data'!$D$32,0,10*ROW('Sanitation Data'!D2))="","",OFFSET('Sanitation Data'!$D$32,0,10*ROW('Sanitation Data'!D2)))</f>
        <v/>
      </c>
      <c r="CP8" s="307" t="str">
        <f ca="true">+IF(OFFSET('Sanitation Data'!$E$28,0,10*ROW('Sanitation Data'!E2))="","",OFFSET('Sanitation Data'!$E$28,0,10*ROW('Sanitation Data'!E2)))</f>
        <v/>
      </c>
      <c r="CQ8" s="307" t="str">
        <f ca="true">+IF(OFFSET('Sanitation Data'!$E$29,0,10*ROW('Sanitation Data'!E2))="","",OFFSET('Sanitation Data'!$E$29,0,10*ROW('Sanitation Data'!E2)))</f>
        <v/>
      </c>
      <c r="CR8" s="307" t="str">
        <f ca="true">+IF(OFFSET('Sanitation Data'!$E$30,0,10*ROW('Sanitation Data'!E2))="","",OFFSET('Sanitation Data'!$E$30,0,10*ROW('Sanitation Data'!E2)))</f>
        <v/>
      </c>
      <c r="CS8" s="307" t="str">
        <f ca="true">+IF(OFFSET('Sanitation Data'!$E$31,0,10*ROW('Sanitation Data'!E2))="","",OFFSET('Sanitation Data'!$E$31,0,10*ROW('Sanitation Data'!E2)))</f>
        <v/>
      </c>
      <c r="CT8" s="307" t="str">
        <f ca="true">+IF(OFFSET('Sanitation Data'!$E$32,0,10*ROW('Sanitation Data'!E2))="","",OFFSET('Sanitation Data'!$E$32,0,10*ROW('Sanitation Data'!E2)))</f>
        <v/>
      </c>
      <c r="CU8" s="307" t="str">
        <f ca="true">+IF(OFFSET('Sanitation Data'!$F$28,0,10*ROW('Sanitation Data'!F2))="","",OFFSET('Sanitation Data'!$F$28,0,10*ROW('Sanitation Data'!F2)))</f>
        <v/>
      </c>
      <c r="CV8" s="307" t="str">
        <f ca="true">+IF(OFFSET('Sanitation Data'!$F$29,0,10*ROW('Sanitation Data'!F2))="","",OFFSET('Sanitation Data'!$F$29,0,10*ROW('Sanitation Data'!F2)))</f>
        <v/>
      </c>
      <c r="CW8" s="307" t="str">
        <f ca="true">+IF(OFFSET('Sanitation Data'!$F$30,0,10*ROW('Sanitation Data'!F2))="","",OFFSET('Sanitation Data'!$F$30,0,10*ROW('Sanitation Data'!F2)))</f>
        <v/>
      </c>
      <c r="CX8" s="307" t="str">
        <f ca="true">+IF(OFFSET('Sanitation Data'!$F$31,0,10*ROW('Sanitation Data'!F2))="","",OFFSET('Sanitation Data'!$F$31,0,10*ROW('Sanitation Data'!F2)))</f>
        <v/>
      </c>
      <c r="CY8" s="307" t="str">
        <f ca="true">+IF(OFFSET('Sanitation Data'!$F$32,0,10*ROW('Sanitation Data'!F2))="","",OFFSET('Sanitation Data'!$F$32,0,10*ROW('Sanitation Data'!F2)))</f>
        <v/>
      </c>
      <c r="CZ8" s="307" t="str">
        <f ca="true">+IF(OFFSET('Sanitation Data'!$G$28,0,10*ROW('Sanitation Data'!G2))="","",OFFSET('Sanitation Data'!$G$28,0,10*ROW('Sanitation Data'!G2)))</f>
        <v/>
      </c>
      <c r="DA8" s="307" t="str">
        <f ca="true">+IF(OFFSET('Sanitation Data'!$G$29,0,10*ROW('Sanitation Data'!G2))="","",OFFSET('Sanitation Data'!$G$29,0,10*ROW('Sanitation Data'!G2)))</f>
        <v/>
      </c>
      <c r="DB8" s="307" t="str">
        <f ca="true">+IF(OFFSET('Sanitation Data'!$G$30,0,10*ROW('Sanitation Data'!G2))="","",OFFSET('Sanitation Data'!$G$30,0,10*ROW('Sanitation Data'!G2)))</f>
        <v/>
      </c>
      <c r="DC8" s="307" t="str">
        <f ca="true">+IF(OFFSET('Sanitation Data'!$G$31,0,10*ROW('Sanitation Data'!G2))="","",OFFSET('Sanitation Data'!$G$31,0,10*ROW('Sanitation Data'!G2)))</f>
        <v/>
      </c>
      <c r="DD8" s="307" t="str">
        <f ca="true">+IF(OFFSET('Sanitation Data'!$G$32,0,10*ROW('Sanitation Data'!G2))="","",OFFSET('Sanitation Data'!$G$32,0,10*ROW('Sanitation Data'!G2)))</f>
        <v/>
      </c>
      <c r="DE8" s="307" t="str">
        <f ca="true">+IF(OFFSET('Sanitation Data'!$H$28,0,10*ROW('Sanitation Data'!H2))="","",OFFSET('Sanitation Data'!$H$28,0,10*ROW('Sanitation Data'!H2)))</f>
        <v>Yes</v>
      </c>
      <c r="DF8" s="307" t="str">
        <f ca="true">+IF(OFFSET('Sanitation Data'!$H$29,0,10*ROW('Sanitation Data'!H2))="","",OFFSET('Sanitation Data'!$H$29,0,10*ROW('Sanitation Data'!H2)))</f>
        <v/>
      </c>
      <c r="DG8" s="307" t="str">
        <f ca="true">+IF(OFFSET('Sanitation Data'!$H$30,0,10*ROW('Sanitation Data'!H2))="","",OFFSET('Sanitation Data'!$H$30,0,10*ROW('Sanitation Data'!H2)))</f>
        <v/>
      </c>
      <c r="DH8" s="307" t="str">
        <f ca="true">+IF(OFFSET('Sanitation Data'!$H$31,0,10*ROW('Sanitation Data'!H2))="","",OFFSET('Sanitation Data'!$H$31,0,10*ROW('Sanitation Data'!H2)))</f>
        <v/>
      </c>
      <c r="DI8" s="307" t="str">
        <f ca="true">+IF(OFFSET('Sanitation Data'!$H$32,0,10*ROW('Sanitation Data'!H2))="","",OFFSET('Sanitation Data'!$H$32,0,10*ROW('Sanitation Data'!H2)))</f>
        <v/>
      </c>
      <c r="DJ8" s="307" t="str">
        <f ca="true">+IF(OFFSET('Sanitation Data'!$I$28,0,10*ROW('Sanitation Data'!I2))="","",OFFSET('Sanitation Data'!$I$28,0,10*ROW('Sanitation Data'!I2)))</f>
        <v>Yes</v>
      </c>
      <c r="DK8" s="307" t="str">
        <f ca="true">+IF(OFFSET('Sanitation Data'!$I$29,0,10*ROW('Sanitation Data'!I2))="","",OFFSET('Sanitation Data'!$I$29,0,10*ROW('Sanitation Data'!I2)))</f>
        <v/>
      </c>
      <c r="DL8" s="307" t="str">
        <f ca="true">+IF(OFFSET('Sanitation Data'!$I$30,0,10*ROW('Sanitation Data'!I2))="","",OFFSET('Sanitation Data'!$I$30,0,10*ROW('Sanitation Data'!I2)))</f>
        <v/>
      </c>
      <c r="DM8" s="307" t="str">
        <f ca="true">+IF(OFFSET('Sanitation Data'!$I$31,0,10*ROW('Sanitation Data'!I2))="","",OFFSET('Sanitation Data'!$I$31,0,10*ROW('Sanitation Data'!I2)))</f>
        <v/>
      </c>
      <c r="DN8" s="307" t="str">
        <f ca="true">+IF(OFFSET('Sanitation Data'!$I$32,0,10*ROW('Sanitation Data'!I2))="","",OFFSET('Sanitation Data'!$I$32,0,10*ROW('Sanitation Data'!I2)))</f>
        <v/>
      </c>
      <c r="DO8" s="307" t="str">
        <f ca="true">+IF(OFFSET('Hygiene Data'!$D$11,0,10*ROW('Hygiene Data'!D2))="","",OFFSET('Hygiene Data'!$D$11,0,10*ROW('Hygiene Data'!D2)))</f>
        <v/>
      </c>
      <c r="DP8" s="307" t="str">
        <f ca="true">+IF(OFFSET('Hygiene Data'!$D$12,0,10*ROW('Hygiene Data'!D2))="","",OFFSET('Hygiene Data'!$D$12,0,10*ROW('Hygiene Data'!D2)))</f>
        <v/>
      </c>
      <c r="DQ8" s="307" t="str">
        <f ca="true">+IF(OFFSET('Hygiene Data'!$D$13,0,10*ROW('Hygiene Data'!D2))="","",OFFSET('Hygiene Data'!$D$13,0,10*ROW('Hygiene Data'!D2)))</f>
        <v/>
      </c>
      <c r="DR8" s="307" t="str">
        <f ca="true">+IF(OFFSET('Hygiene Data'!$E$11,0,10*ROW('Hygiene Data'!E2))="","",OFFSET('Hygiene Data'!$E$11,0,10*ROW('Hygiene Data'!E2)))</f>
        <v/>
      </c>
      <c r="DS8" s="307" t="str">
        <f ca="true">+IF(OFFSET('Hygiene Data'!$E$12,0,10*ROW('Hygiene Data'!E2))="","",OFFSET('Hygiene Data'!$E$12,0,10*ROW('Hygiene Data'!E2)))</f>
        <v/>
      </c>
      <c r="DT8" s="307" t="str">
        <f ca="true">+IF(OFFSET('Hygiene Data'!$E$13,0,10*ROW('Hygiene Data'!E2))="","",OFFSET('Hygiene Data'!$E$13,0,10*ROW('Hygiene Data'!E2)))</f>
        <v/>
      </c>
      <c r="DU8" s="307" t="str">
        <f ca="true">+IF(OFFSET('Hygiene Data'!$F$11,0,10*ROW('Hygiene Data'!F2))="","",OFFSET('Hygiene Data'!$F$11,0,10*ROW('Hygiene Data'!F2)))</f>
        <v/>
      </c>
      <c r="DV8" s="307" t="str">
        <f ca="true">+IF(OFFSET('Hygiene Data'!$F$12,0,10*ROW('Hygiene Data'!F2))="","",OFFSET('Hygiene Data'!$F$12,0,10*ROW('Hygiene Data'!F2)))</f>
        <v/>
      </c>
      <c r="DW8" s="307" t="str">
        <f ca="true">+IF(OFFSET('Hygiene Data'!$F$13,0,10*ROW('Hygiene Data'!F2))="","",OFFSET('Hygiene Data'!$F$13,0,10*ROW('Hygiene Data'!F2)))</f>
        <v/>
      </c>
      <c r="DX8" s="307" t="str">
        <f ca="true">+IF(OFFSET('Hygiene Data'!$G$11,0,10*ROW('Hygiene Data'!G2))="","",OFFSET('Hygiene Data'!$G$11,0,10*ROW('Hygiene Data'!G2)))</f>
        <v/>
      </c>
      <c r="DY8" s="307" t="str">
        <f ca="true">+IF(OFFSET('Hygiene Data'!$G$12,0,10*ROW('Hygiene Data'!G2))="","",OFFSET('Hygiene Data'!$G$12,0,10*ROW('Hygiene Data'!G2)))</f>
        <v/>
      </c>
      <c r="DZ8" s="307" t="str">
        <f ca="true">+IF(OFFSET('Hygiene Data'!$G$13,0,10*ROW('Hygiene Data'!G2))="","",OFFSET('Hygiene Data'!$G$13,0,10*ROW('Hygiene Data'!G2)))</f>
        <v/>
      </c>
      <c r="EA8" s="307" t="str">
        <f ca="true">+IF(OFFSET('Hygiene Data'!$H$11,0,10*ROW('Hygiene Data'!H2))="","",OFFSET('Hygiene Data'!$H$11,0,10*ROW('Hygiene Data'!H2)))</f>
        <v/>
      </c>
      <c r="EB8" s="307" t="str">
        <f ca="true">+IF(OFFSET('Hygiene Data'!$H$12,0,10*ROW('Hygiene Data'!H2))="","",OFFSET('Hygiene Data'!$H$12,0,10*ROW('Hygiene Data'!H2)))</f>
        <v/>
      </c>
      <c r="EC8" s="307" t="str">
        <f ca="true">+IF(OFFSET('Hygiene Data'!$H$13,0,10*ROW('Hygiene Data'!H2))="","",OFFSET('Hygiene Data'!$H$13,0,10*ROW('Hygiene Data'!H2)))</f>
        <v/>
      </c>
      <c r="ED8" s="307" t="str">
        <f ca="true">+IF(OFFSET('Hygiene Data'!$I$11,0,10*ROW('Hygiene Data'!I2))="","",OFFSET('Hygiene Data'!$I$11,0,10*ROW('Hygiene Data'!I2)))</f>
        <v/>
      </c>
      <c r="EE8" s="307" t="str">
        <f ca="true">+IF(OFFSET('Hygiene Data'!$I$12,0,10*ROW('Hygiene Data'!I2))="","",OFFSET('Hygiene Data'!$I$12,0,10*ROW('Hygiene Data'!I2)))</f>
        <v/>
      </c>
      <c r="EF8" s="307"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RWA_2012_EMIS</v>
      </c>
      <c r="B9" s="36" t="str">
        <f ca="true">+IF(OFFSET('Water Data'!$C$2,0,10*ROW('Water Data'!F3))="","",OFFSET('Water Data'!$C$2,0,10*ROW('Water Data'!F3)))</f>
        <v>EMIS</v>
      </c>
      <c r="C9" s="363">
        <f t="shared" ca="true" si="0"/>
        <v>2012</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str">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[77]</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str">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[28]</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str">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[92]</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str">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[112]</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7"/>
      <c r="BS9" s="307" t="str">
        <f ca="true">+IF(OFFSET('Water Data'!$D$27,0,10*ROW('Water Data'!D3))="","",OFFSET('Water Data'!$D$27,0,10*ROW('Water Data'!D3)))</f>
        <v/>
      </c>
      <c r="BT9" s="307" t="str">
        <f ca="true">+IF(OFFSET('Water Data'!$D$28,0,10*ROW('Water Data'!D3))="","",OFFSET('Water Data'!$D$28,0,10*ROW('Water Data'!D3)))</f>
        <v>No</v>
      </c>
      <c r="BU9" s="307" t="str">
        <f ca="true">+IF(OFFSET('Water Data'!$D$29,0,10*ROW('Water Data'!D3))="","",OFFSET('Water Data'!$D$29,0,10*ROW('Water Data'!D3)))</f>
        <v/>
      </c>
      <c r="BV9" s="307" t="str">
        <f ca="true">+IF(OFFSET('Water Data'!$E$27,0,10*ROW('Water Data'!E3))="","",OFFSET('Water Data'!$E$27,0,10*ROW('Water Data'!E3)))</f>
        <v/>
      </c>
      <c r="BW9" s="307" t="str">
        <f ca="true">+IF(OFFSET('Water Data'!$E$28,0,10*ROW('Water Data'!E3))="","",OFFSET('Water Data'!$E$28,0,10*ROW('Water Data'!E3)))</f>
        <v/>
      </c>
      <c r="BX9" s="307" t="str">
        <f ca="true">+IF(OFFSET('Water Data'!$E$29,0,10*ROW('Water Data'!E3))="","",OFFSET('Water Data'!$E$29,0,10*ROW('Water Data'!E3)))</f>
        <v/>
      </c>
      <c r="BY9" s="307" t="str">
        <f ca="true">+IF(OFFSET('Water Data'!$F$27,0,10*ROW('Water Data'!F3))="","",OFFSET('Water Data'!$F$27,0,10*ROW('Water Data'!F3)))</f>
        <v/>
      </c>
      <c r="BZ9" s="307" t="str">
        <f ca="true">+IF(OFFSET('Water Data'!$F$28,0,10*ROW('Water Data'!F3))="","",OFFSET('Water Data'!$F$28,0,10*ROW('Water Data'!F3)))</f>
        <v/>
      </c>
      <c r="CA9" s="307" t="str">
        <f ca="true">+IF(OFFSET('Water Data'!$F$29,0,10*ROW('Water Data'!F3))="","",OFFSET('Water Data'!$F$29,0,10*ROW('Water Data'!F3)))</f>
        <v/>
      </c>
      <c r="CB9" s="307" t="str">
        <f ca="true">+IF(OFFSET('Water Data'!$G$27,0,10*ROW('Water Data'!G3))="","",OFFSET('Water Data'!$G$27,0,10*ROW('Water Data'!G3)))</f>
        <v/>
      </c>
      <c r="CC9" s="307" t="str">
        <f ca="true">+IF(OFFSET('Water Data'!$G$28,0,10*ROW('Water Data'!G3))="","",OFFSET('Water Data'!$G$28,0,10*ROW('Water Data'!G3)))</f>
        <v>No</v>
      </c>
      <c r="CD9" s="307" t="str">
        <f ca="true">+IF(OFFSET('Water Data'!$G$29,0,10*ROW('Water Data'!G3))="","",OFFSET('Water Data'!$G$29,0,10*ROW('Water Data'!G3)))</f>
        <v/>
      </c>
      <c r="CE9" s="307" t="str">
        <f ca="true">+IF(OFFSET('Water Data'!$H$27,0,10*ROW('Water Data'!H3))="","",OFFSET('Water Data'!$H$27,0,10*ROW('Water Data'!H3)))</f>
        <v/>
      </c>
      <c r="CF9" s="307" t="str">
        <f ca="true">+IF(OFFSET('Water Data'!$H$28,0,10*ROW('Water Data'!H3))="","",OFFSET('Water Data'!$H$28,0,10*ROW('Water Data'!H3)))</f>
        <v>No</v>
      </c>
      <c r="CG9" s="307" t="str">
        <f ca="true">+IF(OFFSET('Water Data'!$H$29,0,10*ROW('Water Data'!H3))="","",OFFSET('Water Data'!$H$29,0,10*ROW('Water Data'!H3)))</f>
        <v/>
      </c>
      <c r="CH9" s="307" t="str">
        <f ca="true">+IF(OFFSET('Water Data'!$I$27,0,10*ROW('Water Data'!I3))="","",OFFSET('Water Data'!$I$27,0,10*ROW('Water Data'!I3)))</f>
        <v/>
      </c>
      <c r="CI9" s="307" t="str">
        <f ca="true">+IF(OFFSET('Water Data'!$I$28,0,10*ROW('Water Data'!I3))="","",OFFSET('Water Data'!$I$28,0,10*ROW('Water Data'!I3)))</f>
        <v>No</v>
      </c>
      <c r="CJ9" s="307" t="str">
        <f ca="true">+IF(OFFSET('Water Data'!$I$29,0,10*ROW('Water Data'!I3))="","",OFFSET('Water Data'!$I$29,0,10*ROW('Water Data'!I3)))</f>
        <v/>
      </c>
      <c r="CK9" s="307" t="str">
        <f ca="true">+IF(OFFSET('Sanitation Data'!$D$28,0,10*ROW('Sanitation Data'!D3))="","",OFFSET('Sanitation Data'!$D$28,0,10*ROW('Sanitation Data'!D3)))</f>
        <v/>
      </c>
      <c r="CL9" s="307" t="str">
        <f ca="true">+IF(OFFSET('Sanitation Data'!$D$29,0,10*ROW('Sanitation Data'!D3))="","",OFFSET('Sanitation Data'!$D$29,0,10*ROW('Sanitation Data'!D3)))</f>
        <v/>
      </c>
      <c r="CM9" s="307" t="str">
        <f ca="true">+IF(OFFSET('Sanitation Data'!$D$30,0,10*ROW('Sanitation Data'!D3))="","",OFFSET('Sanitation Data'!$D$30,0,10*ROW('Sanitation Data'!D3)))</f>
        <v/>
      </c>
      <c r="CN9" s="307" t="str">
        <f ca="true">+IF(OFFSET('Sanitation Data'!$D$31,0,10*ROW('Sanitation Data'!D3))="","",OFFSET('Sanitation Data'!$D$31,0,10*ROW('Sanitation Data'!D3)))</f>
        <v/>
      </c>
      <c r="CO9" s="307" t="str">
        <f ca="true">+IF(OFFSET('Sanitation Data'!$D$32,0,10*ROW('Sanitation Data'!D3))="","",OFFSET('Sanitation Data'!$D$32,0,10*ROW('Sanitation Data'!D3)))</f>
        <v/>
      </c>
      <c r="CP9" s="307" t="str">
        <f ca="true">+IF(OFFSET('Sanitation Data'!$E$28,0,10*ROW('Sanitation Data'!E3))="","",OFFSET('Sanitation Data'!$E$28,0,10*ROW('Sanitation Data'!E3)))</f>
        <v/>
      </c>
      <c r="CQ9" s="307" t="str">
        <f ca="true">+IF(OFFSET('Sanitation Data'!$E$29,0,10*ROW('Sanitation Data'!E3))="","",OFFSET('Sanitation Data'!$E$29,0,10*ROW('Sanitation Data'!E3)))</f>
        <v/>
      </c>
      <c r="CR9" s="307" t="str">
        <f ca="true">+IF(OFFSET('Sanitation Data'!$E$30,0,10*ROW('Sanitation Data'!E3))="","",OFFSET('Sanitation Data'!$E$30,0,10*ROW('Sanitation Data'!E3)))</f>
        <v/>
      </c>
      <c r="CS9" s="307" t="str">
        <f ca="true">+IF(OFFSET('Sanitation Data'!$E$31,0,10*ROW('Sanitation Data'!E3))="","",OFFSET('Sanitation Data'!$E$31,0,10*ROW('Sanitation Data'!E3)))</f>
        <v/>
      </c>
      <c r="CT9" s="307" t="str">
        <f ca="true">+IF(OFFSET('Sanitation Data'!$E$32,0,10*ROW('Sanitation Data'!E3))="","",OFFSET('Sanitation Data'!$E$32,0,10*ROW('Sanitation Data'!E3)))</f>
        <v/>
      </c>
      <c r="CU9" s="307" t="str">
        <f ca="true">+IF(OFFSET('Sanitation Data'!$F$28,0,10*ROW('Sanitation Data'!F3))="","",OFFSET('Sanitation Data'!$F$28,0,10*ROW('Sanitation Data'!F3)))</f>
        <v/>
      </c>
      <c r="CV9" s="307" t="str">
        <f ca="true">+IF(OFFSET('Sanitation Data'!$F$29,0,10*ROW('Sanitation Data'!F3))="","",OFFSET('Sanitation Data'!$F$29,0,10*ROW('Sanitation Data'!F3)))</f>
        <v/>
      </c>
      <c r="CW9" s="307" t="str">
        <f ca="true">+IF(OFFSET('Sanitation Data'!$F$30,0,10*ROW('Sanitation Data'!F3))="","",OFFSET('Sanitation Data'!$F$30,0,10*ROW('Sanitation Data'!F3)))</f>
        <v/>
      </c>
      <c r="CX9" s="307" t="str">
        <f ca="true">+IF(OFFSET('Sanitation Data'!$F$31,0,10*ROW('Sanitation Data'!F3))="","",OFFSET('Sanitation Data'!$F$31,0,10*ROW('Sanitation Data'!F3)))</f>
        <v/>
      </c>
      <c r="CY9" s="307" t="str">
        <f ca="true">+IF(OFFSET('Sanitation Data'!$F$32,0,10*ROW('Sanitation Data'!F3))="","",OFFSET('Sanitation Data'!$F$32,0,10*ROW('Sanitation Data'!F3)))</f>
        <v/>
      </c>
      <c r="CZ9" s="307" t="str">
        <f ca="true">+IF(OFFSET('Sanitation Data'!$G$28,0,10*ROW('Sanitation Data'!G3))="","",OFFSET('Sanitation Data'!$G$28,0,10*ROW('Sanitation Data'!G3)))</f>
        <v/>
      </c>
      <c r="DA9" s="307" t="str">
        <f ca="true">+IF(OFFSET('Sanitation Data'!$G$29,0,10*ROW('Sanitation Data'!G3))="","",OFFSET('Sanitation Data'!$G$29,0,10*ROW('Sanitation Data'!G3)))</f>
        <v/>
      </c>
      <c r="DB9" s="307" t="str">
        <f ca="true">+IF(OFFSET('Sanitation Data'!$G$30,0,10*ROW('Sanitation Data'!G3))="","",OFFSET('Sanitation Data'!$G$30,0,10*ROW('Sanitation Data'!G3)))</f>
        <v/>
      </c>
      <c r="DC9" s="307" t="str">
        <f ca="true">+IF(OFFSET('Sanitation Data'!$G$31,0,10*ROW('Sanitation Data'!G3))="","",OFFSET('Sanitation Data'!$G$31,0,10*ROW('Sanitation Data'!G3)))</f>
        <v/>
      </c>
      <c r="DD9" s="307" t="str">
        <f ca="true">+IF(OFFSET('Sanitation Data'!$G$32,0,10*ROW('Sanitation Data'!G3))="","",OFFSET('Sanitation Data'!$G$32,0,10*ROW('Sanitation Data'!G3)))</f>
        <v/>
      </c>
      <c r="DE9" s="307" t="str">
        <f ca="true">+IF(OFFSET('Sanitation Data'!$H$28,0,10*ROW('Sanitation Data'!H3))="","",OFFSET('Sanitation Data'!$H$28,0,10*ROW('Sanitation Data'!H3)))</f>
        <v/>
      </c>
      <c r="DF9" s="307" t="str">
        <f ca="true">+IF(OFFSET('Sanitation Data'!$H$29,0,10*ROW('Sanitation Data'!H3))="","",OFFSET('Sanitation Data'!$H$29,0,10*ROW('Sanitation Data'!H3)))</f>
        <v/>
      </c>
      <c r="DG9" s="307" t="str">
        <f ca="true">+IF(OFFSET('Sanitation Data'!$H$30,0,10*ROW('Sanitation Data'!H3))="","",OFFSET('Sanitation Data'!$H$30,0,10*ROW('Sanitation Data'!H3)))</f>
        <v/>
      </c>
      <c r="DH9" s="307" t="str">
        <f ca="true">+IF(OFFSET('Sanitation Data'!$H$31,0,10*ROW('Sanitation Data'!H3))="","",OFFSET('Sanitation Data'!$H$31,0,10*ROW('Sanitation Data'!H3)))</f>
        <v/>
      </c>
      <c r="DI9" s="307" t="str">
        <f ca="true">+IF(OFFSET('Sanitation Data'!$H$32,0,10*ROW('Sanitation Data'!H3))="","",OFFSET('Sanitation Data'!$H$32,0,10*ROW('Sanitation Data'!H3)))</f>
        <v/>
      </c>
      <c r="DJ9" s="307" t="str">
        <f ca="true">+IF(OFFSET('Sanitation Data'!$I$28,0,10*ROW('Sanitation Data'!I3))="","",OFFSET('Sanitation Data'!$I$28,0,10*ROW('Sanitation Data'!I3)))</f>
        <v/>
      </c>
      <c r="DK9" s="307" t="str">
        <f ca="true">+IF(OFFSET('Sanitation Data'!$I$29,0,10*ROW('Sanitation Data'!I3))="","",OFFSET('Sanitation Data'!$I$29,0,10*ROW('Sanitation Data'!I3)))</f>
        <v/>
      </c>
      <c r="DL9" s="307" t="str">
        <f ca="true">+IF(OFFSET('Sanitation Data'!$I$30,0,10*ROW('Sanitation Data'!I3))="","",OFFSET('Sanitation Data'!$I$30,0,10*ROW('Sanitation Data'!I3)))</f>
        <v/>
      </c>
      <c r="DM9" s="307" t="str">
        <f ca="true">+IF(OFFSET('Sanitation Data'!$I$31,0,10*ROW('Sanitation Data'!I3))="","",OFFSET('Sanitation Data'!$I$31,0,10*ROW('Sanitation Data'!I3)))</f>
        <v/>
      </c>
      <c r="DN9" s="307" t="str">
        <f ca="true">+IF(OFFSET('Sanitation Data'!$I$32,0,10*ROW('Sanitation Data'!I3))="","",OFFSET('Sanitation Data'!$I$32,0,10*ROW('Sanitation Data'!I3)))</f>
        <v/>
      </c>
      <c r="DO9" s="307" t="str">
        <f ca="true">+IF(OFFSET('Hygiene Data'!$D$11,0,10*ROW('Hygiene Data'!D3))="","",OFFSET('Hygiene Data'!$D$11,0,10*ROW('Hygiene Data'!D3)))</f>
        <v/>
      </c>
      <c r="DP9" s="307" t="str">
        <f ca="true">+IF(OFFSET('Hygiene Data'!$D$12,0,10*ROW('Hygiene Data'!D3))="","",OFFSET('Hygiene Data'!$D$12,0,10*ROW('Hygiene Data'!D3)))</f>
        <v/>
      </c>
      <c r="DQ9" s="307" t="str">
        <f ca="true">+IF(OFFSET('Hygiene Data'!$D$13,0,10*ROW('Hygiene Data'!D3))="","",OFFSET('Hygiene Data'!$D$13,0,10*ROW('Hygiene Data'!D3)))</f>
        <v/>
      </c>
      <c r="DR9" s="307" t="str">
        <f ca="true">+IF(OFFSET('Hygiene Data'!$E$11,0,10*ROW('Hygiene Data'!E3))="","",OFFSET('Hygiene Data'!$E$11,0,10*ROW('Hygiene Data'!E3)))</f>
        <v/>
      </c>
      <c r="DS9" s="307" t="str">
        <f ca="true">+IF(OFFSET('Hygiene Data'!$E$12,0,10*ROW('Hygiene Data'!E3))="","",OFFSET('Hygiene Data'!$E$12,0,10*ROW('Hygiene Data'!E3)))</f>
        <v/>
      </c>
      <c r="DT9" s="307" t="str">
        <f ca="true">+IF(OFFSET('Hygiene Data'!$E$13,0,10*ROW('Hygiene Data'!E3))="","",OFFSET('Hygiene Data'!$E$13,0,10*ROW('Hygiene Data'!E3)))</f>
        <v/>
      </c>
      <c r="DU9" s="307" t="str">
        <f ca="true">+IF(OFFSET('Hygiene Data'!$F$11,0,10*ROW('Hygiene Data'!F3))="","",OFFSET('Hygiene Data'!$F$11,0,10*ROW('Hygiene Data'!F3)))</f>
        <v/>
      </c>
      <c r="DV9" s="307" t="str">
        <f ca="true">+IF(OFFSET('Hygiene Data'!$F$12,0,10*ROW('Hygiene Data'!F3))="","",OFFSET('Hygiene Data'!$F$12,0,10*ROW('Hygiene Data'!F3)))</f>
        <v/>
      </c>
      <c r="DW9" s="307" t="str">
        <f ca="true">+IF(OFFSET('Hygiene Data'!$F$13,0,10*ROW('Hygiene Data'!F3))="","",OFFSET('Hygiene Data'!$F$13,0,10*ROW('Hygiene Data'!F3)))</f>
        <v/>
      </c>
      <c r="DX9" s="307" t="str">
        <f ca="true">+IF(OFFSET('Hygiene Data'!$G$11,0,10*ROW('Hygiene Data'!G3))="","",OFFSET('Hygiene Data'!$G$11,0,10*ROW('Hygiene Data'!G3)))</f>
        <v/>
      </c>
      <c r="DY9" s="307" t="str">
        <f ca="true">+IF(OFFSET('Hygiene Data'!$G$12,0,10*ROW('Hygiene Data'!G3))="","",OFFSET('Hygiene Data'!$G$12,0,10*ROW('Hygiene Data'!G3)))</f>
        <v/>
      </c>
      <c r="DZ9" s="307" t="str">
        <f ca="true">+IF(OFFSET('Hygiene Data'!$G$13,0,10*ROW('Hygiene Data'!G3))="","",OFFSET('Hygiene Data'!$G$13,0,10*ROW('Hygiene Data'!G3)))</f>
        <v/>
      </c>
      <c r="EA9" s="307" t="str">
        <f ca="true">+IF(OFFSET('Hygiene Data'!$H$11,0,10*ROW('Hygiene Data'!H3))="","",OFFSET('Hygiene Data'!$H$11,0,10*ROW('Hygiene Data'!H3)))</f>
        <v/>
      </c>
      <c r="EB9" s="307" t="str">
        <f ca="true">+IF(OFFSET('Hygiene Data'!$H$12,0,10*ROW('Hygiene Data'!H3))="","",OFFSET('Hygiene Data'!$H$12,0,10*ROW('Hygiene Data'!H3)))</f>
        <v/>
      </c>
      <c r="EC9" s="307" t="str">
        <f ca="true">+IF(OFFSET('Hygiene Data'!$H$13,0,10*ROW('Hygiene Data'!H3))="","",OFFSET('Hygiene Data'!$H$13,0,10*ROW('Hygiene Data'!H3)))</f>
        <v/>
      </c>
      <c r="ED9" s="307" t="str">
        <f ca="true">+IF(OFFSET('Hygiene Data'!$I$11,0,10*ROW('Hygiene Data'!I3))="","",OFFSET('Hygiene Data'!$I$11,0,10*ROW('Hygiene Data'!I3)))</f>
        <v/>
      </c>
      <c r="EE9" s="307" t="str">
        <f ca="true">+IF(OFFSET('Hygiene Data'!$I$12,0,10*ROW('Hygiene Data'!I3))="","",OFFSET('Hygiene Data'!$I$12,0,10*ROW('Hygiene Data'!I3)))</f>
        <v/>
      </c>
      <c r="EF9" s="307"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RWA_2012_UIS</v>
      </c>
      <c r="B10" s="36" t="str">
        <f ca="true">+IF(OFFSET('Water Data'!$C$2,0,10*ROW('Water Data'!F4))="","",OFFSET('Water Data'!$C$2,0,10*ROW('Water Data'!F4)))</f>
        <v>Other</v>
      </c>
      <c r="C10" s="363">
        <f t="shared" ca="true" si="0"/>
        <v>2012</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[91]</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7"/>
      <c r="BS10" s="307" t="str">
        <f ca="true">+IF(OFFSET('Water Data'!$D$27,0,10*ROW('Water Data'!D4))="","",OFFSET('Water Data'!$D$27,0,10*ROW('Water Data'!D4)))</f>
        <v/>
      </c>
      <c r="BT10" s="307" t="str">
        <f ca="true">+IF(OFFSET('Water Data'!$D$28,0,10*ROW('Water Data'!D4))="","",OFFSET('Water Data'!$D$28,0,10*ROW('Water Data'!D4)))</f>
        <v/>
      </c>
      <c r="BU10" s="307" t="str">
        <f ca="true">+IF(OFFSET('Water Data'!$D$29,0,10*ROW('Water Data'!D4))="","",OFFSET('Water Data'!$D$29,0,10*ROW('Water Data'!D4)))</f>
        <v/>
      </c>
      <c r="BV10" s="307" t="str">
        <f ca="true">+IF(OFFSET('Water Data'!$E$27,0,10*ROW('Water Data'!E4))="","",OFFSET('Water Data'!$E$27,0,10*ROW('Water Data'!E4)))</f>
        <v/>
      </c>
      <c r="BW10" s="307" t="str">
        <f ca="true">+IF(OFFSET('Water Data'!$E$28,0,10*ROW('Water Data'!E4))="","",OFFSET('Water Data'!$E$28,0,10*ROW('Water Data'!E4)))</f>
        <v/>
      </c>
      <c r="BX10" s="307" t="str">
        <f ca="true">+IF(OFFSET('Water Data'!$E$29,0,10*ROW('Water Data'!E4))="","",OFFSET('Water Data'!$E$29,0,10*ROW('Water Data'!E4)))</f>
        <v/>
      </c>
      <c r="BY10" s="307" t="str">
        <f ca="true">+IF(OFFSET('Water Data'!$F$27,0,10*ROW('Water Data'!F4))="","",OFFSET('Water Data'!$F$27,0,10*ROW('Water Data'!F4)))</f>
        <v/>
      </c>
      <c r="BZ10" s="307" t="str">
        <f ca="true">+IF(OFFSET('Water Data'!$F$28,0,10*ROW('Water Data'!F4))="","",OFFSET('Water Data'!$F$28,0,10*ROW('Water Data'!F4)))</f>
        <v/>
      </c>
      <c r="CA10" s="307" t="str">
        <f ca="true">+IF(OFFSET('Water Data'!$F$29,0,10*ROW('Water Data'!F4))="","",OFFSET('Water Data'!$F$29,0,10*ROW('Water Data'!F4)))</f>
        <v/>
      </c>
      <c r="CB10" s="307" t="str">
        <f ca="true">+IF(OFFSET('Water Data'!$G$27,0,10*ROW('Water Data'!G4))="","",OFFSET('Water Data'!$G$27,0,10*ROW('Water Data'!G4)))</f>
        <v/>
      </c>
      <c r="CC10" s="307" t="str">
        <f ca="true">+IF(OFFSET('Water Data'!$G$28,0,10*ROW('Water Data'!G4))="","",OFFSET('Water Data'!$G$28,0,10*ROW('Water Data'!G4)))</f>
        <v/>
      </c>
      <c r="CD10" s="307" t="str">
        <f ca="true">+IF(OFFSET('Water Data'!$G$29,0,10*ROW('Water Data'!G4))="","",OFFSET('Water Data'!$G$29,0,10*ROW('Water Data'!G4)))</f>
        <v/>
      </c>
      <c r="CE10" s="307" t="str">
        <f ca="true">+IF(OFFSET('Water Data'!$H$27,0,10*ROW('Water Data'!H4))="","",OFFSET('Water Data'!$H$27,0,10*ROW('Water Data'!H4)))</f>
        <v/>
      </c>
      <c r="CF10" s="307" t="str">
        <f ca="true">+IF(OFFSET('Water Data'!$H$28,0,10*ROW('Water Data'!H4))="","",OFFSET('Water Data'!$H$28,0,10*ROW('Water Data'!H4)))</f>
        <v>No</v>
      </c>
      <c r="CG10" s="307" t="str">
        <f ca="true">+IF(OFFSET('Water Data'!$H$29,0,10*ROW('Water Data'!H4))="","",OFFSET('Water Data'!$H$29,0,10*ROW('Water Data'!H4)))</f>
        <v/>
      </c>
      <c r="CH10" s="307" t="str">
        <f ca="true">+IF(OFFSET('Water Data'!$I$27,0,10*ROW('Water Data'!I4))="","",OFFSET('Water Data'!$I$27,0,10*ROW('Water Data'!I4)))</f>
        <v/>
      </c>
      <c r="CI10" s="307" t="str">
        <f ca="true">+IF(OFFSET('Water Data'!$I$28,0,10*ROW('Water Data'!I4))="","",OFFSET('Water Data'!$I$28,0,10*ROW('Water Data'!I4)))</f>
        <v/>
      </c>
      <c r="CJ10" s="307" t="str">
        <f ca="true">+IF(OFFSET('Water Data'!$I$29,0,10*ROW('Water Data'!I4))="","",OFFSET('Water Data'!$I$29,0,10*ROW('Water Data'!I4)))</f>
        <v/>
      </c>
      <c r="CK10" s="307" t="str">
        <f ca="true">+IF(OFFSET('Sanitation Data'!$D$28,0,10*ROW('Sanitation Data'!D4))="","",OFFSET('Sanitation Data'!$D$28,0,10*ROW('Sanitation Data'!D4)))</f>
        <v>Yes</v>
      </c>
      <c r="CL10" s="307" t="str">
        <f ca="true">+IF(OFFSET('Sanitation Data'!$D$29,0,10*ROW('Sanitation Data'!D4))="","",OFFSET('Sanitation Data'!$D$29,0,10*ROW('Sanitation Data'!D4)))</f>
        <v/>
      </c>
      <c r="CM10" s="307" t="str">
        <f ca="true">+IF(OFFSET('Sanitation Data'!$D$30,0,10*ROW('Sanitation Data'!D4))="","",OFFSET('Sanitation Data'!$D$30,0,10*ROW('Sanitation Data'!D4)))</f>
        <v/>
      </c>
      <c r="CN10" s="307" t="str">
        <f ca="true">+IF(OFFSET('Sanitation Data'!$D$31,0,10*ROW('Sanitation Data'!D4))="","",OFFSET('Sanitation Data'!$D$31,0,10*ROW('Sanitation Data'!D4)))</f>
        <v/>
      </c>
      <c r="CO10" s="307" t="str">
        <f ca="true">+IF(OFFSET('Sanitation Data'!$D$32,0,10*ROW('Sanitation Data'!D4))="","",OFFSET('Sanitation Data'!$D$32,0,10*ROW('Sanitation Data'!D4)))</f>
        <v/>
      </c>
      <c r="CP10" s="307" t="str">
        <f ca="true">+IF(OFFSET('Sanitation Data'!$E$28,0,10*ROW('Sanitation Data'!E4))="","",OFFSET('Sanitation Data'!$E$28,0,10*ROW('Sanitation Data'!E4)))</f>
        <v/>
      </c>
      <c r="CQ10" s="307" t="str">
        <f ca="true">+IF(OFFSET('Sanitation Data'!$E$29,0,10*ROW('Sanitation Data'!E4))="","",OFFSET('Sanitation Data'!$E$29,0,10*ROW('Sanitation Data'!E4)))</f>
        <v/>
      </c>
      <c r="CR10" s="307" t="str">
        <f ca="true">+IF(OFFSET('Sanitation Data'!$E$30,0,10*ROW('Sanitation Data'!E4))="","",OFFSET('Sanitation Data'!$E$30,0,10*ROW('Sanitation Data'!E4)))</f>
        <v/>
      </c>
      <c r="CS10" s="307" t="str">
        <f ca="true">+IF(OFFSET('Sanitation Data'!$E$31,0,10*ROW('Sanitation Data'!E4))="","",OFFSET('Sanitation Data'!$E$31,0,10*ROW('Sanitation Data'!E4)))</f>
        <v/>
      </c>
      <c r="CT10" s="307" t="str">
        <f ca="true">+IF(OFFSET('Sanitation Data'!$E$32,0,10*ROW('Sanitation Data'!E4))="","",OFFSET('Sanitation Data'!$E$32,0,10*ROW('Sanitation Data'!E4)))</f>
        <v/>
      </c>
      <c r="CU10" s="307" t="str">
        <f ca="true">+IF(OFFSET('Sanitation Data'!$F$28,0,10*ROW('Sanitation Data'!F4))="","",OFFSET('Sanitation Data'!$F$28,0,10*ROW('Sanitation Data'!F4)))</f>
        <v/>
      </c>
      <c r="CV10" s="307" t="str">
        <f ca="true">+IF(OFFSET('Sanitation Data'!$F$29,0,10*ROW('Sanitation Data'!F4))="","",OFFSET('Sanitation Data'!$F$29,0,10*ROW('Sanitation Data'!F4)))</f>
        <v/>
      </c>
      <c r="CW10" s="307" t="str">
        <f ca="true">+IF(OFFSET('Sanitation Data'!$F$30,0,10*ROW('Sanitation Data'!F4))="","",OFFSET('Sanitation Data'!$F$30,0,10*ROW('Sanitation Data'!F4)))</f>
        <v/>
      </c>
      <c r="CX10" s="307" t="str">
        <f ca="true">+IF(OFFSET('Sanitation Data'!$F$31,0,10*ROW('Sanitation Data'!F4))="","",OFFSET('Sanitation Data'!$F$31,0,10*ROW('Sanitation Data'!F4)))</f>
        <v/>
      </c>
      <c r="CY10" s="307" t="str">
        <f ca="true">+IF(OFFSET('Sanitation Data'!$F$32,0,10*ROW('Sanitation Data'!F4))="","",OFFSET('Sanitation Data'!$F$32,0,10*ROW('Sanitation Data'!F4)))</f>
        <v/>
      </c>
      <c r="CZ10" s="307" t="str">
        <f ca="true">+IF(OFFSET('Sanitation Data'!$G$28,0,10*ROW('Sanitation Data'!G4))="","",OFFSET('Sanitation Data'!$G$28,0,10*ROW('Sanitation Data'!G4)))</f>
        <v/>
      </c>
      <c r="DA10" s="307" t="str">
        <f ca="true">+IF(OFFSET('Sanitation Data'!$G$29,0,10*ROW('Sanitation Data'!G4))="","",OFFSET('Sanitation Data'!$G$29,0,10*ROW('Sanitation Data'!G4)))</f>
        <v/>
      </c>
      <c r="DB10" s="307" t="str">
        <f ca="true">+IF(OFFSET('Sanitation Data'!$G$30,0,10*ROW('Sanitation Data'!G4))="","",OFFSET('Sanitation Data'!$G$30,0,10*ROW('Sanitation Data'!G4)))</f>
        <v/>
      </c>
      <c r="DC10" s="307" t="str">
        <f ca="true">+IF(OFFSET('Sanitation Data'!$G$31,0,10*ROW('Sanitation Data'!G4))="","",OFFSET('Sanitation Data'!$G$31,0,10*ROW('Sanitation Data'!G4)))</f>
        <v/>
      </c>
      <c r="DD10" s="307" t="str">
        <f ca="true">+IF(OFFSET('Sanitation Data'!$G$32,0,10*ROW('Sanitation Data'!G4))="","",OFFSET('Sanitation Data'!$G$32,0,10*ROW('Sanitation Data'!G4)))</f>
        <v/>
      </c>
      <c r="DE10" s="307" t="str">
        <f ca="true">+IF(OFFSET('Sanitation Data'!$H$28,0,10*ROW('Sanitation Data'!H4))="","",OFFSET('Sanitation Data'!$H$28,0,10*ROW('Sanitation Data'!H4)))</f>
        <v>Yes</v>
      </c>
      <c r="DF10" s="307" t="str">
        <f ca="true">+IF(OFFSET('Sanitation Data'!$H$29,0,10*ROW('Sanitation Data'!H4))="","",OFFSET('Sanitation Data'!$H$29,0,10*ROW('Sanitation Data'!H4)))</f>
        <v/>
      </c>
      <c r="DG10" s="307" t="str">
        <f ca="true">+IF(OFFSET('Sanitation Data'!$H$30,0,10*ROW('Sanitation Data'!H4))="","",OFFSET('Sanitation Data'!$H$30,0,10*ROW('Sanitation Data'!H4)))</f>
        <v/>
      </c>
      <c r="DH10" s="307" t="str">
        <f ca="true">+IF(OFFSET('Sanitation Data'!$H$31,0,10*ROW('Sanitation Data'!H4))="","",OFFSET('Sanitation Data'!$H$31,0,10*ROW('Sanitation Data'!H4)))</f>
        <v/>
      </c>
      <c r="DI10" s="307" t="str">
        <f ca="true">+IF(OFFSET('Sanitation Data'!$H$32,0,10*ROW('Sanitation Data'!H4))="","",OFFSET('Sanitation Data'!$H$32,0,10*ROW('Sanitation Data'!H4)))</f>
        <v/>
      </c>
      <c r="DJ10" s="307" t="str">
        <f ca="true">+IF(OFFSET('Sanitation Data'!$I$28,0,10*ROW('Sanitation Data'!I4))="","",OFFSET('Sanitation Data'!$I$28,0,10*ROW('Sanitation Data'!I4)))</f>
        <v/>
      </c>
      <c r="DK10" s="307" t="str">
        <f ca="true">+IF(OFFSET('Sanitation Data'!$I$29,0,10*ROW('Sanitation Data'!I4))="","",OFFSET('Sanitation Data'!$I$29,0,10*ROW('Sanitation Data'!I4)))</f>
        <v/>
      </c>
      <c r="DL10" s="307" t="str">
        <f ca="true">+IF(OFFSET('Sanitation Data'!$I$30,0,10*ROW('Sanitation Data'!I4))="","",OFFSET('Sanitation Data'!$I$30,0,10*ROW('Sanitation Data'!I4)))</f>
        <v/>
      </c>
      <c r="DM10" s="307" t="str">
        <f ca="true">+IF(OFFSET('Sanitation Data'!$I$31,0,10*ROW('Sanitation Data'!I4))="","",OFFSET('Sanitation Data'!$I$31,0,10*ROW('Sanitation Data'!I4)))</f>
        <v/>
      </c>
      <c r="DN10" s="307" t="str">
        <f ca="true">+IF(OFFSET('Sanitation Data'!$I$32,0,10*ROW('Sanitation Data'!I4))="","",OFFSET('Sanitation Data'!$I$32,0,10*ROW('Sanitation Data'!I4)))</f>
        <v/>
      </c>
      <c r="DO10" s="307" t="str">
        <f ca="true">+IF(OFFSET('Hygiene Data'!$D$11,0,10*ROW('Hygiene Data'!D4))="","",OFFSET('Hygiene Data'!$D$11,0,10*ROW('Hygiene Data'!D4)))</f>
        <v/>
      </c>
      <c r="DP10" s="307" t="str">
        <f ca="true">+IF(OFFSET('Hygiene Data'!$D$12,0,10*ROW('Hygiene Data'!D4))="","",OFFSET('Hygiene Data'!$D$12,0,10*ROW('Hygiene Data'!D4)))</f>
        <v/>
      </c>
      <c r="DQ10" s="307" t="str">
        <f ca="true">+IF(OFFSET('Hygiene Data'!$D$13,0,10*ROW('Hygiene Data'!D4))="","",OFFSET('Hygiene Data'!$D$13,0,10*ROW('Hygiene Data'!D4)))</f>
        <v/>
      </c>
      <c r="DR10" s="307" t="str">
        <f ca="true">+IF(OFFSET('Hygiene Data'!$E$11,0,10*ROW('Hygiene Data'!E4))="","",OFFSET('Hygiene Data'!$E$11,0,10*ROW('Hygiene Data'!E4)))</f>
        <v/>
      </c>
      <c r="DS10" s="307" t="str">
        <f ca="true">+IF(OFFSET('Hygiene Data'!$E$12,0,10*ROW('Hygiene Data'!E4))="","",OFFSET('Hygiene Data'!$E$12,0,10*ROW('Hygiene Data'!E4)))</f>
        <v/>
      </c>
      <c r="DT10" s="307" t="str">
        <f ca="true">+IF(OFFSET('Hygiene Data'!$E$13,0,10*ROW('Hygiene Data'!E4))="","",OFFSET('Hygiene Data'!$E$13,0,10*ROW('Hygiene Data'!E4)))</f>
        <v/>
      </c>
      <c r="DU10" s="307" t="str">
        <f ca="true">+IF(OFFSET('Hygiene Data'!$F$11,0,10*ROW('Hygiene Data'!F4))="","",OFFSET('Hygiene Data'!$F$11,0,10*ROW('Hygiene Data'!F4)))</f>
        <v/>
      </c>
      <c r="DV10" s="307" t="str">
        <f ca="true">+IF(OFFSET('Hygiene Data'!$F$12,0,10*ROW('Hygiene Data'!F4))="","",OFFSET('Hygiene Data'!$F$12,0,10*ROW('Hygiene Data'!F4)))</f>
        <v/>
      </c>
      <c r="DW10" s="307" t="str">
        <f ca="true">+IF(OFFSET('Hygiene Data'!$F$13,0,10*ROW('Hygiene Data'!F4))="","",OFFSET('Hygiene Data'!$F$13,0,10*ROW('Hygiene Data'!F4)))</f>
        <v/>
      </c>
      <c r="DX10" s="307" t="str">
        <f ca="true">+IF(OFFSET('Hygiene Data'!$G$11,0,10*ROW('Hygiene Data'!G4))="","",OFFSET('Hygiene Data'!$G$11,0,10*ROW('Hygiene Data'!G4)))</f>
        <v/>
      </c>
      <c r="DY10" s="307" t="str">
        <f ca="true">+IF(OFFSET('Hygiene Data'!$G$12,0,10*ROW('Hygiene Data'!G4))="","",OFFSET('Hygiene Data'!$G$12,0,10*ROW('Hygiene Data'!G4)))</f>
        <v/>
      </c>
      <c r="DZ10" s="307" t="str">
        <f ca="true">+IF(OFFSET('Hygiene Data'!$G$13,0,10*ROW('Hygiene Data'!G4))="","",OFFSET('Hygiene Data'!$G$13,0,10*ROW('Hygiene Data'!G4)))</f>
        <v/>
      </c>
      <c r="EA10" s="307" t="str">
        <f ca="true">+IF(OFFSET('Hygiene Data'!$H$11,0,10*ROW('Hygiene Data'!H4))="","",OFFSET('Hygiene Data'!$H$11,0,10*ROW('Hygiene Data'!H4)))</f>
        <v/>
      </c>
      <c r="EB10" s="307" t="str">
        <f ca="true">+IF(OFFSET('Hygiene Data'!$H$12,0,10*ROW('Hygiene Data'!H4))="","",OFFSET('Hygiene Data'!$H$12,0,10*ROW('Hygiene Data'!H4)))</f>
        <v/>
      </c>
      <c r="EC10" s="307" t="str">
        <f ca="true">+IF(OFFSET('Hygiene Data'!$H$13,0,10*ROW('Hygiene Data'!H4))="","",OFFSET('Hygiene Data'!$H$13,0,10*ROW('Hygiene Data'!H4)))</f>
        <v/>
      </c>
      <c r="ED10" s="307" t="str">
        <f ca="true">+IF(OFFSET('Hygiene Data'!$I$11,0,10*ROW('Hygiene Data'!I4))="","",OFFSET('Hygiene Data'!$I$11,0,10*ROW('Hygiene Data'!I4)))</f>
        <v/>
      </c>
      <c r="EE10" s="307" t="str">
        <f ca="true">+IF(OFFSET('Hygiene Data'!$I$12,0,10*ROW('Hygiene Data'!I4))="","",OFFSET('Hygiene Data'!$I$12,0,10*ROW('Hygiene Data'!I4)))</f>
        <v/>
      </c>
      <c r="EF10" s="307"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RWA_2013_EMIS</v>
      </c>
      <c r="B11" s="36" t="str">
        <f ca="true">+IF(OFFSET('Water Data'!$C$2,0,10*ROW('Water Data'!F5))="","",OFFSET('Water Data'!$C$2,0,10*ROW('Water Data'!F5)))</f>
        <v>EMIS</v>
      </c>
      <c r="C11" s="363">
        <f t="shared" ca="true" si="0"/>
        <v>2013</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str">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[106]</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str">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[30]</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str">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[96]</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str">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[124]</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7"/>
      <c r="BS11" s="307" t="str">
        <f ca="true">+IF(OFFSET('Water Data'!$D$27,0,10*ROW('Water Data'!D5))="","",OFFSET('Water Data'!$D$27,0,10*ROW('Water Data'!D5)))</f>
        <v/>
      </c>
      <c r="BT11" s="307" t="str">
        <f ca="true">+IF(OFFSET('Water Data'!$D$28,0,10*ROW('Water Data'!D5))="","",OFFSET('Water Data'!$D$28,0,10*ROW('Water Data'!D5)))</f>
        <v>No</v>
      </c>
      <c r="BU11" s="307" t="str">
        <f ca="true">+IF(OFFSET('Water Data'!$D$29,0,10*ROW('Water Data'!D5))="","",OFFSET('Water Data'!$D$29,0,10*ROW('Water Data'!D5)))</f>
        <v/>
      </c>
      <c r="BV11" s="307" t="str">
        <f ca="true">+IF(OFFSET('Water Data'!$E$27,0,10*ROW('Water Data'!E5))="","",OFFSET('Water Data'!$E$27,0,10*ROW('Water Data'!E5)))</f>
        <v/>
      </c>
      <c r="BW11" s="307" t="str">
        <f ca="true">+IF(OFFSET('Water Data'!$E$28,0,10*ROW('Water Data'!E5))="","",OFFSET('Water Data'!$E$28,0,10*ROW('Water Data'!E5)))</f>
        <v/>
      </c>
      <c r="BX11" s="307" t="str">
        <f ca="true">+IF(OFFSET('Water Data'!$E$29,0,10*ROW('Water Data'!E5))="","",OFFSET('Water Data'!$E$29,0,10*ROW('Water Data'!E5)))</f>
        <v/>
      </c>
      <c r="BY11" s="307" t="str">
        <f ca="true">+IF(OFFSET('Water Data'!$F$27,0,10*ROW('Water Data'!F5))="","",OFFSET('Water Data'!$F$27,0,10*ROW('Water Data'!F5)))</f>
        <v/>
      </c>
      <c r="BZ11" s="307" t="str">
        <f ca="true">+IF(OFFSET('Water Data'!$F$28,0,10*ROW('Water Data'!F5))="","",OFFSET('Water Data'!$F$28,0,10*ROW('Water Data'!F5)))</f>
        <v/>
      </c>
      <c r="CA11" s="307" t="str">
        <f ca="true">+IF(OFFSET('Water Data'!$F$29,0,10*ROW('Water Data'!F5))="","",OFFSET('Water Data'!$F$29,0,10*ROW('Water Data'!F5)))</f>
        <v/>
      </c>
      <c r="CB11" s="307" t="str">
        <f ca="true">+IF(OFFSET('Water Data'!$G$27,0,10*ROW('Water Data'!G5))="","",OFFSET('Water Data'!$G$27,0,10*ROW('Water Data'!G5)))</f>
        <v/>
      </c>
      <c r="CC11" s="307" t="str">
        <f ca="true">+IF(OFFSET('Water Data'!$G$28,0,10*ROW('Water Data'!G5))="","",OFFSET('Water Data'!$G$28,0,10*ROW('Water Data'!G5)))</f>
        <v>No</v>
      </c>
      <c r="CD11" s="307" t="str">
        <f ca="true">+IF(OFFSET('Water Data'!$G$29,0,10*ROW('Water Data'!G5))="","",OFFSET('Water Data'!$G$29,0,10*ROW('Water Data'!G5)))</f>
        <v/>
      </c>
      <c r="CE11" s="307" t="str">
        <f ca="true">+IF(OFFSET('Water Data'!$H$27,0,10*ROW('Water Data'!H5))="","",OFFSET('Water Data'!$H$27,0,10*ROW('Water Data'!H5)))</f>
        <v/>
      </c>
      <c r="CF11" s="307" t="str">
        <f ca="true">+IF(OFFSET('Water Data'!$H$28,0,10*ROW('Water Data'!H5))="","",OFFSET('Water Data'!$H$28,0,10*ROW('Water Data'!H5)))</f>
        <v>No</v>
      </c>
      <c r="CG11" s="307" t="str">
        <f ca="true">+IF(OFFSET('Water Data'!$H$29,0,10*ROW('Water Data'!H5))="","",OFFSET('Water Data'!$H$29,0,10*ROW('Water Data'!H5)))</f>
        <v/>
      </c>
      <c r="CH11" s="307" t="str">
        <f ca="true">+IF(OFFSET('Water Data'!$I$27,0,10*ROW('Water Data'!I5))="","",OFFSET('Water Data'!$I$27,0,10*ROW('Water Data'!I5)))</f>
        <v/>
      </c>
      <c r="CI11" s="307" t="str">
        <f ca="true">+IF(OFFSET('Water Data'!$I$28,0,10*ROW('Water Data'!I5))="","",OFFSET('Water Data'!$I$28,0,10*ROW('Water Data'!I5)))</f>
        <v>No</v>
      </c>
      <c r="CJ11" s="307" t="str">
        <f ca="true">+IF(OFFSET('Water Data'!$I$29,0,10*ROW('Water Data'!I5))="","",OFFSET('Water Data'!$I$29,0,10*ROW('Water Data'!I5)))</f>
        <v/>
      </c>
      <c r="CK11" s="307" t="str">
        <f ca="true">+IF(OFFSET('Sanitation Data'!$D$28,0,10*ROW('Sanitation Data'!D5))="","",OFFSET('Sanitation Data'!$D$28,0,10*ROW('Sanitation Data'!D5)))</f>
        <v/>
      </c>
      <c r="CL11" s="307" t="str">
        <f ca="true">+IF(OFFSET('Sanitation Data'!$D$29,0,10*ROW('Sanitation Data'!D5))="","",OFFSET('Sanitation Data'!$D$29,0,10*ROW('Sanitation Data'!D5)))</f>
        <v/>
      </c>
      <c r="CM11" s="307" t="str">
        <f ca="true">+IF(OFFSET('Sanitation Data'!$D$30,0,10*ROW('Sanitation Data'!D5))="","",OFFSET('Sanitation Data'!$D$30,0,10*ROW('Sanitation Data'!D5)))</f>
        <v/>
      </c>
      <c r="CN11" s="307" t="str">
        <f ca="true">+IF(OFFSET('Sanitation Data'!$D$31,0,10*ROW('Sanitation Data'!D5))="","",OFFSET('Sanitation Data'!$D$31,0,10*ROW('Sanitation Data'!D5)))</f>
        <v/>
      </c>
      <c r="CO11" s="307" t="str">
        <f ca="true">+IF(OFFSET('Sanitation Data'!$D$32,0,10*ROW('Sanitation Data'!D5))="","",OFFSET('Sanitation Data'!$D$32,0,10*ROW('Sanitation Data'!D5)))</f>
        <v/>
      </c>
      <c r="CP11" s="307" t="str">
        <f ca="true">+IF(OFFSET('Sanitation Data'!$E$28,0,10*ROW('Sanitation Data'!E5))="","",OFFSET('Sanitation Data'!$E$28,0,10*ROW('Sanitation Data'!E5)))</f>
        <v/>
      </c>
      <c r="CQ11" s="307" t="str">
        <f ca="true">+IF(OFFSET('Sanitation Data'!$E$29,0,10*ROW('Sanitation Data'!E5))="","",OFFSET('Sanitation Data'!$E$29,0,10*ROW('Sanitation Data'!E5)))</f>
        <v/>
      </c>
      <c r="CR11" s="307" t="str">
        <f ca="true">+IF(OFFSET('Sanitation Data'!$E$30,0,10*ROW('Sanitation Data'!E5))="","",OFFSET('Sanitation Data'!$E$30,0,10*ROW('Sanitation Data'!E5)))</f>
        <v/>
      </c>
      <c r="CS11" s="307" t="str">
        <f ca="true">+IF(OFFSET('Sanitation Data'!$E$31,0,10*ROW('Sanitation Data'!E5))="","",OFFSET('Sanitation Data'!$E$31,0,10*ROW('Sanitation Data'!E5)))</f>
        <v/>
      </c>
      <c r="CT11" s="307" t="str">
        <f ca="true">+IF(OFFSET('Sanitation Data'!$E$32,0,10*ROW('Sanitation Data'!E5))="","",OFFSET('Sanitation Data'!$E$32,0,10*ROW('Sanitation Data'!E5)))</f>
        <v/>
      </c>
      <c r="CU11" s="307" t="str">
        <f ca="true">+IF(OFFSET('Sanitation Data'!$F$28,0,10*ROW('Sanitation Data'!F5))="","",OFFSET('Sanitation Data'!$F$28,0,10*ROW('Sanitation Data'!F5)))</f>
        <v/>
      </c>
      <c r="CV11" s="307" t="str">
        <f ca="true">+IF(OFFSET('Sanitation Data'!$F$29,0,10*ROW('Sanitation Data'!F5))="","",OFFSET('Sanitation Data'!$F$29,0,10*ROW('Sanitation Data'!F5)))</f>
        <v/>
      </c>
      <c r="CW11" s="307" t="str">
        <f ca="true">+IF(OFFSET('Sanitation Data'!$F$30,0,10*ROW('Sanitation Data'!F5))="","",OFFSET('Sanitation Data'!$F$30,0,10*ROW('Sanitation Data'!F5)))</f>
        <v/>
      </c>
      <c r="CX11" s="307" t="str">
        <f ca="true">+IF(OFFSET('Sanitation Data'!$F$31,0,10*ROW('Sanitation Data'!F5))="","",OFFSET('Sanitation Data'!$F$31,0,10*ROW('Sanitation Data'!F5)))</f>
        <v/>
      </c>
      <c r="CY11" s="307" t="str">
        <f ca="true">+IF(OFFSET('Sanitation Data'!$F$32,0,10*ROW('Sanitation Data'!F5))="","",OFFSET('Sanitation Data'!$F$32,0,10*ROW('Sanitation Data'!F5)))</f>
        <v/>
      </c>
      <c r="CZ11" s="307" t="str">
        <f ca="true">+IF(OFFSET('Sanitation Data'!$G$28,0,10*ROW('Sanitation Data'!G5))="","",OFFSET('Sanitation Data'!$G$28,0,10*ROW('Sanitation Data'!G5)))</f>
        <v/>
      </c>
      <c r="DA11" s="307" t="str">
        <f ca="true">+IF(OFFSET('Sanitation Data'!$G$29,0,10*ROW('Sanitation Data'!G5))="","",OFFSET('Sanitation Data'!$G$29,0,10*ROW('Sanitation Data'!G5)))</f>
        <v/>
      </c>
      <c r="DB11" s="307" t="str">
        <f ca="true">+IF(OFFSET('Sanitation Data'!$G$30,0,10*ROW('Sanitation Data'!G5))="","",OFFSET('Sanitation Data'!$G$30,0,10*ROW('Sanitation Data'!G5)))</f>
        <v/>
      </c>
      <c r="DC11" s="307" t="str">
        <f ca="true">+IF(OFFSET('Sanitation Data'!$G$31,0,10*ROW('Sanitation Data'!G5))="","",OFFSET('Sanitation Data'!$G$31,0,10*ROW('Sanitation Data'!G5)))</f>
        <v/>
      </c>
      <c r="DD11" s="307" t="str">
        <f ca="true">+IF(OFFSET('Sanitation Data'!$G$32,0,10*ROW('Sanitation Data'!G5))="","",OFFSET('Sanitation Data'!$G$32,0,10*ROW('Sanitation Data'!G5)))</f>
        <v/>
      </c>
      <c r="DE11" s="307" t="str">
        <f ca="true">+IF(OFFSET('Sanitation Data'!$H$28,0,10*ROW('Sanitation Data'!H5))="","",OFFSET('Sanitation Data'!$H$28,0,10*ROW('Sanitation Data'!H5)))</f>
        <v/>
      </c>
      <c r="DF11" s="307" t="str">
        <f ca="true">+IF(OFFSET('Sanitation Data'!$H$29,0,10*ROW('Sanitation Data'!H5))="","",OFFSET('Sanitation Data'!$H$29,0,10*ROW('Sanitation Data'!H5)))</f>
        <v/>
      </c>
      <c r="DG11" s="307" t="str">
        <f ca="true">+IF(OFFSET('Sanitation Data'!$H$30,0,10*ROW('Sanitation Data'!H5))="","",OFFSET('Sanitation Data'!$H$30,0,10*ROW('Sanitation Data'!H5)))</f>
        <v/>
      </c>
      <c r="DH11" s="307" t="str">
        <f ca="true">+IF(OFFSET('Sanitation Data'!$H$31,0,10*ROW('Sanitation Data'!H5))="","",OFFSET('Sanitation Data'!$H$31,0,10*ROW('Sanitation Data'!H5)))</f>
        <v/>
      </c>
      <c r="DI11" s="307" t="str">
        <f ca="true">+IF(OFFSET('Sanitation Data'!$H$32,0,10*ROW('Sanitation Data'!H5))="","",OFFSET('Sanitation Data'!$H$32,0,10*ROW('Sanitation Data'!H5)))</f>
        <v/>
      </c>
      <c r="DJ11" s="307" t="str">
        <f ca="true">+IF(OFFSET('Sanitation Data'!$I$28,0,10*ROW('Sanitation Data'!I5))="","",OFFSET('Sanitation Data'!$I$28,0,10*ROW('Sanitation Data'!I5)))</f>
        <v/>
      </c>
      <c r="DK11" s="307" t="str">
        <f ca="true">+IF(OFFSET('Sanitation Data'!$I$29,0,10*ROW('Sanitation Data'!I5))="","",OFFSET('Sanitation Data'!$I$29,0,10*ROW('Sanitation Data'!I5)))</f>
        <v/>
      </c>
      <c r="DL11" s="307" t="str">
        <f ca="true">+IF(OFFSET('Sanitation Data'!$I$30,0,10*ROW('Sanitation Data'!I5))="","",OFFSET('Sanitation Data'!$I$30,0,10*ROW('Sanitation Data'!I5)))</f>
        <v/>
      </c>
      <c r="DM11" s="307" t="str">
        <f ca="true">+IF(OFFSET('Sanitation Data'!$I$31,0,10*ROW('Sanitation Data'!I5))="","",OFFSET('Sanitation Data'!$I$31,0,10*ROW('Sanitation Data'!I5)))</f>
        <v/>
      </c>
      <c r="DN11" s="307" t="str">
        <f ca="true">+IF(OFFSET('Sanitation Data'!$I$32,0,10*ROW('Sanitation Data'!I5))="","",OFFSET('Sanitation Data'!$I$32,0,10*ROW('Sanitation Data'!I5)))</f>
        <v/>
      </c>
      <c r="DO11" s="307" t="str">
        <f ca="true">+IF(OFFSET('Hygiene Data'!$D$11,0,10*ROW('Hygiene Data'!D5))="","",OFFSET('Hygiene Data'!$D$11,0,10*ROW('Hygiene Data'!D5)))</f>
        <v/>
      </c>
      <c r="DP11" s="307" t="str">
        <f ca="true">+IF(OFFSET('Hygiene Data'!$D$12,0,10*ROW('Hygiene Data'!D5))="","",OFFSET('Hygiene Data'!$D$12,0,10*ROW('Hygiene Data'!D5)))</f>
        <v/>
      </c>
      <c r="DQ11" s="307" t="str">
        <f ca="true">+IF(OFFSET('Hygiene Data'!$D$13,0,10*ROW('Hygiene Data'!D5))="","",OFFSET('Hygiene Data'!$D$13,0,10*ROW('Hygiene Data'!D5)))</f>
        <v/>
      </c>
      <c r="DR11" s="307" t="str">
        <f ca="true">+IF(OFFSET('Hygiene Data'!$E$11,0,10*ROW('Hygiene Data'!E5))="","",OFFSET('Hygiene Data'!$E$11,0,10*ROW('Hygiene Data'!E5)))</f>
        <v/>
      </c>
      <c r="DS11" s="307" t="str">
        <f ca="true">+IF(OFFSET('Hygiene Data'!$E$12,0,10*ROW('Hygiene Data'!E5))="","",OFFSET('Hygiene Data'!$E$12,0,10*ROW('Hygiene Data'!E5)))</f>
        <v/>
      </c>
      <c r="DT11" s="307" t="str">
        <f ca="true">+IF(OFFSET('Hygiene Data'!$E$13,0,10*ROW('Hygiene Data'!E5))="","",OFFSET('Hygiene Data'!$E$13,0,10*ROW('Hygiene Data'!E5)))</f>
        <v/>
      </c>
      <c r="DU11" s="307" t="str">
        <f ca="true">+IF(OFFSET('Hygiene Data'!$F$11,0,10*ROW('Hygiene Data'!F5))="","",OFFSET('Hygiene Data'!$F$11,0,10*ROW('Hygiene Data'!F5)))</f>
        <v/>
      </c>
      <c r="DV11" s="307" t="str">
        <f ca="true">+IF(OFFSET('Hygiene Data'!$F$12,0,10*ROW('Hygiene Data'!F5))="","",OFFSET('Hygiene Data'!$F$12,0,10*ROW('Hygiene Data'!F5)))</f>
        <v/>
      </c>
      <c r="DW11" s="307" t="str">
        <f ca="true">+IF(OFFSET('Hygiene Data'!$F$13,0,10*ROW('Hygiene Data'!F5))="","",OFFSET('Hygiene Data'!$F$13,0,10*ROW('Hygiene Data'!F5)))</f>
        <v/>
      </c>
      <c r="DX11" s="307" t="str">
        <f ca="true">+IF(OFFSET('Hygiene Data'!$G$11,0,10*ROW('Hygiene Data'!G5))="","",OFFSET('Hygiene Data'!$G$11,0,10*ROW('Hygiene Data'!G5)))</f>
        <v/>
      </c>
      <c r="DY11" s="307" t="str">
        <f ca="true">+IF(OFFSET('Hygiene Data'!$G$12,0,10*ROW('Hygiene Data'!G5))="","",OFFSET('Hygiene Data'!$G$12,0,10*ROW('Hygiene Data'!G5)))</f>
        <v/>
      </c>
      <c r="DZ11" s="307" t="str">
        <f ca="true">+IF(OFFSET('Hygiene Data'!$G$13,0,10*ROW('Hygiene Data'!G5))="","",OFFSET('Hygiene Data'!$G$13,0,10*ROW('Hygiene Data'!G5)))</f>
        <v/>
      </c>
      <c r="EA11" s="307" t="str">
        <f ca="true">+IF(OFFSET('Hygiene Data'!$H$11,0,10*ROW('Hygiene Data'!H5))="","",OFFSET('Hygiene Data'!$H$11,0,10*ROW('Hygiene Data'!H5)))</f>
        <v/>
      </c>
      <c r="EB11" s="307" t="str">
        <f ca="true">+IF(OFFSET('Hygiene Data'!$H$12,0,10*ROW('Hygiene Data'!H5))="","",OFFSET('Hygiene Data'!$H$12,0,10*ROW('Hygiene Data'!H5)))</f>
        <v/>
      </c>
      <c r="EC11" s="307" t="str">
        <f ca="true">+IF(OFFSET('Hygiene Data'!$H$13,0,10*ROW('Hygiene Data'!H5))="","",OFFSET('Hygiene Data'!$H$13,0,10*ROW('Hygiene Data'!H5)))</f>
        <v/>
      </c>
      <c r="ED11" s="307" t="str">
        <f ca="true">+IF(OFFSET('Hygiene Data'!$I$11,0,10*ROW('Hygiene Data'!I5))="","",OFFSET('Hygiene Data'!$I$11,0,10*ROW('Hygiene Data'!I5)))</f>
        <v/>
      </c>
      <c r="EE11" s="307" t="str">
        <f ca="true">+IF(OFFSET('Hygiene Data'!$I$12,0,10*ROW('Hygiene Data'!I5))="","",OFFSET('Hygiene Data'!$I$12,0,10*ROW('Hygiene Data'!I5)))</f>
        <v/>
      </c>
      <c r="EF11" s="307"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RWA_2013_UIS</v>
      </c>
      <c r="B12" s="36" t="str">
        <f ca="true">+IF(OFFSET('Water Data'!$C$2,0,10*ROW('Water Data'!F6))="","",OFFSET('Water Data'!$C$2,0,10*ROW('Water Data'!F6)))</f>
        <v>Other</v>
      </c>
      <c r="C12" s="363">
        <f t="shared" ca="true" si="0"/>
        <v>2013</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39.651637764932559</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35.6</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46.8</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87.461271676300584</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90.5</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82.1</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7"/>
      <c r="BS12" s="307" t="str">
        <f ca="true">+IF(OFFSET('Water Data'!$D$27,0,10*ROW('Water Data'!D6))="","",OFFSET('Water Data'!$D$27,0,10*ROW('Water Data'!D6)))</f>
        <v/>
      </c>
      <c r="BT12" s="307" t="str">
        <f ca="true">+IF(OFFSET('Water Data'!$D$28,0,10*ROW('Water Data'!D6))="","",OFFSET('Water Data'!$D$28,0,10*ROW('Water Data'!D6)))</f>
        <v/>
      </c>
      <c r="BU12" s="307" t="str">
        <f ca="true">+IF(OFFSET('Water Data'!$D$29,0,10*ROW('Water Data'!D6))="","",OFFSET('Water Data'!$D$29,0,10*ROW('Water Data'!D6)))</f>
        <v>Yes</v>
      </c>
      <c r="BV12" s="307" t="str">
        <f ca="true">+IF(OFFSET('Water Data'!$E$27,0,10*ROW('Water Data'!E6))="","",OFFSET('Water Data'!$E$27,0,10*ROW('Water Data'!E6)))</f>
        <v/>
      </c>
      <c r="BW12" s="307" t="str">
        <f ca="true">+IF(OFFSET('Water Data'!$E$28,0,10*ROW('Water Data'!E6))="","",OFFSET('Water Data'!$E$28,0,10*ROW('Water Data'!E6)))</f>
        <v/>
      </c>
      <c r="BX12" s="307" t="str">
        <f ca="true">+IF(OFFSET('Water Data'!$E$29,0,10*ROW('Water Data'!E6))="","",OFFSET('Water Data'!$E$29,0,10*ROW('Water Data'!E6)))</f>
        <v/>
      </c>
      <c r="BY12" s="307" t="str">
        <f ca="true">+IF(OFFSET('Water Data'!$F$27,0,10*ROW('Water Data'!F6))="","",OFFSET('Water Data'!$F$27,0,10*ROW('Water Data'!F6)))</f>
        <v/>
      </c>
      <c r="BZ12" s="307" t="str">
        <f ca="true">+IF(OFFSET('Water Data'!$F$28,0,10*ROW('Water Data'!F6))="","",OFFSET('Water Data'!$F$28,0,10*ROW('Water Data'!F6)))</f>
        <v/>
      </c>
      <c r="CA12" s="307" t="str">
        <f ca="true">+IF(OFFSET('Water Data'!$F$29,0,10*ROW('Water Data'!F6))="","",OFFSET('Water Data'!$F$29,0,10*ROW('Water Data'!F6)))</f>
        <v/>
      </c>
      <c r="CB12" s="307" t="str">
        <f ca="true">+IF(OFFSET('Water Data'!$G$27,0,10*ROW('Water Data'!G6))="","",OFFSET('Water Data'!$G$27,0,10*ROW('Water Data'!G6)))</f>
        <v/>
      </c>
      <c r="CC12" s="307" t="str">
        <f ca="true">+IF(OFFSET('Water Data'!$G$28,0,10*ROW('Water Data'!G6))="","",OFFSET('Water Data'!$G$28,0,10*ROW('Water Data'!G6)))</f>
        <v/>
      </c>
      <c r="CD12" s="307" t="str">
        <f ca="true">+IF(OFFSET('Water Data'!$G$29,0,10*ROW('Water Data'!G6))="","",OFFSET('Water Data'!$G$29,0,10*ROW('Water Data'!G6)))</f>
        <v/>
      </c>
      <c r="CE12" s="307" t="str">
        <f ca="true">+IF(OFFSET('Water Data'!$H$27,0,10*ROW('Water Data'!H6))="","",OFFSET('Water Data'!$H$27,0,10*ROW('Water Data'!H6)))</f>
        <v/>
      </c>
      <c r="CF12" s="307" t="str">
        <f ca="true">+IF(OFFSET('Water Data'!$H$28,0,10*ROW('Water Data'!H6))="","",OFFSET('Water Data'!$H$28,0,10*ROW('Water Data'!H6)))</f>
        <v/>
      </c>
      <c r="CG12" s="307" t="str">
        <f ca="true">+IF(OFFSET('Water Data'!$H$29,0,10*ROW('Water Data'!H6))="","",OFFSET('Water Data'!$H$29,0,10*ROW('Water Data'!H6)))</f>
        <v>Yes</v>
      </c>
      <c r="CH12" s="307" t="str">
        <f ca="true">+IF(OFFSET('Water Data'!$I$27,0,10*ROW('Water Data'!I6))="","",OFFSET('Water Data'!$I$27,0,10*ROW('Water Data'!I6)))</f>
        <v/>
      </c>
      <c r="CI12" s="307" t="str">
        <f ca="true">+IF(OFFSET('Water Data'!$I$28,0,10*ROW('Water Data'!I6))="","",OFFSET('Water Data'!$I$28,0,10*ROW('Water Data'!I6)))</f>
        <v/>
      </c>
      <c r="CJ12" s="307" t="str">
        <f ca="true">+IF(OFFSET('Water Data'!$I$29,0,10*ROW('Water Data'!I6))="","",OFFSET('Water Data'!$I$29,0,10*ROW('Water Data'!I6)))</f>
        <v>Yes</v>
      </c>
      <c r="CK12" s="307" t="str">
        <f ca="true">+IF(OFFSET('Sanitation Data'!$D$28,0,10*ROW('Sanitation Data'!D6))="","",OFFSET('Sanitation Data'!$D$28,0,10*ROW('Sanitation Data'!D6)))</f>
        <v/>
      </c>
      <c r="CL12" s="307" t="str">
        <f ca="true">+IF(OFFSET('Sanitation Data'!$D$29,0,10*ROW('Sanitation Data'!D6))="","",OFFSET('Sanitation Data'!$D$29,0,10*ROW('Sanitation Data'!D6)))</f>
        <v>Yes</v>
      </c>
      <c r="CM12" s="307" t="str">
        <f ca="true">+IF(OFFSET('Sanitation Data'!$D$30,0,10*ROW('Sanitation Data'!D6))="","",OFFSET('Sanitation Data'!$D$30,0,10*ROW('Sanitation Data'!D6)))</f>
        <v/>
      </c>
      <c r="CN12" s="307" t="str">
        <f ca="true">+IF(OFFSET('Sanitation Data'!$D$31,0,10*ROW('Sanitation Data'!D6))="","",OFFSET('Sanitation Data'!$D$31,0,10*ROW('Sanitation Data'!D6)))</f>
        <v/>
      </c>
      <c r="CO12" s="307" t="str">
        <f ca="true">+IF(OFFSET('Sanitation Data'!$D$32,0,10*ROW('Sanitation Data'!D6))="","",OFFSET('Sanitation Data'!$D$32,0,10*ROW('Sanitation Data'!D6)))</f>
        <v/>
      </c>
      <c r="CP12" s="307" t="str">
        <f ca="true">+IF(OFFSET('Sanitation Data'!$E$28,0,10*ROW('Sanitation Data'!E6))="","",OFFSET('Sanitation Data'!$E$28,0,10*ROW('Sanitation Data'!E6)))</f>
        <v/>
      </c>
      <c r="CQ12" s="307" t="str">
        <f ca="true">+IF(OFFSET('Sanitation Data'!$E$29,0,10*ROW('Sanitation Data'!E6))="","",OFFSET('Sanitation Data'!$E$29,0,10*ROW('Sanitation Data'!E6)))</f>
        <v/>
      </c>
      <c r="CR12" s="307" t="str">
        <f ca="true">+IF(OFFSET('Sanitation Data'!$E$30,0,10*ROW('Sanitation Data'!E6))="","",OFFSET('Sanitation Data'!$E$30,0,10*ROW('Sanitation Data'!E6)))</f>
        <v/>
      </c>
      <c r="CS12" s="307" t="str">
        <f ca="true">+IF(OFFSET('Sanitation Data'!$E$31,0,10*ROW('Sanitation Data'!E6))="","",OFFSET('Sanitation Data'!$E$31,0,10*ROW('Sanitation Data'!E6)))</f>
        <v/>
      </c>
      <c r="CT12" s="307" t="str">
        <f ca="true">+IF(OFFSET('Sanitation Data'!$E$32,0,10*ROW('Sanitation Data'!E6))="","",OFFSET('Sanitation Data'!$E$32,0,10*ROW('Sanitation Data'!E6)))</f>
        <v/>
      </c>
      <c r="CU12" s="307" t="str">
        <f ca="true">+IF(OFFSET('Sanitation Data'!$F$28,0,10*ROW('Sanitation Data'!F6))="","",OFFSET('Sanitation Data'!$F$28,0,10*ROW('Sanitation Data'!F6)))</f>
        <v/>
      </c>
      <c r="CV12" s="307" t="str">
        <f ca="true">+IF(OFFSET('Sanitation Data'!$F$29,0,10*ROW('Sanitation Data'!F6))="","",OFFSET('Sanitation Data'!$F$29,0,10*ROW('Sanitation Data'!F6)))</f>
        <v/>
      </c>
      <c r="CW12" s="307" t="str">
        <f ca="true">+IF(OFFSET('Sanitation Data'!$F$30,0,10*ROW('Sanitation Data'!F6))="","",OFFSET('Sanitation Data'!$F$30,0,10*ROW('Sanitation Data'!F6)))</f>
        <v/>
      </c>
      <c r="CX12" s="307" t="str">
        <f ca="true">+IF(OFFSET('Sanitation Data'!$F$31,0,10*ROW('Sanitation Data'!F6))="","",OFFSET('Sanitation Data'!$F$31,0,10*ROW('Sanitation Data'!F6)))</f>
        <v/>
      </c>
      <c r="CY12" s="307" t="str">
        <f ca="true">+IF(OFFSET('Sanitation Data'!$F$32,0,10*ROW('Sanitation Data'!F6))="","",OFFSET('Sanitation Data'!$F$32,0,10*ROW('Sanitation Data'!F6)))</f>
        <v/>
      </c>
      <c r="CZ12" s="307" t="str">
        <f ca="true">+IF(OFFSET('Sanitation Data'!$G$28,0,10*ROW('Sanitation Data'!G6))="","",OFFSET('Sanitation Data'!$G$28,0,10*ROW('Sanitation Data'!G6)))</f>
        <v/>
      </c>
      <c r="DA12" s="307" t="str">
        <f ca="true">+IF(OFFSET('Sanitation Data'!$G$29,0,10*ROW('Sanitation Data'!G6))="","",OFFSET('Sanitation Data'!$G$29,0,10*ROW('Sanitation Data'!G6)))</f>
        <v/>
      </c>
      <c r="DB12" s="307" t="str">
        <f ca="true">+IF(OFFSET('Sanitation Data'!$G$30,0,10*ROW('Sanitation Data'!G6))="","",OFFSET('Sanitation Data'!$G$30,0,10*ROW('Sanitation Data'!G6)))</f>
        <v/>
      </c>
      <c r="DC12" s="307" t="str">
        <f ca="true">+IF(OFFSET('Sanitation Data'!$G$31,0,10*ROW('Sanitation Data'!G6))="","",OFFSET('Sanitation Data'!$G$31,0,10*ROW('Sanitation Data'!G6)))</f>
        <v/>
      </c>
      <c r="DD12" s="307" t="str">
        <f ca="true">+IF(OFFSET('Sanitation Data'!$G$32,0,10*ROW('Sanitation Data'!G6))="","",OFFSET('Sanitation Data'!$G$32,0,10*ROW('Sanitation Data'!G6)))</f>
        <v/>
      </c>
      <c r="DE12" s="307" t="str">
        <f ca="true">+IF(OFFSET('Sanitation Data'!$H$28,0,10*ROW('Sanitation Data'!H6))="","",OFFSET('Sanitation Data'!$H$28,0,10*ROW('Sanitation Data'!H6)))</f>
        <v/>
      </c>
      <c r="DF12" s="307" t="str">
        <f ca="true">+IF(OFFSET('Sanitation Data'!$H$29,0,10*ROW('Sanitation Data'!H6))="","",OFFSET('Sanitation Data'!$H$29,0,10*ROW('Sanitation Data'!H6)))</f>
        <v>Yes</v>
      </c>
      <c r="DG12" s="307" t="str">
        <f ca="true">+IF(OFFSET('Sanitation Data'!$H$30,0,10*ROW('Sanitation Data'!H6))="","",OFFSET('Sanitation Data'!$H$30,0,10*ROW('Sanitation Data'!H6)))</f>
        <v/>
      </c>
      <c r="DH12" s="307" t="str">
        <f ca="true">+IF(OFFSET('Sanitation Data'!$H$31,0,10*ROW('Sanitation Data'!H6))="","",OFFSET('Sanitation Data'!$H$31,0,10*ROW('Sanitation Data'!H6)))</f>
        <v/>
      </c>
      <c r="DI12" s="307" t="str">
        <f ca="true">+IF(OFFSET('Sanitation Data'!$H$32,0,10*ROW('Sanitation Data'!H6))="","",OFFSET('Sanitation Data'!$H$32,0,10*ROW('Sanitation Data'!H6)))</f>
        <v/>
      </c>
      <c r="DJ12" s="307" t="str">
        <f ca="true">+IF(OFFSET('Sanitation Data'!$I$28,0,10*ROW('Sanitation Data'!I6))="","",OFFSET('Sanitation Data'!$I$28,0,10*ROW('Sanitation Data'!I6)))</f>
        <v/>
      </c>
      <c r="DK12" s="307" t="str">
        <f ca="true">+IF(OFFSET('Sanitation Data'!$I$29,0,10*ROW('Sanitation Data'!I6))="","",OFFSET('Sanitation Data'!$I$29,0,10*ROW('Sanitation Data'!I6)))</f>
        <v>Yes</v>
      </c>
      <c r="DL12" s="307" t="str">
        <f ca="true">+IF(OFFSET('Sanitation Data'!$I$30,0,10*ROW('Sanitation Data'!I6))="","",OFFSET('Sanitation Data'!$I$30,0,10*ROW('Sanitation Data'!I6)))</f>
        <v/>
      </c>
      <c r="DM12" s="307" t="str">
        <f ca="true">+IF(OFFSET('Sanitation Data'!$I$31,0,10*ROW('Sanitation Data'!I6))="","",OFFSET('Sanitation Data'!$I$31,0,10*ROW('Sanitation Data'!I6)))</f>
        <v/>
      </c>
      <c r="DN12" s="307" t="str">
        <f ca="true">+IF(OFFSET('Sanitation Data'!$I$32,0,10*ROW('Sanitation Data'!I6))="","",OFFSET('Sanitation Data'!$I$32,0,10*ROW('Sanitation Data'!I6)))</f>
        <v/>
      </c>
      <c r="DO12" s="307" t="str">
        <f ca="true">+IF(OFFSET('Hygiene Data'!$D$11,0,10*ROW('Hygiene Data'!D6))="","",OFFSET('Hygiene Data'!$D$11,0,10*ROW('Hygiene Data'!D6)))</f>
        <v/>
      </c>
      <c r="DP12" s="307" t="str">
        <f ca="true">+IF(OFFSET('Hygiene Data'!$D$12,0,10*ROW('Hygiene Data'!D6))="","",OFFSET('Hygiene Data'!$D$12,0,10*ROW('Hygiene Data'!D6)))</f>
        <v/>
      </c>
      <c r="DQ12" s="307" t="str">
        <f ca="true">+IF(OFFSET('Hygiene Data'!$D$13,0,10*ROW('Hygiene Data'!D6))="","",OFFSET('Hygiene Data'!$D$13,0,10*ROW('Hygiene Data'!D6)))</f>
        <v/>
      </c>
      <c r="DR12" s="307" t="str">
        <f ca="true">+IF(OFFSET('Hygiene Data'!$E$11,0,10*ROW('Hygiene Data'!E6))="","",OFFSET('Hygiene Data'!$E$11,0,10*ROW('Hygiene Data'!E6)))</f>
        <v/>
      </c>
      <c r="DS12" s="307" t="str">
        <f ca="true">+IF(OFFSET('Hygiene Data'!$E$12,0,10*ROW('Hygiene Data'!E6))="","",OFFSET('Hygiene Data'!$E$12,0,10*ROW('Hygiene Data'!E6)))</f>
        <v/>
      </c>
      <c r="DT12" s="307" t="str">
        <f ca="true">+IF(OFFSET('Hygiene Data'!$E$13,0,10*ROW('Hygiene Data'!E6))="","",OFFSET('Hygiene Data'!$E$13,0,10*ROW('Hygiene Data'!E6)))</f>
        <v/>
      </c>
      <c r="DU12" s="307" t="str">
        <f ca="true">+IF(OFFSET('Hygiene Data'!$F$11,0,10*ROW('Hygiene Data'!F6))="","",OFFSET('Hygiene Data'!$F$11,0,10*ROW('Hygiene Data'!F6)))</f>
        <v/>
      </c>
      <c r="DV12" s="307" t="str">
        <f ca="true">+IF(OFFSET('Hygiene Data'!$F$12,0,10*ROW('Hygiene Data'!F6))="","",OFFSET('Hygiene Data'!$F$12,0,10*ROW('Hygiene Data'!F6)))</f>
        <v/>
      </c>
      <c r="DW12" s="307" t="str">
        <f ca="true">+IF(OFFSET('Hygiene Data'!$F$13,0,10*ROW('Hygiene Data'!F6))="","",OFFSET('Hygiene Data'!$F$13,0,10*ROW('Hygiene Data'!F6)))</f>
        <v/>
      </c>
      <c r="DX12" s="307" t="str">
        <f ca="true">+IF(OFFSET('Hygiene Data'!$G$11,0,10*ROW('Hygiene Data'!G6))="","",OFFSET('Hygiene Data'!$G$11,0,10*ROW('Hygiene Data'!G6)))</f>
        <v/>
      </c>
      <c r="DY12" s="307" t="str">
        <f ca="true">+IF(OFFSET('Hygiene Data'!$G$12,0,10*ROW('Hygiene Data'!G6))="","",OFFSET('Hygiene Data'!$G$12,0,10*ROW('Hygiene Data'!G6)))</f>
        <v/>
      </c>
      <c r="DZ12" s="307" t="str">
        <f ca="true">+IF(OFFSET('Hygiene Data'!$G$13,0,10*ROW('Hygiene Data'!G6))="","",OFFSET('Hygiene Data'!$G$13,0,10*ROW('Hygiene Data'!G6)))</f>
        <v/>
      </c>
      <c r="EA12" s="307" t="str">
        <f ca="true">+IF(OFFSET('Hygiene Data'!$H$11,0,10*ROW('Hygiene Data'!H6))="","",OFFSET('Hygiene Data'!$H$11,0,10*ROW('Hygiene Data'!H6)))</f>
        <v/>
      </c>
      <c r="EB12" s="307" t="str">
        <f ca="true">+IF(OFFSET('Hygiene Data'!$H$12,0,10*ROW('Hygiene Data'!H6))="","",OFFSET('Hygiene Data'!$H$12,0,10*ROW('Hygiene Data'!H6)))</f>
        <v/>
      </c>
      <c r="EC12" s="307" t="str">
        <f ca="true">+IF(OFFSET('Hygiene Data'!$H$13,0,10*ROW('Hygiene Data'!H6))="","",OFFSET('Hygiene Data'!$H$13,0,10*ROW('Hygiene Data'!H6)))</f>
        <v/>
      </c>
      <c r="ED12" s="307" t="str">
        <f ca="true">+IF(OFFSET('Hygiene Data'!$I$11,0,10*ROW('Hygiene Data'!I6))="","",OFFSET('Hygiene Data'!$I$11,0,10*ROW('Hygiene Data'!I6)))</f>
        <v/>
      </c>
      <c r="EE12" s="307" t="str">
        <f ca="true">+IF(OFFSET('Hygiene Data'!$I$12,0,10*ROW('Hygiene Data'!I6))="","",OFFSET('Hygiene Data'!$I$12,0,10*ROW('Hygiene Data'!I6)))</f>
        <v/>
      </c>
      <c r="EF12" s="307"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RWA_2014_EICV</v>
      </c>
      <c r="B13" s="36" t="str">
        <f ca="true">+IF(OFFSET('Water Data'!$C$2,0,10*ROW('Water Data'!F7))="","",OFFSET('Water Data'!$C$2,0,10*ROW('Water Data'!F7)))</f>
        <v>Survey</v>
      </c>
      <c r="C13" s="363">
        <f t="shared" ca="true" si="0"/>
        <v>2014</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90.8</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95.3</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89.8</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87.4</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89.9</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89.1</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7"/>
      <c r="BS13" s="307" t="str">
        <f ca="true">+IF(OFFSET('Water Data'!$D$27,0,10*ROW('Water Data'!D7))="","",OFFSET('Water Data'!$D$27,0,10*ROW('Water Data'!D7)))</f>
        <v/>
      </c>
      <c r="BT13" s="307" t="str">
        <f ca="true">+IF(OFFSET('Water Data'!$D$28,0,10*ROW('Water Data'!D7))="","",OFFSET('Water Data'!$D$28,0,10*ROW('Water Data'!D7)))</f>
        <v/>
      </c>
      <c r="BU13" s="307" t="str">
        <f ca="true">+IF(OFFSET('Water Data'!$D$29,0,10*ROW('Water Data'!D7))="","",OFFSET('Water Data'!$D$29,0,10*ROW('Water Data'!D7)))</f>
        <v/>
      </c>
      <c r="BV13" s="307" t="str">
        <f ca="true">+IF(OFFSET('Water Data'!$E$27,0,10*ROW('Water Data'!E7))="","",OFFSET('Water Data'!$E$27,0,10*ROW('Water Data'!E7)))</f>
        <v/>
      </c>
      <c r="BW13" s="307" t="str">
        <f ca="true">+IF(OFFSET('Water Data'!$E$28,0,10*ROW('Water Data'!E7))="","",OFFSET('Water Data'!$E$28,0,10*ROW('Water Data'!E7)))</f>
        <v/>
      </c>
      <c r="BX13" s="307" t="str">
        <f ca="true">+IF(OFFSET('Water Data'!$E$29,0,10*ROW('Water Data'!E7))="","",OFFSET('Water Data'!$E$29,0,10*ROW('Water Data'!E7)))</f>
        <v/>
      </c>
      <c r="BY13" s="307" t="str">
        <f ca="true">+IF(OFFSET('Water Data'!$F$27,0,10*ROW('Water Data'!F7))="","",OFFSET('Water Data'!$F$27,0,10*ROW('Water Data'!F7)))</f>
        <v/>
      </c>
      <c r="BZ13" s="307" t="str">
        <f ca="true">+IF(OFFSET('Water Data'!$F$28,0,10*ROW('Water Data'!F7))="","",OFFSET('Water Data'!$F$28,0,10*ROW('Water Data'!F7)))</f>
        <v/>
      </c>
      <c r="CA13" s="307" t="str">
        <f ca="true">+IF(OFFSET('Water Data'!$F$29,0,10*ROW('Water Data'!F7))="","",OFFSET('Water Data'!$F$29,0,10*ROW('Water Data'!F7)))</f>
        <v/>
      </c>
      <c r="CB13" s="307" t="str">
        <f ca="true">+IF(OFFSET('Water Data'!$G$27,0,10*ROW('Water Data'!G7))="","",OFFSET('Water Data'!$G$27,0,10*ROW('Water Data'!G7)))</f>
        <v/>
      </c>
      <c r="CC13" s="307" t="str">
        <f ca="true">+IF(OFFSET('Water Data'!$G$28,0,10*ROW('Water Data'!G7))="","",OFFSET('Water Data'!$G$28,0,10*ROW('Water Data'!G7)))</f>
        <v/>
      </c>
      <c r="CD13" s="307" t="str">
        <f ca="true">+IF(OFFSET('Water Data'!$G$29,0,10*ROW('Water Data'!G7))="","",OFFSET('Water Data'!$G$29,0,10*ROW('Water Data'!G7)))</f>
        <v/>
      </c>
      <c r="CE13" s="307" t="str">
        <f ca="true">+IF(OFFSET('Water Data'!$H$27,0,10*ROW('Water Data'!H7))="","",OFFSET('Water Data'!$H$27,0,10*ROW('Water Data'!H7)))</f>
        <v/>
      </c>
      <c r="CF13" s="307" t="str">
        <f ca="true">+IF(OFFSET('Water Data'!$H$28,0,10*ROW('Water Data'!H7))="","",OFFSET('Water Data'!$H$28,0,10*ROW('Water Data'!H7)))</f>
        <v/>
      </c>
      <c r="CG13" s="307" t="str">
        <f ca="true">+IF(OFFSET('Water Data'!$H$29,0,10*ROW('Water Data'!H7))="","",OFFSET('Water Data'!$H$29,0,10*ROW('Water Data'!H7)))</f>
        <v/>
      </c>
      <c r="CH13" s="307" t="str">
        <f ca="true">+IF(OFFSET('Water Data'!$I$27,0,10*ROW('Water Data'!I7))="","",OFFSET('Water Data'!$I$27,0,10*ROW('Water Data'!I7)))</f>
        <v/>
      </c>
      <c r="CI13" s="307" t="str">
        <f ca="true">+IF(OFFSET('Water Data'!$I$28,0,10*ROW('Water Data'!I7))="","",OFFSET('Water Data'!$I$28,0,10*ROW('Water Data'!I7)))</f>
        <v/>
      </c>
      <c r="CJ13" s="307" t="str">
        <f ca="true">+IF(OFFSET('Water Data'!$I$29,0,10*ROW('Water Data'!I7))="","",OFFSET('Water Data'!$I$29,0,10*ROW('Water Data'!I7)))</f>
        <v/>
      </c>
      <c r="CK13" s="307" t="str">
        <f ca="true">+IF(OFFSET('Sanitation Data'!$D$28,0,10*ROW('Sanitation Data'!D7))="","",OFFSET('Sanitation Data'!$D$28,0,10*ROW('Sanitation Data'!D7)))</f>
        <v/>
      </c>
      <c r="CL13" s="307" t="str">
        <f ca="true">+IF(OFFSET('Sanitation Data'!$D$29,0,10*ROW('Sanitation Data'!D7))="","",OFFSET('Sanitation Data'!$D$29,0,10*ROW('Sanitation Data'!D7)))</f>
        <v>Yes</v>
      </c>
      <c r="CM13" s="307" t="str">
        <f ca="true">+IF(OFFSET('Sanitation Data'!$D$30,0,10*ROW('Sanitation Data'!D7))="","",OFFSET('Sanitation Data'!$D$30,0,10*ROW('Sanitation Data'!D7)))</f>
        <v/>
      </c>
      <c r="CN13" s="307" t="str">
        <f ca="true">+IF(OFFSET('Sanitation Data'!$D$31,0,10*ROW('Sanitation Data'!D7))="","",OFFSET('Sanitation Data'!$D$31,0,10*ROW('Sanitation Data'!D7)))</f>
        <v/>
      </c>
      <c r="CO13" s="307" t="str">
        <f ca="true">+IF(OFFSET('Sanitation Data'!$D$32,0,10*ROW('Sanitation Data'!D7))="","",OFFSET('Sanitation Data'!$D$32,0,10*ROW('Sanitation Data'!D7)))</f>
        <v/>
      </c>
      <c r="CP13" s="307" t="str">
        <f ca="true">+IF(OFFSET('Sanitation Data'!$E$28,0,10*ROW('Sanitation Data'!E7))="","",OFFSET('Sanitation Data'!$E$28,0,10*ROW('Sanitation Data'!E7)))</f>
        <v/>
      </c>
      <c r="CQ13" s="307" t="str">
        <f ca="true">+IF(OFFSET('Sanitation Data'!$E$29,0,10*ROW('Sanitation Data'!E7))="","",OFFSET('Sanitation Data'!$E$29,0,10*ROW('Sanitation Data'!E7)))</f>
        <v>Yes</v>
      </c>
      <c r="CR13" s="307" t="str">
        <f ca="true">+IF(OFFSET('Sanitation Data'!$E$30,0,10*ROW('Sanitation Data'!E7))="","",OFFSET('Sanitation Data'!$E$30,0,10*ROW('Sanitation Data'!E7)))</f>
        <v/>
      </c>
      <c r="CS13" s="307" t="str">
        <f ca="true">+IF(OFFSET('Sanitation Data'!$E$31,0,10*ROW('Sanitation Data'!E7))="","",OFFSET('Sanitation Data'!$E$31,0,10*ROW('Sanitation Data'!E7)))</f>
        <v/>
      </c>
      <c r="CT13" s="307" t="str">
        <f ca="true">+IF(OFFSET('Sanitation Data'!$E$32,0,10*ROW('Sanitation Data'!E7))="","",OFFSET('Sanitation Data'!$E$32,0,10*ROW('Sanitation Data'!E7)))</f>
        <v/>
      </c>
      <c r="CU13" s="307" t="str">
        <f ca="true">+IF(OFFSET('Sanitation Data'!$F$28,0,10*ROW('Sanitation Data'!F7))="","",OFFSET('Sanitation Data'!$F$28,0,10*ROW('Sanitation Data'!F7)))</f>
        <v/>
      </c>
      <c r="CV13" s="307" t="str">
        <f ca="true">+IF(OFFSET('Sanitation Data'!$F$29,0,10*ROW('Sanitation Data'!F7))="","",OFFSET('Sanitation Data'!$F$29,0,10*ROW('Sanitation Data'!F7)))</f>
        <v>Yes</v>
      </c>
      <c r="CW13" s="307" t="str">
        <f ca="true">+IF(OFFSET('Sanitation Data'!$F$30,0,10*ROW('Sanitation Data'!F7))="","",OFFSET('Sanitation Data'!$F$30,0,10*ROW('Sanitation Data'!F7)))</f>
        <v/>
      </c>
      <c r="CX13" s="307" t="str">
        <f ca="true">+IF(OFFSET('Sanitation Data'!$F$31,0,10*ROW('Sanitation Data'!F7))="","",OFFSET('Sanitation Data'!$F$31,0,10*ROW('Sanitation Data'!F7)))</f>
        <v/>
      </c>
      <c r="CY13" s="307" t="str">
        <f ca="true">+IF(OFFSET('Sanitation Data'!$F$32,0,10*ROW('Sanitation Data'!F7))="","",OFFSET('Sanitation Data'!$F$32,0,10*ROW('Sanitation Data'!F7)))</f>
        <v/>
      </c>
      <c r="CZ13" s="307" t="str">
        <f ca="true">+IF(OFFSET('Sanitation Data'!$G$28,0,10*ROW('Sanitation Data'!G7))="","",OFFSET('Sanitation Data'!$G$28,0,10*ROW('Sanitation Data'!G7)))</f>
        <v/>
      </c>
      <c r="DA13" s="307" t="str">
        <f ca="true">+IF(OFFSET('Sanitation Data'!$G$29,0,10*ROW('Sanitation Data'!G7))="","",OFFSET('Sanitation Data'!$G$29,0,10*ROW('Sanitation Data'!G7)))</f>
        <v>Yes</v>
      </c>
      <c r="DB13" s="307" t="str">
        <f ca="true">+IF(OFFSET('Sanitation Data'!$G$30,0,10*ROW('Sanitation Data'!G7))="","",OFFSET('Sanitation Data'!$G$30,0,10*ROW('Sanitation Data'!G7)))</f>
        <v/>
      </c>
      <c r="DC13" s="307" t="str">
        <f ca="true">+IF(OFFSET('Sanitation Data'!$G$31,0,10*ROW('Sanitation Data'!G7))="","",OFFSET('Sanitation Data'!$G$31,0,10*ROW('Sanitation Data'!G7)))</f>
        <v/>
      </c>
      <c r="DD13" s="307" t="str">
        <f ca="true">+IF(OFFSET('Sanitation Data'!$G$32,0,10*ROW('Sanitation Data'!G7))="","",OFFSET('Sanitation Data'!$G$32,0,10*ROW('Sanitation Data'!G7)))</f>
        <v/>
      </c>
      <c r="DE13" s="307" t="str">
        <f ca="true">+IF(OFFSET('Sanitation Data'!$H$28,0,10*ROW('Sanitation Data'!H7))="","",OFFSET('Sanitation Data'!$H$28,0,10*ROW('Sanitation Data'!H7)))</f>
        <v/>
      </c>
      <c r="DF13" s="307" t="str">
        <f ca="true">+IF(OFFSET('Sanitation Data'!$H$29,0,10*ROW('Sanitation Data'!H7))="","",OFFSET('Sanitation Data'!$H$29,0,10*ROW('Sanitation Data'!H7)))</f>
        <v>Yes</v>
      </c>
      <c r="DG13" s="307" t="str">
        <f ca="true">+IF(OFFSET('Sanitation Data'!$H$30,0,10*ROW('Sanitation Data'!H7))="","",OFFSET('Sanitation Data'!$H$30,0,10*ROW('Sanitation Data'!H7)))</f>
        <v/>
      </c>
      <c r="DH13" s="307" t="str">
        <f ca="true">+IF(OFFSET('Sanitation Data'!$H$31,0,10*ROW('Sanitation Data'!H7))="","",OFFSET('Sanitation Data'!$H$31,0,10*ROW('Sanitation Data'!H7)))</f>
        <v/>
      </c>
      <c r="DI13" s="307" t="str">
        <f ca="true">+IF(OFFSET('Sanitation Data'!$H$32,0,10*ROW('Sanitation Data'!H7))="","",OFFSET('Sanitation Data'!$H$32,0,10*ROW('Sanitation Data'!H7)))</f>
        <v/>
      </c>
      <c r="DJ13" s="307" t="str">
        <f ca="true">+IF(OFFSET('Sanitation Data'!$I$28,0,10*ROW('Sanitation Data'!I7))="","",OFFSET('Sanitation Data'!$I$28,0,10*ROW('Sanitation Data'!I7)))</f>
        <v/>
      </c>
      <c r="DK13" s="307" t="str">
        <f ca="true">+IF(OFFSET('Sanitation Data'!$I$29,0,10*ROW('Sanitation Data'!I7))="","",OFFSET('Sanitation Data'!$I$29,0,10*ROW('Sanitation Data'!I7)))</f>
        <v>Yes</v>
      </c>
      <c r="DL13" s="307" t="str">
        <f ca="true">+IF(OFFSET('Sanitation Data'!$I$30,0,10*ROW('Sanitation Data'!I7))="","",OFFSET('Sanitation Data'!$I$30,0,10*ROW('Sanitation Data'!I7)))</f>
        <v/>
      </c>
      <c r="DM13" s="307" t="str">
        <f ca="true">+IF(OFFSET('Sanitation Data'!$I$31,0,10*ROW('Sanitation Data'!I7))="","",OFFSET('Sanitation Data'!$I$31,0,10*ROW('Sanitation Data'!I7)))</f>
        <v/>
      </c>
      <c r="DN13" s="307" t="str">
        <f ca="true">+IF(OFFSET('Sanitation Data'!$I$32,0,10*ROW('Sanitation Data'!I7))="","",OFFSET('Sanitation Data'!$I$32,0,10*ROW('Sanitation Data'!I7)))</f>
        <v/>
      </c>
      <c r="DO13" s="307" t="str">
        <f ca="true">+IF(OFFSET('Hygiene Data'!$D$11,0,10*ROW('Hygiene Data'!D7))="","",OFFSET('Hygiene Data'!$D$11,0,10*ROW('Hygiene Data'!D7)))</f>
        <v/>
      </c>
      <c r="DP13" s="307" t="str">
        <f ca="true">+IF(OFFSET('Hygiene Data'!$D$12,0,10*ROW('Hygiene Data'!D7))="","",OFFSET('Hygiene Data'!$D$12,0,10*ROW('Hygiene Data'!D7)))</f>
        <v/>
      </c>
      <c r="DQ13" s="307" t="str">
        <f ca="true">+IF(OFFSET('Hygiene Data'!$D$13,0,10*ROW('Hygiene Data'!D7))="","",OFFSET('Hygiene Data'!$D$13,0,10*ROW('Hygiene Data'!D7)))</f>
        <v/>
      </c>
      <c r="DR13" s="307" t="str">
        <f ca="true">+IF(OFFSET('Hygiene Data'!$E$11,0,10*ROW('Hygiene Data'!E7))="","",OFFSET('Hygiene Data'!$E$11,0,10*ROW('Hygiene Data'!E7)))</f>
        <v/>
      </c>
      <c r="DS13" s="307" t="str">
        <f ca="true">+IF(OFFSET('Hygiene Data'!$E$12,0,10*ROW('Hygiene Data'!E7))="","",OFFSET('Hygiene Data'!$E$12,0,10*ROW('Hygiene Data'!E7)))</f>
        <v/>
      </c>
      <c r="DT13" s="307" t="str">
        <f ca="true">+IF(OFFSET('Hygiene Data'!$E$13,0,10*ROW('Hygiene Data'!E7))="","",OFFSET('Hygiene Data'!$E$13,0,10*ROW('Hygiene Data'!E7)))</f>
        <v/>
      </c>
      <c r="DU13" s="307" t="str">
        <f ca="true">+IF(OFFSET('Hygiene Data'!$F$11,0,10*ROW('Hygiene Data'!F7))="","",OFFSET('Hygiene Data'!$F$11,0,10*ROW('Hygiene Data'!F7)))</f>
        <v/>
      </c>
      <c r="DV13" s="307" t="str">
        <f ca="true">+IF(OFFSET('Hygiene Data'!$F$12,0,10*ROW('Hygiene Data'!F7))="","",OFFSET('Hygiene Data'!$F$12,0,10*ROW('Hygiene Data'!F7)))</f>
        <v/>
      </c>
      <c r="DW13" s="307" t="str">
        <f ca="true">+IF(OFFSET('Hygiene Data'!$F$13,0,10*ROW('Hygiene Data'!F7))="","",OFFSET('Hygiene Data'!$F$13,0,10*ROW('Hygiene Data'!F7)))</f>
        <v/>
      </c>
      <c r="DX13" s="307" t="str">
        <f ca="true">+IF(OFFSET('Hygiene Data'!$G$11,0,10*ROW('Hygiene Data'!G7))="","",OFFSET('Hygiene Data'!$G$11,0,10*ROW('Hygiene Data'!G7)))</f>
        <v/>
      </c>
      <c r="DY13" s="307" t="str">
        <f ca="true">+IF(OFFSET('Hygiene Data'!$G$12,0,10*ROW('Hygiene Data'!G7))="","",OFFSET('Hygiene Data'!$G$12,0,10*ROW('Hygiene Data'!G7)))</f>
        <v/>
      </c>
      <c r="DZ13" s="307" t="str">
        <f ca="true">+IF(OFFSET('Hygiene Data'!$G$13,0,10*ROW('Hygiene Data'!G7))="","",OFFSET('Hygiene Data'!$G$13,0,10*ROW('Hygiene Data'!G7)))</f>
        <v/>
      </c>
      <c r="EA13" s="307" t="str">
        <f ca="true">+IF(OFFSET('Hygiene Data'!$H$11,0,10*ROW('Hygiene Data'!H7))="","",OFFSET('Hygiene Data'!$H$11,0,10*ROW('Hygiene Data'!H7)))</f>
        <v/>
      </c>
      <c r="EB13" s="307" t="str">
        <f ca="true">+IF(OFFSET('Hygiene Data'!$H$12,0,10*ROW('Hygiene Data'!H7))="","",OFFSET('Hygiene Data'!$H$12,0,10*ROW('Hygiene Data'!H7)))</f>
        <v/>
      </c>
      <c r="EC13" s="307" t="str">
        <f ca="true">+IF(OFFSET('Hygiene Data'!$H$13,0,10*ROW('Hygiene Data'!H7))="","",OFFSET('Hygiene Data'!$H$13,0,10*ROW('Hygiene Data'!H7)))</f>
        <v/>
      </c>
      <c r="ED13" s="307" t="str">
        <f ca="true">+IF(OFFSET('Hygiene Data'!$I$11,0,10*ROW('Hygiene Data'!I7))="","",OFFSET('Hygiene Data'!$I$11,0,10*ROW('Hygiene Data'!I7)))</f>
        <v/>
      </c>
      <c r="EE13" s="307" t="str">
        <f ca="true">+IF(OFFSET('Hygiene Data'!$I$12,0,10*ROW('Hygiene Data'!I7))="","",OFFSET('Hygiene Data'!$I$12,0,10*ROW('Hygiene Data'!I7)))</f>
        <v/>
      </c>
      <c r="EF13" s="307"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RWA_2014_EMIS</v>
      </c>
      <c r="B14" s="36" t="str">
        <f ca="true">+IF(OFFSET('Water Data'!$C$2,0,10*ROW('Water Data'!F8))="","",OFFSET('Water Data'!$C$2,0,10*ROW('Water Data'!F8)))</f>
        <v>EMIS</v>
      </c>
      <c r="C14" s="363">
        <f t="shared" ca="true" si="0"/>
        <v>2014</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[81]</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str">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[30]</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str">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[101]</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str">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[126]</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7"/>
      <c r="BS14" s="307" t="str">
        <f ca="true">+IF(OFFSET('Water Data'!$D$27,0,10*ROW('Water Data'!D8))="","",OFFSET('Water Data'!$D$27,0,10*ROW('Water Data'!D8)))</f>
        <v/>
      </c>
      <c r="BT14" s="307" t="str">
        <f ca="true">+IF(OFFSET('Water Data'!$D$28,0,10*ROW('Water Data'!D8))="","",OFFSET('Water Data'!$D$28,0,10*ROW('Water Data'!D8)))</f>
        <v>No</v>
      </c>
      <c r="BU14" s="307" t="str">
        <f ca="true">+IF(OFFSET('Water Data'!$D$29,0,10*ROW('Water Data'!D8))="","",OFFSET('Water Data'!$D$29,0,10*ROW('Water Data'!D8)))</f>
        <v/>
      </c>
      <c r="BV14" s="307" t="str">
        <f ca="true">+IF(OFFSET('Water Data'!$E$27,0,10*ROW('Water Data'!E8))="","",OFFSET('Water Data'!$E$27,0,10*ROW('Water Data'!E8)))</f>
        <v/>
      </c>
      <c r="BW14" s="307" t="str">
        <f ca="true">+IF(OFFSET('Water Data'!$E$28,0,10*ROW('Water Data'!E8))="","",OFFSET('Water Data'!$E$28,0,10*ROW('Water Data'!E8)))</f>
        <v/>
      </c>
      <c r="BX14" s="307" t="str">
        <f ca="true">+IF(OFFSET('Water Data'!$E$29,0,10*ROW('Water Data'!E8))="","",OFFSET('Water Data'!$E$29,0,10*ROW('Water Data'!E8)))</f>
        <v/>
      </c>
      <c r="BY14" s="307" t="str">
        <f ca="true">+IF(OFFSET('Water Data'!$F$27,0,10*ROW('Water Data'!F8))="","",OFFSET('Water Data'!$F$27,0,10*ROW('Water Data'!F8)))</f>
        <v/>
      </c>
      <c r="BZ14" s="307" t="str">
        <f ca="true">+IF(OFFSET('Water Data'!$F$28,0,10*ROW('Water Data'!F8))="","",OFFSET('Water Data'!$F$28,0,10*ROW('Water Data'!F8)))</f>
        <v/>
      </c>
      <c r="CA14" s="307" t="str">
        <f ca="true">+IF(OFFSET('Water Data'!$F$29,0,10*ROW('Water Data'!F8))="","",OFFSET('Water Data'!$F$29,0,10*ROW('Water Data'!F8)))</f>
        <v/>
      </c>
      <c r="CB14" s="307" t="str">
        <f ca="true">+IF(OFFSET('Water Data'!$G$27,0,10*ROW('Water Data'!G8))="","",OFFSET('Water Data'!$G$27,0,10*ROW('Water Data'!G8)))</f>
        <v/>
      </c>
      <c r="CC14" s="307" t="str">
        <f ca="true">+IF(OFFSET('Water Data'!$G$28,0,10*ROW('Water Data'!G8))="","",OFFSET('Water Data'!$G$28,0,10*ROW('Water Data'!G8)))</f>
        <v>No</v>
      </c>
      <c r="CD14" s="307" t="str">
        <f ca="true">+IF(OFFSET('Water Data'!$G$29,0,10*ROW('Water Data'!G8))="","",OFFSET('Water Data'!$G$29,0,10*ROW('Water Data'!G8)))</f>
        <v/>
      </c>
      <c r="CE14" s="307" t="str">
        <f ca="true">+IF(OFFSET('Water Data'!$H$27,0,10*ROW('Water Data'!H8))="","",OFFSET('Water Data'!$H$27,0,10*ROW('Water Data'!H8)))</f>
        <v/>
      </c>
      <c r="CF14" s="307" t="str">
        <f ca="true">+IF(OFFSET('Water Data'!$H$28,0,10*ROW('Water Data'!H8))="","",OFFSET('Water Data'!$H$28,0,10*ROW('Water Data'!H8)))</f>
        <v>No</v>
      </c>
      <c r="CG14" s="307" t="str">
        <f ca="true">+IF(OFFSET('Water Data'!$H$29,0,10*ROW('Water Data'!H8))="","",OFFSET('Water Data'!$H$29,0,10*ROW('Water Data'!H8)))</f>
        <v/>
      </c>
      <c r="CH14" s="307" t="str">
        <f ca="true">+IF(OFFSET('Water Data'!$I$27,0,10*ROW('Water Data'!I8))="","",OFFSET('Water Data'!$I$27,0,10*ROW('Water Data'!I8)))</f>
        <v/>
      </c>
      <c r="CI14" s="307" t="str">
        <f ca="true">+IF(OFFSET('Water Data'!$I$28,0,10*ROW('Water Data'!I8))="","",OFFSET('Water Data'!$I$28,0,10*ROW('Water Data'!I8)))</f>
        <v>No</v>
      </c>
      <c r="CJ14" s="307" t="str">
        <f ca="true">+IF(OFFSET('Water Data'!$I$29,0,10*ROW('Water Data'!I8))="","",OFFSET('Water Data'!$I$29,0,10*ROW('Water Data'!I8)))</f>
        <v/>
      </c>
      <c r="CK14" s="307" t="str">
        <f ca="true">+IF(OFFSET('Sanitation Data'!$D$28,0,10*ROW('Sanitation Data'!D8))="","",OFFSET('Sanitation Data'!$D$28,0,10*ROW('Sanitation Data'!D8)))</f>
        <v/>
      </c>
      <c r="CL14" s="307" t="str">
        <f ca="true">+IF(OFFSET('Sanitation Data'!$D$29,0,10*ROW('Sanitation Data'!D8))="","",OFFSET('Sanitation Data'!$D$29,0,10*ROW('Sanitation Data'!D8)))</f>
        <v/>
      </c>
      <c r="CM14" s="307" t="str">
        <f ca="true">+IF(OFFSET('Sanitation Data'!$D$30,0,10*ROW('Sanitation Data'!D8))="","",OFFSET('Sanitation Data'!$D$30,0,10*ROW('Sanitation Data'!D8)))</f>
        <v/>
      </c>
      <c r="CN14" s="307" t="str">
        <f ca="true">+IF(OFFSET('Sanitation Data'!$D$31,0,10*ROW('Sanitation Data'!D8))="","",OFFSET('Sanitation Data'!$D$31,0,10*ROW('Sanitation Data'!D8)))</f>
        <v/>
      </c>
      <c r="CO14" s="307" t="str">
        <f ca="true">+IF(OFFSET('Sanitation Data'!$D$32,0,10*ROW('Sanitation Data'!D8))="","",OFFSET('Sanitation Data'!$D$32,0,10*ROW('Sanitation Data'!D8)))</f>
        <v/>
      </c>
      <c r="CP14" s="307" t="str">
        <f ca="true">+IF(OFFSET('Sanitation Data'!$E$28,0,10*ROW('Sanitation Data'!E8))="","",OFFSET('Sanitation Data'!$E$28,0,10*ROW('Sanitation Data'!E8)))</f>
        <v/>
      </c>
      <c r="CQ14" s="307" t="str">
        <f ca="true">+IF(OFFSET('Sanitation Data'!$E$29,0,10*ROW('Sanitation Data'!E8))="","",OFFSET('Sanitation Data'!$E$29,0,10*ROW('Sanitation Data'!E8)))</f>
        <v/>
      </c>
      <c r="CR14" s="307" t="str">
        <f ca="true">+IF(OFFSET('Sanitation Data'!$E$30,0,10*ROW('Sanitation Data'!E8))="","",OFFSET('Sanitation Data'!$E$30,0,10*ROW('Sanitation Data'!E8)))</f>
        <v/>
      </c>
      <c r="CS14" s="307" t="str">
        <f ca="true">+IF(OFFSET('Sanitation Data'!$E$31,0,10*ROW('Sanitation Data'!E8))="","",OFFSET('Sanitation Data'!$E$31,0,10*ROW('Sanitation Data'!E8)))</f>
        <v/>
      </c>
      <c r="CT14" s="307" t="str">
        <f ca="true">+IF(OFFSET('Sanitation Data'!$E$32,0,10*ROW('Sanitation Data'!E8))="","",OFFSET('Sanitation Data'!$E$32,0,10*ROW('Sanitation Data'!E8)))</f>
        <v/>
      </c>
      <c r="CU14" s="307" t="str">
        <f ca="true">+IF(OFFSET('Sanitation Data'!$F$28,0,10*ROW('Sanitation Data'!F8))="","",OFFSET('Sanitation Data'!$F$28,0,10*ROW('Sanitation Data'!F8)))</f>
        <v/>
      </c>
      <c r="CV14" s="307" t="str">
        <f ca="true">+IF(OFFSET('Sanitation Data'!$F$29,0,10*ROW('Sanitation Data'!F8))="","",OFFSET('Sanitation Data'!$F$29,0,10*ROW('Sanitation Data'!F8)))</f>
        <v/>
      </c>
      <c r="CW14" s="307" t="str">
        <f ca="true">+IF(OFFSET('Sanitation Data'!$F$30,0,10*ROW('Sanitation Data'!F8))="","",OFFSET('Sanitation Data'!$F$30,0,10*ROW('Sanitation Data'!F8)))</f>
        <v/>
      </c>
      <c r="CX14" s="307" t="str">
        <f ca="true">+IF(OFFSET('Sanitation Data'!$F$31,0,10*ROW('Sanitation Data'!F8))="","",OFFSET('Sanitation Data'!$F$31,0,10*ROW('Sanitation Data'!F8)))</f>
        <v/>
      </c>
      <c r="CY14" s="307" t="str">
        <f ca="true">+IF(OFFSET('Sanitation Data'!$F$32,0,10*ROW('Sanitation Data'!F8))="","",OFFSET('Sanitation Data'!$F$32,0,10*ROW('Sanitation Data'!F8)))</f>
        <v/>
      </c>
      <c r="CZ14" s="307" t="str">
        <f ca="true">+IF(OFFSET('Sanitation Data'!$G$28,0,10*ROW('Sanitation Data'!G8))="","",OFFSET('Sanitation Data'!$G$28,0,10*ROW('Sanitation Data'!G8)))</f>
        <v/>
      </c>
      <c r="DA14" s="307" t="str">
        <f ca="true">+IF(OFFSET('Sanitation Data'!$G$29,0,10*ROW('Sanitation Data'!G8))="","",OFFSET('Sanitation Data'!$G$29,0,10*ROW('Sanitation Data'!G8)))</f>
        <v/>
      </c>
      <c r="DB14" s="307" t="str">
        <f ca="true">+IF(OFFSET('Sanitation Data'!$G$30,0,10*ROW('Sanitation Data'!G8))="","",OFFSET('Sanitation Data'!$G$30,0,10*ROW('Sanitation Data'!G8)))</f>
        <v/>
      </c>
      <c r="DC14" s="307" t="str">
        <f ca="true">+IF(OFFSET('Sanitation Data'!$G$31,0,10*ROW('Sanitation Data'!G8))="","",OFFSET('Sanitation Data'!$G$31,0,10*ROW('Sanitation Data'!G8)))</f>
        <v/>
      </c>
      <c r="DD14" s="307" t="str">
        <f ca="true">+IF(OFFSET('Sanitation Data'!$G$32,0,10*ROW('Sanitation Data'!G8))="","",OFFSET('Sanitation Data'!$G$32,0,10*ROW('Sanitation Data'!G8)))</f>
        <v/>
      </c>
      <c r="DE14" s="307" t="str">
        <f ca="true">+IF(OFFSET('Sanitation Data'!$H$28,0,10*ROW('Sanitation Data'!H8))="","",OFFSET('Sanitation Data'!$H$28,0,10*ROW('Sanitation Data'!H8)))</f>
        <v/>
      </c>
      <c r="DF14" s="307" t="str">
        <f ca="true">+IF(OFFSET('Sanitation Data'!$H$29,0,10*ROW('Sanitation Data'!H8))="","",OFFSET('Sanitation Data'!$H$29,0,10*ROW('Sanitation Data'!H8)))</f>
        <v/>
      </c>
      <c r="DG14" s="307" t="str">
        <f ca="true">+IF(OFFSET('Sanitation Data'!$H$30,0,10*ROW('Sanitation Data'!H8))="","",OFFSET('Sanitation Data'!$H$30,0,10*ROW('Sanitation Data'!H8)))</f>
        <v/>
      </c>
      <c r="DH14" s="307" t="str">
        <f ca="true">+IF(OFFSET('Sanitation Data'!$H$31,0,10*ROW('Sanitation Data'!H8))="","",OFFSET('Sanitation Data'!$H$31,0,10*ROW('Sanitation Data'!H8)))</f>
        <v/>
      </c>
      <c r="DI14" s="307" t="str">
        <f ca="true">+IF(OFFSET('Sanitation Data'!$H$32,0,10*ROW('Sanitation Data'!H8))="","",OFFSET('Sanitation Data'!$H$32,0,10*ROW('Sanitation Data'!H8)))</f>
        <v/>
      </c>
      <c r="DJ14" s="307" t="str">
        <f ca="true">+IF(OFFSET('Sanitation Data'!$I$28,0,10*ROW('Sanitation Data'!I8))="","",OFFSET('Sanitation Data'!$I$28,0,10*ROW('Sanitation Data'!I8)))</f>
        <v/>
      </c>
      <c r="DK14" s="307" t="str">
        <f ca="true">+IF(OFFSET('Sanitation Data'!$I$29,0,10*ROW('Sanitation Data'!I8))="","",OFFSET('Sanitation Data'!$I$29,0,10*ROW('Sanitation Data'!I8)))</f>
        <v/>
      </c>
      <c r="DL14" s="307" t="str">
        <f ca="true">+IF(OFFSET('Sanitation Data'!$I$30,0,10*ROW('Sanitation Data'!I8))="","",OFFSET('Sanitation Data'!$I$30,0,10*ROW('Sanitation Data'!I8)))</f>
        <v/>
      </c>
      <c r="DM14" s="307" t="str">
        <f ca="true">+IF(OFFSET('Sanitation Data'!$I$31,0,10*ROW('Sanitation Data'!I8))="","",OFFSET('Sanitation Data'!$I$31,0,10*ROW('Sanitation Data'!I8)))</f>
        <v/>
      </c>
      <c r="DN14" s="307" t="str">
        <f ca="true">+IF(OFFSET('Sanitation Data'!$I$32,0,10*ROW('Sanitation Data'!I8))="","",OFFSET('Sanitation Data'!$I$32,0,10*ROW('Sanitation Data'!I8)))</f>
        <v/>
      </c>
      <c r="DO14" s="307" t="str">
        <f ca="true">+IF(OFFSET('Hygiene Data'!$D$11,0,10*ROW('Hygiene Data'!D8))="","",OFFSET('Hygiene Data'!$D$11,0,10*ROW('Hygiene Data'!D8)))</f>
        <v/>
      </c>
      <c r="DP14" s="307" t="str">
        <f ca="true">+IF(OFFSET('Hygiene Data'!$D$12,0,10*ROW('Hygiene Data'!D8))="","",OFFSET('Hygiene Data'!$D$12,0,10*ROW('Hygiene Data'!D8)))</f>
        <v/>
      </c>
      <c r="DQ14" s="307" t="str">
        <f ca="true">+IF(OFFSET('Hygiene Data'!$D$13,0,10*ROW('Hygiene Data'!D8))="","",OFFSET('Hygiene Data'!$D$13,0,10*ROW('Hygiene Data'!D8)))</f>
        <v/>
      </c>
      <c r="DR14" s="307" t="str">
        <f ca="true">+IF(OFFSET('Hygiene Data'!$E$11,0,10*ROW('Hygiene Data'!E8))="","",OFFSET('Hygiene Data'!$E$11,0,10*ROW('Hygiene Data'!E8)))</f>
        <v/>
      </c>
      <c r="DS14" s="307" t="str">
        <f ca="true">+IF(OFFSET('Hygiene Data'!$E$12,0,10*ROW('Hygiene Data'!E8))="","",OFFSET('Hygiene Data'!$E$12,0,10*ROW('Hygiene Data'!E8)))</f>
        <v/>
      </c>
      <c r="DT14" s="307" t="str">
        <f ca="true">+IF(OFFSET('Hygiene Data'!$E$13,0,10*ROW('Hygiene Data'!E8))="","",OFFSET('Hygiene Data'!$E$13,0,10*ROW('Hygiene Data'!E8)))</f>
        <v/>
      </c>
      <c r="DU14" s="307" t="str">
        <f ca="true">+IF(OFFSET('Hygiene Data'!$F$11,0,10*ROW('Hygiene Data'!F8))="","",OFFSET('Hygiene Data'!$F$11,0,10*ROW('Hygiene Data'!F8)))</f>
        <v/>
      </c>
      <c r="DV14" s="307" t="str">
        <f ca="true">+IF(OFFSET('Hygiene Data'!$F$12,0,10*ROW('Hygiene Data'!F8))="","",OFFSET('Hygiene Data'!$F$12,0,10*ROW('Hygiene Data'!F8)))</f>
        <v/>
      </c>
      <c r="DW14" s="307" t="str">
        <f ca="true">+IF(OFFSET('Hygiene Data'!$F$13,0,10*ROW('Hygiene Data'!F8))="","",OFFSET('Hygiene Data'!$F$13,0,10*ROW('Hygiene Data'!F8)))</f>
        <v/>
      </c>
      <c r="DX14" s="307" t="str">
        <f ca="true">+IF(OFFSET('Hygiene Data'!$G$11,0,10*ROW('Hygiene Data'!G8))="","",OFFSET('Hygiene Data'!$G$11,0,10*ROW('Hygiene Data'!G8)))</f>
        <v/>
      </c>
      <c r="DY14" s="307" t="str">
        <f ca="true">+IF(OFFSET('Hygiene Data'!$G$12,0,10*ROW('Hygiene Data'!G8))="","",OFFSET('Hygiene Data'!$G$12,0,10*ROW('Hygiene Data'!G8)))</f>
        <v/>
      </c>
      <c r="DZ14" s="307" t="str">
        <f ca="true">+IF(OFFSET('Hygiene Data'!$G$13,0,10*ROW('Hygiene Data'!G8))="","",OFFSET('Hygiene Data'!$G$13,0,10*ROW('Hygiene Data'!G8)))</f>
        <v/>
      </c>
      <c r="EA14" s="307" t="str">
        <f ca="true">+IF(OFFSET('Hygiene Data'!$H$11,0,10*ROW('Hygiene Data'!H8))="","",OFFSET('Hygiene Data'!$H$11,0,10*ROW('Hygiene Data'!H8)))</f>
        <v/>
      </c>
      <c r="EB14" s="307" t="str">
        <f ca="true">+IF(OFFSET('Hygiene Data'!$H$12,0,10*ROW('Hygiene Data'!H8))="","",OFFSET('Hygiene Data'!$H$12,0,10*ROW('Hygiene Data'!H8)))</f>
        <v/>
      </c>
      <c r="EC14" s="307" t="str">
        <f ca="true">+IF(OFFSET('Hygiene Data'!$H$13,0,10*ROW('Hygiene Data'!H8))="","",OFFSET('Hygiene Data'!$H$13,0,10*ROW('Hygiene Data'!H8)))</f>
        <v/>
      </c>
      <c r="ED14" s="307" t="str">
        <f ca="true">+IF(OFFSET('Hygiene Data'!$I$11,0,10*ROW('Hygiene Data'!I8))="","",OFFSET('Hygiene Data'!$I$11,0,10*ROW('Hygiene Data'!I8)))</f>
        <v/>
      </c>
      <c r="EE14" s="307" t="str">
        <f ca="true">+IF(OFFSET('Hygiene Data'!$I$12,0,10*ROW('Hygiene Data'!I8))="","",OFFSET('Hygiene Data'!$I$12,0,10*ROW('Hygiene Data'!I8)))</f>
        <v/>
      </c>
      <c r="EF14" s="307"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RWA_2014_UIS</v>
      </c>
      <c r="B15" s="36" t="str">
        <f ca="true">+IF(OFFSET('Water Data'!$C$2,0,10*ROW('Water Data'!F9))="","",OFFSET('Water Data'!$C$2,0,10*ROW('Water Data'!F9)))</f>
        <v>Other</v>
      </c>
      <c r="C15" s="363">
        <f t="shared" ca="true" si="0"/>
        <v>2014</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40.842462192816633</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37.5</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46.8</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87.988921001926784</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91.1</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82.5</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7"/>
      <c r="BS15" s="307" t="str">
        <f ca="true">+IF(OFFSET('Water Data'!$D$27,0,10*ROW('Water Data'!D9))="","",OFFSET('Water Data'!$D$27,0,10*ROW('Water Data'!D9)))</f>
        <v/>
      </c>
      <c r="BT15" s="307" t="str">
        <f ca="true">+IF(OFFSET('Water Data'!$D$28,0,10*ROW('Water Data'!D9))="","",OFFSET('Water Data'!$D$28,0,10*ROW('Water Data'!D9)))</f>
        <v/>
      </c>
      <c r="BU15" s="307" t="str">
        <f ca="true">+IF(OFFSET('Water Data'!$D$29,0,10*ROW('Water Data'!D9))="","",OFFSET('Water Data'!$D$29,0,10*ROW('Water Data'!D9)))</f>
        <v>Yes</v>
      </c>
      <c r="BV15" s="307" t="str">
        <f ca="true">+IF(OFFSET('Water Data'!$E$27,0,10*ROW('Water Data'!E9))="","",OFFSET('Water Data'!$E$27,0,10*ROW('Water Data'!E9)))</f>
        <v/>
      </c>
      <c r="BW15" s="307" t="str">
        <f ca="true">+IF(OFFSET('Water Data'!$E$28,0,10*ROW('Water Data'!E9))="","",OFFSET('Water Data'!$E$28,0,10*ROW('Water Data'!E9)))</f>
        <v/>
      </c>
      <c r="BX15" s="307" t="str">
        <f ca="true">+IF(OFFSET('Water Data'!$E$29,0,10*ROW('Water Data'!E9))="","",OFFSET('Water Data'!$E$29,0,10*ROW('Water Data'!E9)))</f>
        <v/>
      </c>
      <c r="BY15" s="307" t="str">
        <f ca="true">+IF(OFFSET('Water Data'!$F$27,0,10*ROW('Water Data'!F9))="","",OFFSET('Water Data'!$F$27,0,10*ROW('Water Data'!F9)))</f>
        <v/>
      </c>
      <c r="BZ15" s="307" t="str">
        <f ca="true">+IF(OFFSET('Water Data'!$F$28,0,10*ROW('Water Data'!F9))="","",OFFSET('Water Data'!$F$28,0,10*ROW('Water Data'!F9)))</f>
        <v/>
      </c>
      <c r="CA15" s="307" t="str">
        <f ca="true">+IF(OFFSET('Water Data'!$F$29,0,10*ROW('Water Data'!F9))="","",OFFSET('Water Data'!$F$29,0,10*ROW('Water Data'!F9)))</f>
        <v/>
      </c>
      <c r="CB15" s="307" t="str">
        <f ca="true">+IF(OFFSET('Water Data'!$G$27,0,10*ROW('Water Data'!G9))="","",OFFSET('Water Data'!$G$27,0,10*ROW('Water Data'!G9)))</f>
        <v/>
      </c>
      <c r="CC15" s="307" t="str">
        <f ca="true">+IF(OFFSET('Water Data'!$G$28,0,10*ROW('Water Data'!G9))="","",OFFSET('Water Data'!$G$28,0,10*ROW('Water Data'!G9)))</f>
        <v/>
      </c>
      <c r="CD15" s="307" t="str">
        <f ca="true">+IF(OFFSET('Water Data'!$G$29,0,10*ROW('Water Data'!G9))="","",OFFSET('Water Data'!$G$29,0,10*ROW('Water Data'!G9)))</f>
        <v/>
      </c>
      <c r="CE15" s="307" t="str">
        <f ca="true">+IF(OFFSET('Water Data'!$H$27,0,10*ROW('Water Data'!H9))="","",OFFSET('Water Data'!$H$27,0,10*ROW('Water Data'!H9)))</f>
        <v/>
      </c>
      <c r="CF15" s="307" t="str">
        <f ca="true">+IF(OFFSET('Water Data'!$H$28,0,10*ROW('Water Data'!H9))="","",OFFSET('Water Data'!$H$28,0,10*ROW('Water Data'!H9)))</f>
        <v/>
      </c>
      <c r="CG15" s="307" t="str">
        <f ca="true">+IF(OFFSET('Water Data'!$H$29,0,10*ROW('Water Data'!H9))="","",OFFSET('Water Data'!$H$29,0,10*ROW('Water Data'!H9)))</f>
        <v>Yes</v>
      </c>
      <c r="CH15" s="307" t="str">
        <f ca="true">+IF(OFFSET('Water Data'!$I$27,0,10*ROW('Water Data'!I9))="","",OFFSET('Water Data'!$I$27,0,10*ROW('Water Data'!I9)))</f>
        <v/>
      </c>
      <c r="CI15" s="307" t="str">
        <f ca="true">+IF(OFFSET('Water Data'!$I$28,0,10*ROW('Water Data'!I9))="","",OFFSET('Water Data'!$I$28,0,10*ROW('Water Data'!I9)))</f>
        <v/>
      </c>
      <c r="CJ15" s="307" t="str">
        <f ca="true">+IF(OFFSET('Water Data'!$I$29,0,10*ROW('Water Data'!I9))="","",OFFSET('Water Data'!$I$29,0,10*ROW('Water Data'!I9)))</f>
        <v>Yes</v>
      </c>
      <c r="CK15" s="307" t="str">
        <f ca="true">+IF(OFFSET('Sanitation Data'!$D$28,0,10*ROW('Sanitation Data'!D9))="","",OFFSET('Sanitation Data'!$D$28,0,10*ROW('Sanitation Data'!D9)))</f>
        <v/>
      </c>
      <c r="CL15" s="307" t="str">
        <f ca="true">+IF(OFFSET('Sanitation Data'!$D$29,0,10*ROW('Sanitation Data'!D9))="","",OFFSET('Sanitation Data'!$D$29,0,10*ROW('Sanitation Data'!D9)))</f>
        <v>Yes</v>
      </c>
      <c r="CM15" s="307" t="str">
        <f ca="true">+IF(OFFSET('Sanitation Data'!$D$30,0,10*ROW('Sanitation Data'!D9))="","",OFFSET('Sanitation Data'!$D$30,0,10*ROW('Sanitation Data'!D9)))</f>
        <v/>
      </c>
      <c r="CN15" s="307" t="str">
        <f ca="true">+IF(OFFSET('Sanitation Data'!$D$31,0,10*ROW('Sanitation Data'!D9))="","",OFFSET('Sanitation Data'!$D$31,0,10*ROW('Sanitation Data'!D9)))</f>
        <v/>
      </c>
      <c r="CO15" s="307" t="str">
        <f ca="true">+IF(OFFSET('Sanitation Data'!$D$32,0,10*ROW('Sanitation Data'!D9))="","",OFFSET('Sanitation Data'!$D$32,0,10*ROW('Sanitation Data'!D9)))</f>
        <v/>
      </c>
      <c r="CP15" s="307" t="str">
        <f ca="true">+IF(OFFSET('Sanitation Data'!$E$28,0,10*ROW('Sanitation Data'!E9))="","",OFFSET('Sanitation Data'!$E$28,0,10*ROW('Sanitation Data'!E9)))</f>
        <v/>
      </c>
      <c r="CQ15" s="307" t="str">
        <f ca="true">+IF(OFFSET('Sanitation Data'!$E$29,0,10*ROW('Sanitation Data'!E9))="","",OFFSET('Sanitation Data'!$E$29,0,10*ROW('Sanitation Data'!E9)))</f>
        <v/>
      </c>
      <c r="CR15" s="307" t="str">
        <f ca="true">+IF(OFFSET('Sanitation Data'!$E$30,0,10*ROW('Sanitation Data'!E9))="","",OFFSET('Sanitation Data'!$E$30,0,10*ROW('Sanitation Data'!E9)))</f>
        <v/>
      </c>
      <c r="CS15" s="307" t="str">
        <f ca="true">+IF(OFFSET('Sanitation Data'!$E$31,0,10*ROW('Sanitation Data'!E9))="","",OFFSET('Sanitation Data'!$E$31,0,10*ROW('Sanitation Data'!E9)))</f>
        <v/>
      </c>
      <c r="CT15" s="307" t="str">
        <f ca="true">+IF(OFFSET('Sanitation Data'!$E$32,0,10*ROW('Sanitation Data'!E9))="","",OFFSET('Sanitation Data'!$E$32,0,10*ROW('Sanitation Data'!E9)))</f>
        <v/>
      </c>
      <c r="CU15" s="307" t="str">
        <f ca="true">+IF(OFFSET('Sanitation Data'!$F$28,0,10*ROW('Sanitation Data'!F9))="","",OFFSET('Sanitation Data'!$F$28,0,10*ROW('Sanitation Data'!F9)))</f>
        <v/>
      </c>
      <c r="CV15" s="307" t="str">
        <f ca="true">+IF(OFFSET('Sanitation Data'!$F$29,0,10*ROW('Sanitation Data'!F9))="","",OFFSET('Sanitation Data'!$F$29,0,10*ROW('Sanitation Data'!F9)))</f>
        <v/>
      </c>
      <c r="CW15" s="307" t="str">
        <f ca="true">+IF(OFFSET('Sanitation Data'!$F$30,0,10*ROW('Sanitation Data'!F9))="","",OFFSET('Sanitation Data'!$F$30,0,10*ROW('Sanitation Data'!F9)))</f>
        <v/>
      </c>
      <c r="CX15" s="307" t="str">
        <f ca="true">+IF(OFFSET('Sanitation Data'!$F$31,0,10*ROW('Sanitation Data'!F9))="","",OFFSET('Sanitation Data'!$F$31,0,10*ROW('Sanitation Data'!F9)))</f>
        <v/>
      </c>
      <c r="CY15" s="307" t="str">
        <f ca="true">+IF(OFFSET('Sanitation Data'!$F$32,0,10*ROW('Sanitation Data'!F9))="","",OFFSET('Sanitation Data'!$F$32,0,10*ROW('Sanitation Data'!F9)))</f>
        <v/>
      </c>
      <c r="CZ15" s="307" t="str">
        <f ca="true">+IF(OFFSET('Sanitation Data'!$G$28,0,10*ROW('Sanitation Data'!G9))="","",OFFSET('Sanitation Data'!$G$28,0,10*ROW('Sanitation Data'!G9)))</f>
        <v/>
      </c>
      <c r="DA15" s="307" t="str">
        <f ca="true">+IF(OFFSET('Sanitation Data'!$G$29,0,10*ROW('Sanitation Data'!G9))="","",OFFSET('Sanitation Data'!$G$29,0,10*ROW('Sanitation Data'!G9)))</f>
        <v/>
      </c>
      <c r="DB15" s="307" t="str">
        <f ca="true">+IF(OFFSET('Sanitation Data'!$G$30,0,10*ROW('Sanitation Data'!G9))="","",OFFSET('Sanitation Data'!$G$30,0,10*ROW('Sanitation Data'!G9)))</f>
        <v/>
      </c>
      <c r="DC15" s="307" t="str">
        <f ca="true">+IF(OFFSET('Sanitation Data'!$G$31,0,10*ROW('Sanitation Data'!G9))="","",OFFSET('Sanitation Data'!$G$31,0,10*ROW('Sanitation Data'!G9)))</f>
        <v/>
      </c>
      <c r="DD15" s="307" t="str">
        <f ca="true">+IF(OFFSET('Sanitation Data'!$G$32,0,10*ROW('Sanitation Data'!G9))="","",OFFSET('Sanitation Data'!$G$32,0,10*ROW('Sanitation Data'!G9)))</f>
        <v/>
      </c>
      <c r="DE15" s="307" t="str">
        <f ca="true">+IF(OFFSET('Sanitation Data'!$H$28,0,10*ROW('Sanitation Data'!H9))="","",OFFSET('Sanitation Data'!$H$28,0,10*ROW('Sanitation Data'!H9)))</f>
        <v/>
      </c>
      <c r="DF15" s="307" t="str">
        <f ca="true">+IF(OFFSET('Sanitation Data'!$H$29,0,10*ROW('Sanitation Data'!H9))="","",OFFSET('Sanitation Data'!$H$29,0,10*ROW('Sanitation Data'!H9)))</f>
        <v>Yes</v>
      </c>
      <c r="DG15" s="307" t="str">
        <f ca="true">+IF(OFFSET('Sanitation Data'!$H$30,0,10*ROW('Sanitation Data'!H9))="","",OFFSET('Sanitation Data'!$H$30,0,10*ROW('Sanitation Data'!H9)))</f>
        <v/>
      </c>
      <c r="DH15" s="307" t="str">
        <f ca="true">+IF(OFFSET('Sanitation Data'!$H$31,0,10*ROW('Sanitation Data'!H9))="","",OFFSET('Sanitation Data'!$H$31,0,10*ROW('Sanitation Data'!H9)))</f>
        <v/>
      </c>
      <c r="DI15" s="307" t="str">
        <f ca="true">+IF(OFFSET('Sanitation Data'!$H$32,0,10*ROW('Sanitation Data'!H9))="","",OFFSET('Sanitation Data'!$H$32,0,10*ROW('Sanitation Data'!H9)))</f>
        <v/>
      </c>
      <c r="DJ15" s="307" t="str">
        <f ca="true">+IF(OFFSET('Sanitation Data'!$I$28,0,10*ROW('Sanitation Data'!I9))="","",OFFSET('Sanitation Data'!$I$28,0,10*ROW('Sanitation Data'!I9)))</f>
        <v/>
      </c>
      <c r="DK15" s="307" t="str">
        <f ca="true">+IF(OFFSET('Sanitation Data'!$I$29,0,10*ROW('Sanitation Data'!I9))="","",OFFSET('Sanitation Data'!$I$29,0,10*ROW('Sanitation Data'!I9)))</f>
        <v>Yes</v>
      </c>
      <c r="DL15" s="307" t="str">
        <f ca="true">+IF(OFFSET('Sanitation Data'!$I$30,0,10*ROW('Sanitation Data'!I9))="","",OFFSET('Sanitation Data'!$I$30,0,10*ROW('Sanitation Data'!I9)))</f>
        <v/>
      </c>
      <c r="DM15" s="307" t="str">
        <f ca="true">+IF(OFFSET('Sanitation Data'!$I$31,0,10*ROW('Sanitation Data'!I9))="","",OFFSET('Sanitation Data'!$I$31,0,10*ROW('Sanitation Data'!I9)))</f>
        <v/>
      </c>
      <c r="DN15" s="307" t="str">
        <f ca="true">+IF(OFFSET('Sanitation Data'!$I$32,0,10*ROW('Sanitation Data'!I9))="","",OFFSET('Sanitation Data'!$I$32,0,10*ROW('Sanitation Data'!I9)))</f>
        <v/>
      </c>
      <c r="DO15" s="307" t="str">
        <f ca="true">+IF(OFFSET('Hygiene Data'!$D$11,0,10*ROW('Hygiene Data'!D9))="","",OFFSET('Hygiene Data'!$D$11,0,10*ROW('Hygiene Data'!D9)))</f>
        <v/>
      </c>
      <c r="DP15" s="307" t="str">
        <f ca="true">+IF(OFFSET('Hygiene Data'!$D$12,0,10*ROW('Hygiene Data'!D9))="","",OFFSET('Hygiene Data'!$D$12,0,10*ROW('Hygiene Data'!D9)))</f>
        <v/>
      </c>
      <c r="DQ15" s="307" t="str">
        <f ca="true">+IF(OFFSET('Hygiene Data'!$D$13,0,10*ROW('Hygiene Data'!D9))="","",OFFSET('Hygiene Data'!$D$13,0,10*ROW('Hygiene Data'!D9)))</f>
        <v/>
      </c>
      <c r="DR15" s="307" t="str">
        <f ca="true">+IF(OFFSET('Hygiene Data'!$E$11,0,10*ROW('Hygiene Data'!E9))="","",OFFSET('Hygiene Data'!$E$11,0,10*ROW('Hygiene Data'!E9)))</f>
        <v/>
      </c>
      <c r="DS15" s="307" t="str">
        <f ca="true">+IF(OFFSET('Hygiene Data'!$E$12,0,10*ROW('Hygiene Data'!E9))="","",OFFSET('Hygiene Data'!$E$12,0,10*ROW('Hygiene Data'!E9)))</f>
        <v/>
      </c>
      <c r="DT15" s="307" t="str">
        <f ca="true">+IF(OFFSET('Hygiene Data'!$E$13,0,10*ROW('Hygiene Data'!E9))="","",OFFSET('Hygiene Data'!$E$13,0,10*ROW('Hygiene Data'!E9)))</f>
        <v/>
      </c>
      <c r="DU15" s="307" t="str">
        <f ca="true">+IF(OFFSET('Hygiene Data'!$F$11,0,10*ROW('Hygiene Data'!F9))="","",OFFSET('Hygiene Data'!$F$11,0,10*ROW('Hygiene Data'!F9)))</f>
        <v/>
      </c>
      <c r="DV15" s="307" t="str">
        <f ca="true">+IF(OFFSET('Hygiene Data'!$F$12,0,10*ROW('Hygiene Data'!F9))="","",OFFSET('Hygiene Data'!$F$12,0,10*ROW('Hygiene Data'!F9)))</f>
        <v/>
      </c>
      <c r="DW15" s="307" t="str">
        <f ca="true">+IF(OFFSET('Hygiene Data'!$F$13,0,10*ROW('Hygiene Data'!F9))="","",OFFSET('Hygiene Data'!$F$13,0,10*ROW('Hygiene Data'!F9)))</f>
        <v/>
      </c>
      <c r="DX15" s="307" t="str">
        <f ca="true">+IF(OFFSET('Hygiene Data'!$G$11,0,10*ROW('Hygiene Data'!G9))="","",OFFSET('Hygiene Data'!$G$11,0,10*ROW('Hygiene Data'!G9)))</f>
        <v/>
      </c>
      <c r="DY15" s="307" t="str">
        <f ca="true">+IF(OFFSET('Hygiene Data'!$G$12,0,10*ROW('Hygiene Data'!G9))="","",OFFSET('Hygiene Data'!$G$12,0,10*ROW('Hygiene Data'!G9)))</f>
        <v/>
      </c>
      <c r="DZ15" s="307" t="str">
        <f ca="true">+IF(OFFSET('Hygiene Data'!$G$13,0,10*ROW('Hygiene Data'!G9))="","",OFFSET('Hygiene Data'!$G$13,0,10*ROW('Hygiene Data'!G9)))</f>
        <v/>
      </c>
      <c r="EA15" s="307" t="str">
        <f ca="true">+IF(OFFSET('Hygiene Data'!$H$11,0,10*ROW('Hygiene Data'!H9))="","",OFFSET('Hygiene Data'!$H$11,0,10*ROW('Hygiene Data'!H9)))</f>
        <v/>
      </c>
      <c r="EB15" s="307" t="str">
        <f ca="true">+IF(OFFSET('Hygiene Data'!$H$12,0,10*ROW('Hygiene Data'!H9))="","",OFFSET('Hygiene Data'!$H$12,0,10*ROW('Hygiene Data'!H9)))</f>
        <v/>
      </c>
      <c r="EC15" s="307" t="str">
        <f ca="true">+IF(OFFSET('Hygiene Data'!$H$13,0,10*ROW('Hygiene Data'!H9))="","",OFFSET('Hygiene Data'!$H$13,0,10*ROW('Hygiene Data'!H9)))</f>
        <v/>
      </c>
      <c r="ED15" s="307" t="str">
        <f ca="true">+IF(OFFSET('Hygiene Data'!$I$11,0,10*ROW('Hygiene Data'!I9))="","",OFFSET('Hygiene Data'!$I$11,0,10*ROW('Hygiene Data'!I9)))</f>
        <v/>
      </c>
      <c r="EE15" s="307" t="str">
        <f ca="true">+IF(OFFSET('Hygiene Data'!$I$12,0,10*ROW('Hygiene Data'!I9))="","",OFFSET('Hygiene Data'!$I$12,0,10*ROW('Hygiene Data'!I9)))</f>
        <v/>
      </c>
      <c r="EF15" s="307"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RWA_2015_EMIS</v>
      </c>
      <c r="B16" s="36" t="str">
        <f ca="true">+IF(OFFSET('Water Data'!$C$2,0,10*ROW('Water Data'!F10))="","",OFFSET('Water Data'!$C$2,0,10*ROW('Water Data'!F10)))</f>
        <v>EMIS</v>
      </c>
      <c r="C16" s="363">
        <f t="shared" ca="true" si="0"/>
        <v>2015</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[63]</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str">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[22]</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str">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[88]</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str">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[89]</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str">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[100]</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7"/>
      <c r="BS16" s="307" t="str">
        <f ca="true">+IF(OFFSET('Water Data'!$D$27,0,10*ROW('Water Data'!D10))="","",OFFSET('Water Data'!$D$27,0,10*ROW('Water Data'!D10)))</f>
        <v/>
      </c>
      <c r="BT16" s="307" t="str">
        <f ca="true">+IF(OFFSET('Water Data'!$D$28,0,10*ROW('Water Data'!D10))="","",OFFSET('Water Data'!$D$28,0,10*ROW('Water Data'!D10)))</f>
        <v>No</v>
      </c>
      <c r="BU16" s="307" t="str">
        <f ca="true">+IF(OFFSET('Water Data'!$D$29,0,10*ROW('Water Data'!D10))="","",OFFSET('Water Data'!$D$29,0,10*ROW('Water Data'!D10)))</f>
        <v/>
      </c>
      <c r="BV16" s="307" t="str">
        <f ca="true">+IF(OFFSET('Water Data'!$E$27,0,10*ROW('Water Data'!E10))="","",OFFSET('Water Data'!$E$27,0,10*ROW('Water Data'!E10)))</f>
        <v/>
      </c>
      <c r="BW16" s="307" t="str">
        <f ca="true">+IF(OFFSET('Water Data'!$E$28,0,10*ROW('Water Data'!E10))="","",OFFSET('Water Data'!$E$28,0,10*ROW('Water Data'!E10)))</f>
        <v/>
      </c>
      <c r="BX16" s="307" t="str">
        <f ca="true">+IF(OFFSET('Water Data'!$E$29,0,10*ROW('Water Data'!E10))="","",OFFSET('Water Data'!$E$29,0,10*ROW('Water Data'!E10)))</f>
        <v/>
      </c>
      <c r="BY16" s="307" t="str">
        <f ca="true">+IF(OFFSET('Water Data'!$F$27,0,10*ROW('Water Data'!F10))="","",OFFSET('Water Data'!$F$27,0,10*ROW('Water Data'!F10)))</f>
        <v/>
      </c>
      <c r="BZ16" s="307" t="str">
        <f ca="true">+IF(OFFSET('Water Data'!$F$28,0,10*ROW('Water Data'!F10))="","",OFFSET('Water Data'!$F$28,0,10*ROW('Water Data'!F10)))</f>
        <v/>
      </c>
      <c r="CA16" s="307" t="str">
        <f ca="true">+IF(OFFSET('Water Data'!$F$29,0,10*ROW('Water Data'!F10))="","",OFFSET('Water Data'!$F$29,0,10*ROW('Water Data'!F10)))</f>
        <v/>
      </c>
      <c r="CB16" s="307" t="str">
        <f ca="true">+IF(OFFSET('Water Data'!$G$27,0,10*ROW('Water Data'!G10))="","",OFFSET('Water Data'!$G$27,0,10*ROW('Water Data'!G10)))</f>
        <v/>
      </c>
      <c r="CC16" s="307" t="str">
        <f ca="true">+IF(OFFSET('Water Data'!$G$28,0,10*ROW('Water Data'!G10))="","",OFFSET('Water Data'!$G$28,0,10*ROW('Water Data'!G10)))</f>
        <v>No</v>
      </c>
      <c r="CD16" s="307" t="str">
        <f ca="true">+IF(OFFSET('Water Data'!$G$29,0,10*ROW('Water Data'!G10))="","",OFFSET('Water Data'!$G$29,0,10*ROW('Water Data'!G10)))</f>
        <v/>
      </c>
      <c r="CE16" s="307" t="str">
        <f ca="true">+IF(OFFSET('Water Data'!$H$27,0,10*ROW('Water Data'!H10))="","",OFFSET('Water Data'!$H$27,0,10*ROW('Water Data'!H10)))</f>
        <v/>
      </c>
      <c r="CF16" s="307" t="str">
        <f ca="true">+IF(OFFSET('Water Data'!$H$28,0,10*ROW('Water Data'!H10))="","",OFFSET('Water Data'!$H$28,0,10*ROW('Water Data'!H10)))</f>
        <v>No</v>
      </c>
      <c r="CG16" s="307" t="str">
        <f ca="true">+IF(OFFSET('Water Data'!$H$29,0,10*ROW('Water Data'!H10))="","",OFFSET('Water Data'!$H$29,0,10*ROW('Water Data'!H10)))</f>
        <v/>
      </c>
      <c r="CH16" s="307" t="str">
        <f ca="true">+IF(OFFSET('Water Data'!$I$27,0,10*ROW('Water Data'!I10))="","",OFFSET('Water Data'!$I$27,0,10*ROW('Water Data'!I10)))</f>
        <v/>
      </c>
      <c r="CI16" s="307" t="str">
        <f ca="true">+IF(OFFSET('Water Data'!$I$28,0,10*ROW('Water Data'!I10))="","",OFFSET('Water Data'!$I$28,0,10*ROW('Water Data'!I10)))</f>
        <v>No</v>
      </c>
      <c r="CJ16" s="307" t="str">
        <f ca="true">+IF(OFFSET('Water Data'!$I$29,0,10*ROW('Water Data'!I10))="","",OFFSET('Water Data'!$I$29,0,10*ROW('Water Data'!I10)))</f>
        <v/>
      </c>
      <c r="CK16" s="307" t="str">
        <f ca="true">+IF(OFFSET('Sanitation Data'!$D$28,0,10*ROW('Sanitation Data'!D10))="","",OFFSET('Sanitation Data'!$D$28,0,10*ROW('Sanitation Data'!D10)))</f>
        <v/>
      </c>
      <c r="CL16" s="307" t="str">
        <f ca="true">+IF(OFFSET('Sanitation Data'!$D$29,0,10*ROW('Sanitation Data'!D10))="","",OFFSET('Sanitation Data'!$D$29,0,10*ROW('Sanitation Data'!D10)))</f>
        <v>No</v>
      </c>
      <c r="CM16" s="307" t="str">
        <f ca="true">+IF(OFFSET('Sanitation Data'!$D$30,0,10*ROW('Sanitation Data'!D10))="","",OFFSET('Sanitation Data'!$D$30,0,10*ROW('Sanitation Data'!D10)))</f>
        <v/>
      </c>
      <c r="CN16" s="307" t="str">
        <f ca="true">+IF(OFFSET('Sanitation Data'!$D$31,0,10*ROW('Sanitation Data'!D10))="","",OFFSET('Sanitation Data'!$D$31,0,10*ROW('Sanitation Data'!D10)))</f>
        <v/>
      </c>
      <c r="CO16" s="307" t="str">
        <f ca="true">+IF(OFFSET('Sanitation Data'!$D$32,0,10*ROW('Sanitation Data'!D10))="","",OFFSET('Sanitation Data'!$D$32,0,10*ROW('Sanitation Data'!D10)))</f>
        <v/>
      </c>
      <c r="CP16" s="307" t="str">
        <f ca="true">+IF(OFFSET('Sanitation Data'!$E$28,0,10*ROW('Sanitation Data'!E10))="","",OFFSET('Sanitation Data'!$E$28,0,10*ROW('Sanitation Data'!E10)))</f>
        <v/>
      </c>
      <c r="CQ16" s="307" t="str">
        <f ca="true">+IF(OFFSET('Sanitation Data'!$E$29,0,10*ROW('Sanitation Data'!E10))="","",OFFSET('Sanitation Data'!$E$29,0,10*ROW('Sanitation Data'!E10)))</f>
        <v/>
      </c>
      <c r="CR16" s="307" t="str">
        <f ca="true">+IF(OFFSET('Sanitation Data'!$E$30,0,10*ROW('Sanitation Data'!E10))="","",OFFSET('Sanitation Data'!$E$30,0,10*ROW('Sanitation Data'!E10)))</f>
        <v/>
      </c>
      <c r="CS16" s="307" t="str">
        <f ca="true">+IF(OFFSET('Sanitation Data'!$E$31,0,10*ROW('Sanitation Data'!E10))="","",OFFSET('Sanitation Data'!$E$31,0,10*ROW('Sanitation Data'!E10)))</f>
        <v/>
      </c>
      <c r="CT16" s="307" t="str">
        <f ca="true">+IF(OFFSET('Sanitation Data'!$E$32,0,10*ROW('Sanitation Data'!E10))="","",OFFSET('Sanitation Data'!$E$32,0,10*ROW('Sanitation Data'!E10)))</f>
        <v/>
      </c>
      <c r="CU16" s="307" t="str">
        <f ca="true">+IF(OFFSET('Sanitation Data'!$F$28,0,10*ROW('Sanitation Data'!F10))="","",OFFSET('Sanitation Data'!$F$28,0,10*ROW('Sanitation Data'!F10)))</f>
        <v/>
      </c>
      <c r="CV16" s="307" t="str">
        <f ca="true">+IF(OFFSET('Sanitation Data'!$F$29,0,10*ROW('Sanitation Data'!F10))="","",OFFSET('Sanitation Data'!$F$29,0,10*ROW('Sanitation Data'!F10)))</f>
        <v/>
      </c>
      <c r="CW16" s="307" t="str">
        <f ca="true">+IF(OFFSET('Sanitation Data'!$F$30,0,10*ROW('Sanitation Data'!F10))="","",OFFSET('Sanitation Data'!$F$30,0,10*ROW('Sanitation Data'!F10)))</f>
        <v/>
      </c>
      <c r="CX16" s="307" t="str">
        <f ca="true">+IF(OFFSET('Sanitation Data'!$F$31,0,10*ROW('Sanitation Data'!F10))="","",OFFSET('Sanitation Data'!$F$31,0,10*ROW('Sanitation Data'!F10)))</f>
        <v/>
      </c>
      <c r="CY16" s="307" t="str">
        <f ca="true">+IF(OFFSET('Sanitation Data'!$F$32,0,10*ROW('Sanitation Data'!F10))="","",OFFSET('Sanitation Data'!$F$32,0,10*ROW('Sanitation Data'!F10)))</f>
        <v/>
      </c>
      <c r="CZ16" s="307" t="str">
        <f ca="true">+IF(OFFSET('Sanitation Data'!$G$28,0,10*ROW('Sanitation Data'!G10))="","",OFFSET('Sanitation Data'!$G$28,0,10*ROW('Sanitation Data'!G10)))</f>
        <v/>
      </c>
      <c r="DA16" s="307" t="str">
        <f ca="true">+IF(OFFSET('Sanitation Data'!$G$29,0,10*ROW('Sanitation Data'!G10))="","",OFFSET('Sanitation Data'!$G$29,0,10*ROW('Sanitation Data'!G10)))</f>
        <v/>
      </c>
      <c r="DB16" s="307" t="str">
        <f ca="true">+IF(OFFSET('Sanitation Data'!$G$30,0,10*ROW('Sanitation Data'!G10))="","",OFFSET('Sanitation Data'!$G$30,0,10*ROW('Sanitation Data'!G10)))</f>
        <v/>
      </c>
      <c r="DC16" s="307" t="str">
        <f ca="true">+IF(OFFSET('Sanitation Data'!$G$31,0,10*ROW('Sanitation Data'!G10))="","",OFFSET('Sanitation Data'!$G$31,0,10*ROW('Sanitation Data'!G10)))</f>
        <v/>
      </c>
      <c r="DD16" s="307" t="str">
        <f ca="true">+IF(OFFSET('Sanitation Data'!$G$32,0,10*ROW('Sanitation Data'!G10))="","",OFFSET('Sanitation Data'!$G$32,0,10*ROW('Sanitation Data'!G10)))</f>
        <v/>
      </c>
      <c r="DE16" s="307" t="str">
        <f ca="true">+IF(OFFSET('Sanitation Data'!$H$28,0,10*ROW('Sanitation Data'!H10))="","",OFFSET('Sanitation Data'!$H$28,0,10*ROW('Sanitation Data'!H10)))</f>
        <v/>
      </c>
      <c r="DF16" s="307" t="str">
        <f ca="true">+IF(OFFSET('Sanitation Data'!$H$29,0,10*ROW('Sanitation Data'!H10))="","",OFFSET('Sanitation Data'!$H$29,0,10*ROW('Sanitation Data'!H10)))</f>
        <v/>
      </c>
      <c r="DG16" s="307" t="str">
        <f ca="true">+IF(OFFSET('Sanitation Data'!$H$30,0,10*ROW('Sanitation Data'!H10))="","",OFFSET('Sanitation Data'!$H$30,0,10*ROW('Sanitation Data'!H10)))</f>
        <v/>
      </c>
      <c r="DH16" s="307" t="str">
        <f ca="true">+IF(OFFSET('Sanitation Data'!$H$31,0,10*ROW('Sanitation Data'!H10))="","",OFFSET('Sanitation Data'!$H$31,0,10*ROW('Sanitation Data'!H10)))</f>
        <v/>
      </c>
      <c r="DI16" s="307" t="str">
        <f ca="true">+IF(OFFSET('Sanitation Data'!$H$32,0,10*ROW('Sanitation Data'!H10))="","",OFFSET('Sanitation Data'!$H$32,0,10*ROW('Sanitation Data'!H10)))</f>
        <v/>
      </c>
      <c r="DJ16" s="307" t="str">
        <f ca="true">+IF(OFFSET('Sanitation Data'!$I$28,0,10*ROW('Sanitation Data'!I10))="","",OFFSET('Sanitation Data'!$I$28,0,10*ROW('Sanitation Data'!I10)))</f>
        <v/>
      </c>
      <c r="DK16" s="307" t="str">
        <f ca="true">+IF(OFFSET('Sanitation Data'!$I$29,0,10*ROW('Sanitation Data'!I10))="","",OFFSET('Sanitation Data'!$I$29,0,10*ROW('Sanitation Data'!I10)))</f>
        <v/>
      </c>
      <c r="DL16" s="307" t="str">
        <f ca="true">+IF(OFFSET('Sanitation Data'!$I$30,0,10*ROW('Sanitation Data'!I10))="","",OFFSET('Sanitation Data'!$I$30,0,10*ROW('Sanitation Data'!I10)))</f>
        <v/>
      </c>
      <c r="DM16" s="307" t="str">
        <f ca="true">+IF(OFFSET('Sanitation Data'!$I$31,0,10*ROW('Sanitation Data'!I10))="","",OFFSET('Sanitation Data'!$I$31,0,10*ROW('Sanitation Data'!I10)))</f>
        <v/>
      </c>
      <c r="DN16" s="307" t="str">
        <f ca="true">+IF(OFFSET('Sanitation Data'!$I$32,0,10*ROW('Sanitation Data'!I10))="","",OFFSET('Sanitation Data'!$I$32,0,10*ROW('Sanitation Data'!I10)))</f>
        <v/>
      </c>
      <c r="DO16" s="307" t="str">
        <f ca="true">+IF(OFFSET('Hygiene Data'!$D$11,0,10*ROW('Hygiene Data'!D10))="","",OFFSET('Hygiene Data'!$D$11,0,10*ROW('Hygiene Data'!D10)))</f>
        <v/>
      </c>
      <c r="DP16" s="307" t="str">
        <f ca="true">+IF(OFFSET('Hygiene Data'!$D$12,0,10*ROW('Hygiene Data'!D10))="","",OFFSET('Hygiene Data'!$D$12,0,10*ROW('Hygiene Data'!D10)))</f>
        <v/>
      </c>
      <c r="DQ16" s="307" t="str">
        <f ca="true">+IF(OFFSET('Hygiene Data'!$D$13,0,10*ROW('Hygiene Data'!D10))="","",OFFSET('Hygiene Data'!$D$13,0,10*ROW('Hygiene Data'!D10)))</f>
        <v/>
      </c>
      <c r="DR16" s="307" t="str">
        <f ca="true">+IF(OFFSET('Hygiene Data'!$E$11,0,10*ROW('Hygiene Data'!E10))="","",OFFSET('Hygiene Data'!$E$11,0,10*ROW('Hygiene Data'!E10)))</f>
        <v/>
      </c>
      <c r="DS16" s="307" t="str">
        <f ca="true">+IF(OFFSET('Hygiene Data'!$E$12,0,10*ROW('Hygiene Data'!E10))="","",OFFSET('Hygiene Data'!$E$12,0,10*ROW('Hygiene Data'!E10)))</f>
        <v/>
      </c>
      <c r="DT16" s="307" t="str">
        <f ca="true">+IF(OFFSET('Hygiene Data'!$E$13,0,10*ROW('Hygiene Data'!E10))="","",OFFSET('Hygiene Data'!$E$13,0,10*ROW('Hygiene Data'!E10)))</f>
        <v/>
      </c>
      <c r="DU16" s="307" t="str">
        <f ca="true">+IF(OFFSET('Hygiene Data'!$F$11,0,10*ROW('Hygiene Data'!F10))="","",OFFSET('Hygiene Data'!$F$11,0,10*ROW('Hygiene Data'!F10)))</f>
        <v/>
      </c>
      <c r="DV16" s="307" t="str">
        <f ca="true">+IF(OFFSET('Hygiene Data'!$F$12,0,10*ROW('Hygiene Data'!F10))="","",OFFSET('Hygiene Data'!$F$12,0,10*ROW('Hygiene Data'!F10)))</f>
        <v/>
      </c>
      <c r="DW16" s="307" t="str">
        <f ca="true">+IF(OFFSET('Hygiene Data'!$F$13,0,10*ROW('Hygiene Data'!F10))="","",OFFSET('Hygiene Data'!$F$13,0,10*ROW('Hygiene Data'!F10)))</f>
        <v/>
      </c>
      <c r="DX16" s="307" t="str">
        <f ca="true">+IF(OFFSET('Hygiene Data'!$G$11,0,10*ROW('Hygiene Data'!G10))="","",OFFSET('Hygiene Data'!$G$11,0,10*ROW('Hygiene Data'!G10)))</f>
        <v/>
      </c>
      <c r="DY16" s="307" t="str">
        <f ca="true">+IF(OFFSET('Hygiene Data'!$G$12,0,10*ROW('Hygiene Data'!G10))="","",OFFSET('Hygiene Data'!$G$12,0,10*ROW('Hygiene Data'!G10)))</f>
        <v/>
      </c>
      <c r="DZ16" s="307" t="str">
        <f ca="true">+IF(OFFSET('Hygiene Data'!$G$13,0,10*ROW('Hygiene Data'!G10))="","",OFFSET('Hygiene Data'!$G$13,0,10*ROW('Hygiene Data'!G10)))</f>
        <v/>
      </c>
      <c r="EA16" s="307" t="str">
        <f ca="true">+IF(OFFSET('Hygiene Data'!$H$11,0,10*ROW('Hygiene Data'!H10))="","",OFFSET('Hygiene Data'!$H$11,0,10*ROW('Hygiene Data'!H10)))</f>
        <v/>
      </c>
      <c r="EB16" s="307" t="str">
        <f ca="true">+IF(OFFSET('Hygiene Data'!$H$12,0,10*ROW('Hygiene Data'!H10))="","",OFFSET('Hygiene Data'!$H$12,0,10*ROW('Hygiene Data'!H10)))</f>
        <v/>
      </c>
      <c r="EC16" s="307" t="str">
        <f ca="true">+IF(OFFSET('Hygiene Data'!$H$13,0,10*ROW('Hygiene Data'!H10))="","",OFFSET('Hygiene Data'!$H$13,0,10*ROW('Hygiene Data'!H10)))</f>
        <v/>
      </c>
      <c r="ED16" s="307" t="str">
        <f ca="true">+IF(OFFSET('Hygiene Data'!$I$11,0,10*ROW('Hygiene Data'!I10))="","",OFFSET('Hygiene Data'!$I$11,0,10*ROW('Hygiene Data'!I10)))</f>
        <v/>
      </c>
      <c r="EE16" s="307" t="str">
        <f ca="true">+IF(OFFSET('Hygiene Data'!$I$12,0,10*ROW('Hygiene Data'!I10))="","",OFFSET('Hygiene Data'!$I$12,0,10*ROW('Hygiene Data'!I10)))</f>
        <v/>
      </c>
      <c r="EF16" s="307"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RWA_2015_UIS</v>
      </c>
      <c r="B17" s="36" t="str">
        <f ca="true">+IF(OFFSET('Water Data'!$C$2,0,10*ROW('Water Data'!F11))="","",OFFSET('Water Data'!$C$2,0,10*ROW('Water Data'!F11)))</f>
        <v>Other</v>
      </c>
      <c r="C17" s="363">
        <f t="shared" ca="true" si="0"/>
        <v>2015</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42.269220023282884</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39</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48.1</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88.178323699421966</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91</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83.2</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str">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[42]</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str">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[40]</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str">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[47]</v>
      </c>
      <c r="BR17" s="307"/>
      <c r="BS17" s="307" t="str">
        <f ca="true">+IF(OFFSET('Water Data'!$D$27,0,10*ROW('Water Data'!D11))="","",OFFSET('Water Data'!$D$27,0,10*ROW('Water Data'!D11)))</f>
        <v/>
      </c>
      <c r="BT17" s="307" t="str">
        <f ca="true">+IF(OFFSET('Water Data'!$D$28,0,10*ROW('Water Data'!D11))="","",OFFSET('Water Data'!$D$28,0,10*ROW('Water Data'!D11)))</f>
        <v/>
      </c>
      <c r="BU17" s="307" t="str">
        <f ca="true">+IF(OFFSET('Water Data'!$D$29,0,10*ROW('Water Data'!D11))="","",OFFSET('Water Data'!$D$29,0,10*ROW('Water Data'!D11)))</f>
        <v>Yes</v>
      </c>
      <c r="BV17" s="307" t="str">
        <f ca="true">+IF(OFFSET('Water Data'!$E$27,0,10*ROW('Water Data'!E11))="","",OFFSET('Water Data'!$E$27,0,10*ROW('Water Data'!E11)))</f>
        <v/>
      </c>
      <c r="BW17" s="307" t="str">
        <f ca="true">+IF(OFFSET('Water Data'!$E$28,0,10*ROW('Water Data'!E11))="","",OFFSET('Water Data'!$E$28,0,10*ROW('Water Data'!E11)))</f>
        <v/>
      </c>
      <c r="BX17" s="307" t="str">
        <f ca="true">+IF(OFFSET('Water Data'!$E$29,0,10*ROW('Water Data'!E11))="","",OFFSET('Water Data'!$E$29,0,10*ROW('Water Data'!E11)))</f>
        <v/>
      </c>
      <c r="BY17" s="307" t="str">
        <f ca="true">+IF(OFFSET('Water Data'!$F$27,0,10*ROW('Water Data'!F11))="","",OFFSET('Water Data'!$F$27,0,10*ROW('Water Data'!F11)))</f>
        <v/>
      </c>
      <c r="BZ17" s="307" t="str">
        <f ca="true">+IF(OFFSET('Water Data'!$F$28,0,10*ROW('Water Data'!F11))="","",OFFSET('Water Data'!$F$28,0,10*ROW('Water Data'!F11)))</f>
        <v/>
      </c>
      <c r="CA17" s="307" t="str">
        <f ca="true">+IF(OFFSET('Water Data'!$F$29,0,10*ROW('Water Data'!F11))="","",OFFSET('Water Data'!$F$29,0,10*ROW('Water Data'!F11)))</f>
        <v/>
      </c>
      <c r="CB17" s="307" t="str">
        <f ca="true">+IF(OFFSET('Water Data'!$G$27,0,10*ROW('Water Data'!G11))="","",OFFSET('Water Data'!$G$27,0,10*ROW('Water Data'!G11)))</f>
        <v/>
      </c>
      <c r="CC17" s="307" t="str">
        <f ca="true">+IF(OFFSET('Water Data'!$G$28,0,10*ROW('Water Data'!G11))="","",OFFSET('Water Data'!$G$28,0,10*ROW('Water Data'!G11)))</f>
        <v/>
      </c>
      <c r="CD17" s="307" t="str">
        <f ca="true">+IF(OFFSET('Water Data'!$G$29,0,10*ROW('Water Data'!G11))="","",OFFSET('Water Data'!$G$29,0,10*ROW('Water Data'!G11)))</f>
        <v/>
      </c>
      <c r="CE17" s="307" t="str">
        <f ca="true">+IF(OFFSET('Water Data'!$H$27,0,10*ROW('Water Data'!H11))="","",OFFSET('Water Data'!$H$27,0,10*ROW('Water Data'!H11)))</f>
        <v/>
      </c>
      <c r="CF17" s="307" t="str">
        <f ca="true">+IF(OFFSET('Water Data'!$H$28,0,10*ROW('Water Data'!H11))="","",OFFSET('Water Data'!$H$28,0,10*ROW('Water Data'!H11)))</f>
        <v/>
      </c>
      <c r="CG17" s="307" t="str">
        <f ca="true">+IF(OFFSET('Water Data'!$H$29,0,10*ROW('Water Data'!H11))="","",OFFSET('Water Data'!$H$29,0,10*ROW('Water Data'!H11)))</f>
        <v>Yes</v>
      </c>
      <c r="CH17" s="307" t="str">
        <f ca="true">+IF(OFFSET('Water Data'!$I$27,0,10*ROW('Water Data'!I11))="","",OFFSET('Water Data'!$I$27,0,10*ROW('Water Data'!I11)))</f>
        <v/>
      </c>
      <c r="CI17" s="307" t="str">
        <f ca="true">+IF(OFFSET('Water Data'!$I$28,0,10*ROW('Water Data'!I11))="","",OFFSET('Water Data'!$I$28,0,10*ROW('Water Data'!I11)))</f>
        <v/>
      </c>
      <c r="CJ17" s="307" t="str">
        <f ca="true">+IF(OFFSET('Water Data'!$I$29,0,10*ROW('Water Data'!I11))="","",OFFSET('Water Data'!$I$29,0,10*ROW('Water Data'!I11)))</f>
        <v>Yes</v>
      </c>
      <c r="CK17" s="307" t="str">
        <f ca="true">+IF(OFFSET('Sanitation Data'!$D$28,0,10*ROW('Sanitation Data'!D11))="","",OFFSET('Sanitation Data'!$D$28,0,10*ROW('Sanitation Data'!D11)))</f>
        <v/>
      </c>
      <c r="CL17" s="307" t="str">
        <f ca="true">+IF(OFFSET('Sanitation Data'!$D$29,0,10*ROW('Sanitation Data'!D11))="","",OFFSET('Sanitation Data'!$D$29,0,10*ROW('Sanitation Data'!D11)))</f>
        <v>Yes</v>
      </c>
      <c r="CM17" s="307" t="str">
        <f ca="true">+IF(OFFSET('Sanitation Data'!$D$30,0,10*ROW('Sanitation Data'!D11))="","",OFFSET('Sanitation Data'!$D$30,0,10*ROW('Sanitation Data'!D11)))</f>
        <v/>
      </c>
      <c r="CN17" s="307" t="str">
        <f ca="true">+IF(OFFSET('Sanitation Data'!$D$31,0,10*ROW('Sanitation Data'!D11))="","",OFFSET('Sanitation Data'!$D$31,0,10*ROW('Sanitation Data'!D11)))</f>
        <v/>
      </c>
      <c r="CO17" s="307" t="str">
        <f ca="true">+IF(OFFSET('Sanitation Data'!$D$32,0,10*ROW('Sanitation Data'!D11))="","",OFFSET('Sanitation Data'!$D$32,0,10*ROW('Sanitation Data'!D11)))</f>
        <v/>
      </c>
      <c r="CP17" s="307" t="str">
        <f ca="true">+IF(OFFSET('Sanitation Data'!$E$28,0,10*ROW('Sanitation Data'!E11))="","",OFFSET('Sanitation Data'!$E$28,0,10*ROW('Sanitation Data'!E11)))</f>
        <v/>
      </c>
      <c r="CQ17" s="307" t="str">
        <f ca="true">+IF(OFFSET('Sanitation Data'!$E$29,0,10*ROW('Sanitation Data'!E11))="","",OFFSET('Sanitation Data'!$E$29,0,10*ROW('Sanitation Data'!E11)))</f>
        <v/>
      </c>
      <c r="CR17" s="307" t="str">
        <f ca="true">+IF(OFFSET('Sanitation Data'!$E$30,0,10*ROW('Sanitation Data'!E11))="","",OFFSET('Sanitation Data'!$E$30,0,10*ROW('Sanitation Data'!E11)))</f>
        <v/>
      </c>
      <c r="CS17" s="307" t="str">
        <f ca="true">+IF(OFFSET('Sanitation Data'!$E$31,0,10*ROW('Sanitation Data'!E11))="","",OFFSET('Sanitation Data'!$E$31,0,10*ROW('Sanitation Data'!E11)))</f>
        <v/>
      </c>
      <c r="CT17" s="307" t="str">
        <f ca="true">+IF(OFFSET('Sanitation Data'!$E$32,0,10*ROW('Sanitation Data'!E11))="","",OFFSET('Sanitation Data'!$E$32,0,10*ROW('Sanitation Data'!E11)))</f>
        <v/>
      </c>
      <c r="CU17" s="307" t="str">
        <f ca="true">+IF(OFFSET('Sanitation Data'!$F$28,0,10*ROW('Sanitation Data'!F11))="","",OFFSET('Sanitation Data'!$F$28,0,10*ROW('Sanitation Data'!F11)))</f>
        <v/>
      </c>
      <c r="CV17" s="307" t="str">
        <f ca="true">+IF(OFFSET('Sanitation Data'!$F$29,0,10*ROW('Sanitation Data'!F11))="","",OFFSET('Sanitation Data'!$F$29,0,10*ROW('Sanitation Data'!F11)))</f>
        <v/>
      </c>
      <c r="CW17" s="307" t="str">
        <f ca="true">+IF(OFFSET('Sanitation Data'!$F$30,0,10*ROW('Sanitation Data'!F11))="","",OFFSET('Sanitation Data'!$F$30,0,10*ROW('Sanitation Data'!F11)))</f>
        <v/>
      </c>
      <c r="CX17" s="307" t="str">
        <f ca="true">+IF(OFFSET('Sanitation Data'!$F$31,0,10*ROW('Sanitation Data'!F11))="","",OFFSET('Sanitation Data'!$F$31,0,10*ROW('Sanitation Data'!F11)))</f>
        <v/>
      </c>
      <c r="CY17" s="307" t="str">
        <f ca="true">+IF(OFFSET('Sanitation Data'!$F$32,0,10*ROW('Sanitation Data'!F11))="","",OFFSET('Sanitation Data'!$F$32,0,10*ROW('Sanitation Data'!F11)))</f>
        <v/>
      </c>
      <c r="CZ17" s="307" t="str">
        <f ca="true">+IF(OFFSET('Sanitation Data'!$G$28,0,10*ROW('Sanitation Data'!G11))="","",OFFSET('Sanitation Data'!$G$28,0,10*ROW('Sanitation Data'!G11)))</f>
        <v/>
      </c>
      <c r="DA17" s="307" t="str">
        <f ca="true">+IF(OFFSET('Sanitation Data'!$G$29,0,10*ROW('Sanitation Data'!G11))="","",OFFSET('Sanitation Data'!$G$29,0,10*ROW('Sanitation Data'!G11)))</f>
        <v/>
      </c>
      <c r="DB17" s="307" t="str">
        <f ca="true">+IF(OFFSET('Sanitation Data'!$G$30,0,10*ROW('Sanitation Data'!G11))="","",OFFSET('Sanitation Data'!$G$30,0,10*ROW('Sanitation Data'!G11)))</f>
        <v/>
      </c>
      <c r="DC17" s="307" t="str">
        <f ca="true">+IF(OFFSET('Sanitation Data'!$G$31,0,10*ROW('Sanitation Data'!G11))="","",OFFSET('Sanitation Data'!$G$31,0,10*ROW('Sanitation Data'!G11)))</f>
        <v/>
      </c>
      <c r="DD17" s="307" t="str">
        <f ca="true">+IF(OFFSET('Sanitation Data'!$G$32,0,10*ROW('Sanitation Data'!G11))="","",OFFSET('Sanitation Data'!$G$32,0,10*ROW('Sanitation Data'!G11)))</f>
        <v/>
      </c>
      <c r="DE17" s="307" t="str">
        <f ca="true">+IF(OFFSET('Sanitation Data'!$H$28,0,10*ROW('Sanitation Data'!H11))="","",OFFSET('Sanitation Data'!$H$28,0,10*ROW('Sanitation Data'!H11)))</f>
        <v/>
      </c>
      <c r="DF17" s="307" t="str">
        <f ca="true">+IF(OFFSET('Sanitation Data'!$H$29,0,10*ROW('Sanitation Data'!H11))="","",OFFSET('Sanitation Data'!$H$29,0,10*ROW('Sanitation Data'!H11)))</f>
        <v>Yes</v>
      </c>
      <c r="DG17" s="307" t="str">
        <f ca="true">+IF(OFFSET('Sanitation Data'!$H$30,0,10*ROW('Sanitation Data'!H11))="","",OFFSET('Sanitation Data'!$H$30,0,10*ROW('Sanitation Data'!H11)))</f>
        <v/>
      </c>
      <c r="DH17" s="307" t="str">
        <f ca="true">+IF(OFFSET('Sanitation Data'!$H$31,0,10*ROW('Sanitation Data'!H11))="","",OFFSET('Sanitation Data'!$H$31,0,10*ROW('Sanitation Data'!H11)))</f>
        <v/>
      </c>
      <c r="DI17" s="307" t="str">
        <f ca="true">+IF(OFFSET('Sanitation Data'!$H$32,0,10*ROW('Sanitation Data'!H11))="","",OFFSET('Sanitation Data'!$H$32,0,10*ROW('Sanitation Data'!H11)))</f>
        <v/>
      </c>
      <c r="DJ17" s="307" t="str">
        <f ca="true">+IF(OFFSET('Sanitation Data'!$I$28,0,10*ROW('Sanitation Data'!I11))="","",OFFSET('Sanitation Data'!$I$28,0,10*ROW('Sanitation Data'!I11)))</f>
        <v/>
      </c>
      <c r="DK17" s="307" t="str">
        <f ca="true">+IF(OFFSET('Sanitation Data'!$I$29,0,10*ROW('Sanitation Data'!I11))="","",OFFSET('Sanitation Data'!$I$29,0,10*ROW('Sanitation Data'!I11)))</f>
        <v>Yes</v>
      </c>
      <c r="DL17" s="307" t="str">
        <f ca="true">+IF(OFFSET('Sanitation Data'!$I$30,0,10*ROW('Sanitation Data'!I11))="","",OFFSET('Sanitation Data'!$I$30,0,10*ROW('Sanitation Data'!I11)))</f>
        <v/>
      </c>
      <c r="DM17" s="307" t="str">
        <f ca="true">+IF(OFFSET('Sanitation Data'!$I$31,0,10*ROW('Sanitation Data'!I11))="","",OFFSET('Sanitation Data'!$I$31,0,10*ROW('Sanitation Data'!I11)))</f>
        <v/>
      </c>
      <c r="DN17" s="307" t="str">
        <f ca="true">+IF(OFFSET('Sanitation Data'!$I$32,0,10*ROW('Sanitation Data'!I11))="","",OFFSET('Sanitation Data'!$I$32,0,10*ROW('Sanitation Data'!I11)))</f>
        <v/>
      </c>
      <c r="DO17" s="307" t="str">
        <f ca="true">+IF(OFFSET('Hygiene Data'!$D$11,0,10*ROW('Hygiene Data'!D11))="","",OFFSET('Hygiene Data'!$D$11,0,10*ROW('Hygiene Data'!D11)))</f>
        <v/>
      </c>
      <c r="DP17" s="307" t="str">
        <f ca="true">+IF(OFFSET('Hygiene Data'!$D$12,0,10*ROW('Hygiene Data'!D11))="","",OFFSET('Hygiene Data'!$D$12,0,10*ROW('Hygiene Data'!D11)))</f>
        <v/>
      </c>
      <c r="DQ17" s="307" t="str">
        <f ca="true">+IF(OFFSET('Hygiene Data'!$D$13,0,10*ROW('Hygiene Data'!D11))="","",OFFSET('Hygiene Data'!$D$13,0,10*ROW('Hygiene Data'!D11)))</f>
        <v>No</v>
      </c>
      <c r="DR17" s="307" t="str">
        <f ca="true">+IF(OFFSET('Hygiene Data'!$E$11,0,10*ROW('Hygiene Data'!E11))="","",OFFSET('Hygiene Data'!$E$11,0,10*ROW('Hygiene Data'!E11)))</f>
        <v/>
      </c>
      <c r="DS17" s="307" t="str">
        <f ca="true">+IF(OFFSET('Hygiene Data'!$E$12,0,10*ROW('Hygiene Data'!E11))="","",OFFSET('Hygiene Data'!$E$12,0,10*ROW('Hygiene Data'!E11)))</f>
        <v/>
      </c>
      <c r="DT17" s="307" t="str">
        <f ca="true">+IF(OFFSET('Hygiene Data'!$E$13,0,10*ROW('Hygiene Data'!E11))="","",OFFSET('Hygiene Data'!$E$13,0,10*ROW('Hygiene Data'!E11)))</f>
        <v/>
      </c>
      <c r="DU17" s="307" t="str">
        <f ca="true">+IF(OFFSET('Hygiene Data'!$F$11,0,10*ROW('Hygiene Data'!F11))="","",OFFSET('Hygiene Data'!$F$11,0,10*ROW('Hygiene Data'!F11)))</f>
        <v/>
      </c>
      <c r="DV17" s="307" t="str">
        <f ca="true">+IF(OFFSET('Hygiene Data'!$F$12,0,10*ROW('Hygiene Data'!F11))="","",OFFSET('Hygiene Data'!$F$12,0,10*ROW('Hygiene Data'!F11)))</f>
        <v/>
      </c>
      <c r="DW17" s="307" t="str">
        <f ca="true">+IF(OFFSET('Hygiene Data'!$F$13,0,10*ROW('Hygiene Data'!F11))="","",OFFSET('Hygiene Data'!$F$13,0,10*ROW('Hygiene Data'!F11)))</f>
        <v/>
      </c>
      <c r="DX17" s="307" t="str">
        <f ca="true">+IF(OFFSET('Hygiene Data'!$G$11,0,10*ROW('Hygiene Data'!G11))="","",OFFSET('Hygiene Data'!$G$11,0,10*ROW('Hygiene Data'!G11)))</f>
        <v/>
      </c>
      <c r="DY17" s="307" t="str">
        <f ca="true">+IF(OFFSET('Hygiene Data'!$G$12,0,10*ROW('Hygiene Data'!G11))="","",OFFSET('Hygiene Data'!$G$12,0,10*ROW('Hygiene Data'!G11)))</f>
        <v/>
      </c>
      <c r="DZ17" s="307" t="str">
        <f ca="true">+IF(OFFSET('Hygiene Data'!$G$13,0,10*ROW('Hygiene Data'!G11))="","",OFFSET('Hygiene Data'!$G$13,0,10*ROW('Hygiene Data'!G11)))</f>
        <v/>
      </c>
      <c r="EA17" s="307" t="str">
        <f ca="true">+IF(OFFSET('Hygiene Data'!$H$11,0,10*ROW('Hygiene Data'!H11))="","",OFFSET('Hygiene Data'!$H$11,0,10*ROW('Hygiene Data'!H11)))</f>
        <v/>
      </c>
      <c r="EB17" s="307" t="str">
        <f ca="true">+IF(OFFSET('Hygiene Data'!$H$12,0,10*ROW('Hygiene Data'!H11))="","",OFFSET('Hygiene Data'!$H$12,0,10*ROW('Hygiene Data'!H11)))</f>
        <v/>
      </c>
      <c r="EC17" s="307" t="str">
        <f ca="true">+IF(OFFSET('Hygiene Data'!$H$13,0,10*ROW('Hygiene Data'!H11))="","",OFFSET('Hygiene Data'!$H$13,0,10*ROW('Hygiene Data'!H11)))</f>
        <v>No</v>
      </c>
      <c r="ED17" s="307" t="str">
        <f ca="true">+IF(OFFSET('Hygiene Data'!$I$11,0,10*ROW('Hygiene Data'!I11))="","",OFFSET('Hygiene Data'!$I$11,0,10*ROW('Hygiene Data'!I11)))</f>
        <v/>
      </c>
      <c r="EE17" s="307" t="str">
        <f ca="true">+IF(OFFSET('Hygiene Data'!$I$12,0,10*ROW('Hygiene Data'!I11))="","",OFFSET('Hygiene Data'!$I$12,0,10*ROW('Hygiene Data'!I11)))</f>
        <v/>
      </c>
      <c r="EF17" s="307" t="str">
        <f ca="true">+IF(OFFSET('Hygiene Data'!$I$13,0,10*ROW('Hygiene Data'!I11))="","",OFFSET('Hygiene Data'!$I$13,0,10*ROW('Hygiene Data'!I11)))</f>
        <v>No</v>
      </c>
    </row>
    <row xmlns:x14ac="http://schemas.microsoft.com/office/spreadsheetml/2009/9/ac" r="18" x14ac:dyDescent="0.2">
      <c r="A18" s="36" t="str">
        <f ca="true">+IF(OFFSET('Water Data'!$B$2,0,10*ROW('Water Data'!E12))="","",OFFSET('Water Data'!$B$2,0,10*ROW('Water Data'!E12)))</f>
        <v>RWA_2016_EMIS</v>
      </c>
      <c r="B18" s="36" t="str">
        <f ca="true">+IF(OFFSET('Water Data'!$C$2,0,10*ROW('Water Data'!F12))="","",OFFSET('Water Data'!$C$2,0,10*ROW('Water Data'!F12)))</f>
        <v>EMIS</v>
      </c>
      <c r="C18" s="363">
        <f t="shared" ca="true" si="0"/>
        <v>2016</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str">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[67]</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str">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[24]</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str">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[88]</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str">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[106]</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7"/>
      <c r="BS18" s="307" t="str">
        <f ca="true">+IF(OFFSET('Water Data'!$D$27,0,10*ROW('Water Data'!D12))="","",OFFSET('Water Data'!$D$27,0,10*ROW('Water Data'!D12)))</f>
        <v/>
      </c>
      <c r="BT18" s="307" t="str">
        <f ca="true">+IF(OFFSET('Water Data'!$D$28,0,10*ROW('Water Data'!D12))="","",OFFSET('Water Data'!$D$28,0,10*ROW('Water Data'!D12)))</f>
        <v>No</v>
      </c>
      <c r="BU18" s="307" t="str">
        <f ca="true">+IF(OFFSET('Water Data'!$D$29,0,10*ROW('Water Data'!D12))="","",OFFSET('Water Data'!$D$29,0,10*ROW('Water Data'!D12)))</f>
        <v/>
      </c>
      <c r="BV18" s="307" t="str">
        <f ca="true">+IF(OFFSET('Water Data'!$E$27,0,10*ROW('Water Data'!E12))="","",OFFSET('Water Data'!$E$27,0,10*ROW('Water Data'!E12)))</f>
        <v/>
      </c>
      <c r="BW18" s="307" t="str">
        <f ca="true">+IF(OFFSET('Water Data'!$E$28,0,10*ROW('Water Data'!E12))="","",OFFSET('Water Data'!$E$28,0,10*ROW('Water Data'!E12)))</f>
        <v/>
      </c>
      <c r="BX18" s="307" t="str">
        <f ca="true">+IF(OFFSET('Water Data'!$E$29,0,10*ROW('Water Data'!E12))="","",OFFSET('Water Data'!$E$29,0,10*ROW('Water Data'!E12)))</f>
        <v/>
      </c>
      <c r="BY18" s="307" t="str">
        <f ca="true">+IF(OFFSET('Water Data'!$F$27,0,10*ROW('Water Data'!F12))="","",OFFSET('Water Data'!$F$27,0,10*ROW('Water Data'!F12)))</f>
        <v/>
      </c>
      <c r="BZ18" s="307" t="str">
        <f ca="true">+IF(OFFSET('Water Data'!$F$28,0,10*ROW('Water Data'!F12))="","",OFFSET('Water Data'!$F$28,0,10*ROW('Water Data'!F12)))</f>
        <v/>
      </c>
      <c r="CA18" s="307" t="str">
        <f ca="true">+IF(OFFSET('Water Data'!$F$29,0,10*ROW('Water Data'!F12))="","",OFFSET('Water Data'!$F$29,0,10*ROW('Water Data'!F12)))</f>
        <v/>
      </c>
      <c r="CB18" s="307" t="str">
        <f ca="true">+IF(OFFSET('Water Data'!$G$27,0,10*ROW('Water Data'!G12))="","",OFFSET('Water Data'!$G$27,0,10*ROW('Water Data'!G12)))</f>
        <v/>
      </c>
      <c r="CC18" s="307" t="str">
        <f ca="true">+IF(OFFSET('Water Data'!$G$28,0,10*ROW('Water Data'!G12))="","",OFFSET('Water Data'!$G$28,0,10*ROW('Water Data'!G12)))</f>
        <v>No</v>
      </c>
      <c r="CD18" s="307" t="str">
        <f ca="true">+IF(OFFSET('Water Data'!$G$29,0,10*ROW('Water Data'!G12))="","",OFFSET('Water Data'!$G$29,0,10*ROW('Water Data'!G12)))</f>
        <v/>
      </c>
      <c r="CE18" s="307" t="str">
        <f ca="true">+IF(OFFSET('Water Data'!$H$27,0,10*ROW('Water Data'!H12))="","",OFFSET('Water Data'!$H$27,0,10*ROW('Water Data'!H12)))</f>
        <v/>
      </c>
      <c r="CF18" s="307" t="str">
        <f ca="true">+IF(OFFSET('Water Data'!$H$28,0,10*ROW('Water Data'!H12))="","",OFFSET('Water Data'!$H$28,0,10*ROW('Water Data'!H12)))</f>
        <v>No</v>
      </c>
      <c r="CG18" s="307" t="str">
        <f ca="true">+IF(OFFSET('Water Data'!$H$29,0,10*ROW('Water Data'!H12))="","",OFFSET('Water Data'!$H$29,0,10*ROW('Water Data'!H12)))</f>
        <v/>
      </c>
      <c r="CH18" s="307" t="str">
        <f ca="true">+IF(OFFSET('Water Data'!$I$27,0,10*ROW('Water Data'!I12))="","",OFFSET('Water Data'!$I$27,0,10*ROW('Water Data'!I12)))</f>
        <v/>
      </c>
      <c r="CI18" s="307" t="str">
        <f ca="true">+IF(OFFSET('Water Data'!$I$28,0,10*ROW('Water Data'!I12))="","",OFFSET('Water Data'!$I$28,0,10*ROW('Water Data'!I12)))</f>
        <v>No</v>
      </c>
      <c r="CJ18" s="307" t="str">
        <f ca="true">+IF(OFFSET('Water Data'!$I$29,0,10*ROW('Water Data'!I12))="","",OFFSET('Water Data'!$I$29,0,10*ROW('Water Data'!I12)))</f>
        <v/>
      </c>
      <c r="CK18" s="307" t="str">
        <f ca="true">+IF(OFFSET('Sanitation Data'!$D$28,0,10*ROW('Sanitation Data'!D12))="","",OFFSET('Sanitation Data'!$D$28,0,10*ROW('Sanitation Data'!D12)))</f>
        <v/>
      </c>
      <c r="CL18" s="307" t="str">
        <f ca="true">+IF(OFFSET('Sanitation Data'!$D$29,0,10*ROW('Sanitation Data'!D12))="","",OFFSET('Sanitation Data'!$D$29,0,10*ROW('Sanitation Data'!D12)))</f>
        <v/>
      </c>
      <c r="CM18" s="307" t="str">
        <f ca="true">+IF(OFFSET('Sanitation Data'!$D$30,0,10*ROW('Sanitation Data'!D12))="","",OFFSET('Sanitation Data'!$D$30,0,10*ROW('Sanitation Data'!D12)))</f>
        <v/>
      </c>
      <c r="CN18" s="307" t="str">
        <f ca="true">+IF(OFFSET('Sanitation Data'!$D$31,0,10*ROW('Sanitation Data'!D12))="","",OFFSET('Sanitation Data'!$D$31,0,10*ROW('Sanitation Data'!D12)))</f>
        <v/>
      </c>
      <c r="CO18" s="307" t="str">
        <f ca="true">+IF(OFFSET('Sanitation Data'!$D$32,0,10*ROW('Sanitation Data'!D12))="","",OFFSET('Sanitation Data'!$D$32,0,10*ROW('Sanitation Data'!D12)))</f>
        <v/>
      </c>
      <c r="CP18" s="307" t="str">
        <f ca="true">+IF(OFFSET('Sanitation Data'!$E$28,0,10*ROW('Sanitation Data'!E12))="","",OFFSET('Sanitation Data'!$E$28,0,10*ROW('Sanitation Data'!E12)))</f>
        <v/>
      </c>
      <c r="CQ18" s="307" t="str">
        <f ca="true">+IF(OFFSET('Sanitation Data'!$E$29,0,10*ROW('Sanitation Data'!E12))="","",OFFSET('Sanitation Data'!$E$29,0,10*ROW('Sanitation Data'!E12)))</f>
        <v/>
      </c>
      <c r="CR18" s="307" t="str">
        <f ca="true">+IF(OFFSET('Sanitation Data'!$E$30,0,10*ROW('Sanitation Data'!E12))="","",OFFSET('Sanitation Data'!$E$30,0,10*ROW('Sanitation Data'!E12)))</f>
        <v/>
      </c>
      <c r="CS18" s="307" t="str">
        <f ca="true">+IF(OFFSET('Sanitation Data'!$E$31,0,10*ROW('Sanitation Data'!E12))="","",OFFSET('Sanitation Data'!$E$31,0,10*ROW('Sanitation Data'!E12)))</f>
        <v/>
      </c>
      <c r="CT18" s="307" t="str">
        <f ca="true">+IF(OFFSET('Sanitation Data'!$E$32,0,10*ROW('Sanitation Data'!E12))="","",OFFSET('Sanitation Data'!$E$32,0,10*ROW('Sanitation Data'!E12)))</f>
        <v/>
      </c>
      <c r="CU18" s="307" t="str">
        <f ca="true">+IF(OFFSET('Sanitation Data'!$F$28,0,10*ROW('Sanitation Data'!F12))="","",OFFSET('Sanitation Data'!$F$28,0,10*ROW('Sanitation Data'!F12)))</f>
        <v/>
      </c>
      <c r="CV18" s="307" t="str">
        <f ca="true">+IF(OFFSET('Sanitation Data'!$F$29,0,10*ROW('Sanitation Data'!F12))="","",OFFSET('Sanitation Data'!$F$29,0,10*ROW('Sanitation Data'!F12)))</f>
        <v/>
      </c>
      <c r="CW18" s="307" t="str">
        <f ca="true">+IF(OFFSET('Sanitation Data'!$F$30,0,10*ROW('Sanitation Data'!F12))="","",OFFSET('Sanitation Data'!$F$30,0,10*ROW('Sanitation Data'!F12)))</f>
        <v/>
      </c>
      <c r="CX18" s="307" t="str">
        <f ca="true">+IF(OFFSET('Sanitation Data'!$F$31,0,10*ROW('Sanitation Data'!F12))="","",OFFSET('Sanitation Data'!$F$31,0,10*ROW('Sanitation Data'!F12)))</f>
        <v/>
      </c>
      <c r="CY18" s="307" t="str">
        <f ca="true">+IF(OFFSET('Sanitation Data'!$F$32,0,10*ROW('Sanitation Data'!F12))="","",OFFSET('Sanitation Data'!$F$32,0,10*ROW('Sanitation Data'!F12)))</f>
        <v/>
      </c>
      <c r="CZ18" s="307" t="str">
        <f ca="true">+IF(OFFSET('Sanitation Data'!$G$28,0,10*ROW('Sanitation Data'!G12))="","",OFFSET('Sanitation Data'!$G$28,0,10*ROW('Sanitation Data'!G12)))</f>
        <v/>
      </c>
      <c r="DA18" s="307" t="str">
        <f ca="true">+IF(OFFSET('Sanitation Data'!$G$29,0,10*ROW('Sanitation Data'!G12))="","",OFFSET('Sanitation Data'!$G$29,0,10*ROW('Sanitation Data'!G12)))</f>
        <v/>
      </c>
      <c r="DB18" s="307" t="str">
        <f ca="true">+IF(OFFSET('Sanitation Data'!$G$30,0,10*ROW('Sanitation Data'!G12))="","",OFFSET('Sanitation Data'!$G$30,0,10*ROW('Sanitation Data'!G12)))</f>
        <v/>
      </c>
      <c r="DC18" s="307" t="str">
        <f ca="true">+IF(OFFSET('Sanitation Data'!$G$31,0,10*ROW('Sanitation Data'!G12))="","",OFFSET('Sanitation Data'!$G$31,0,10*ROW('Sanitation Data'!G12)))</f>
        <v/>
      </c>
      <c r="DD18" s="307" t="str">
        <f ca="true">+IF(OFFSET('Sanitation Data'!$G$32,0,10*ROW('Sanitation Data'!G12))="","",OFFSET('Sanitation Data'!$G$32,0,10*ROW('Sanitation Data'!G12)))</f>
        <v/>
      </c>
      <c r="DE18" s="307" t="str">
        <f ca="true">+IF(OFFSET('Sanitation Data'!$H$28,0,10*ROW('Sanitation Data'!H12))="","",OFFSET('Sanitation Data'!$H$28,0,10*ROW('Sanitation Data'!H12)))</f>
        <v/>
      </c>
      <c r="DF18" s="307" t="str">
        <f ca="true">+IF(OFFSET('Sanitation Data'!$H$29,0,10*ROW('Sanitation Data'!H12))="","",OFFSET('Sanitation Data'!$H$29,0,10*ROW('Sanitation Data'!H12)))</f>
        <v/>
      </c>
      <c r="DG18" s="307" t="str">
        <f ca="true">+IF(OFFSET('Sanitation Data'!$H$30,0,10*ROW('Sanitation Data'!H12))="","",OFFSET('Sanitation Data'!$H$30,0,10*ROW('Sanitation Data'!H12)))</f>
        <v/>
      </c>
      <c r="DH18" s="307" t="str">
        <f ca="true">+IF(OFFSET('Sanitation Data'!$H$31,0,10*ROW('Sanitation Data'!H12))="","",OFFSET('Sanitation Data'!$H$31,0,10*ROW('Sanitation Data'!H12)))</f>
        <v/>
      </c>
      <c r="DI18" s="307" t="str">
        <f ca="true">+IF(OFFSET('Sanitation Data'!$H$32,0,10*ROW('Sanitation Data'!H12))="","",OFFSET('Sanitation Data'!$H$32,0,10*ROW('Sanitation Data'!H12)))</f>
        <v/>
      </c>
      <c r="DJ18" s="307" t="str">
        <f ca="true">+IF(OFFSET('Sanitation Data'!$I$28,0,10*ROW('Sanitation Data'!I12))="","",OFFSET('Sanitation Data'!$I$28,0,10*ROW('Sanitation Data'!I12)))</f>
        <v/>
      </c>
      <c r="DK18" s="307" t="str">
        <f ca="true">+IF(OFFSET('Sanitation Data'!$I$29,0,10*ROW('Sanitation Data'!I12))="","",OFFSET('Sanitation Data'!$I$29,0,10*ROW('Sanitation Data'!I12)))</f>
        <v/>
      </c>
      <c r="DL18" s="307" t="str">
        <f ca="true">+IF(OFFSET('Sanitation Data'!$I$30,0,10*ROW('Sanitation Data'!I12))="","",OFFSET('Sanitation Data'!$I$30,0,10*ROW('Sanitation Data'!I12)))</f>
        <v/>
      </c>
      <c r="DM18" s="307" t="str">
        <f ca="true">+IF(OFFSET('Sanitation Data'!$I$31,0,10*ROW('Sanitation Data'!I12))="","",OFFSET('Sanitation Data'!$I$31,0,10*ROW('Sanitation Data'!I12)))</f>
        <v/>
      </c>
      <c r="DN18" s="307" t="str">
        <f ca="true">+IF(OFFSET('Sanitation Data'!$I$32,0,10*ROW('Sanitation Data'!I12))="","",OFFSET('Sanitation Data'!$I$32,0,10*ROW('Sanitation Data'!I12)))</f>
        <v/>
      </c>
      <c r="DO18" s="307" t="str">
        <f ca="true">+IF(OFFSET('Hygiene Data'!$D$11,0,10*ROW('Hygiene Data'!D12))="","",OFFSET('Hygiene Data'!$D$11,0,10*ROW('Hygiene Data'!D12)))</f>
        <v/>
      </c>
      <c r="DP18" s="307" t="str">
        <f ca="true">+IF(OFFSET('Hygiene Data'!$D$12,0,10*ROW('Hygiene Data'!D12))="","",OFFSET('Hygiene Data'!$D$12,0,10*ROW('Hygiene Data'!D12)))</f>
        <v/>
      </c>
      <c r="DQ18" s="307" t="str">
        <f ca="true">+IF(OFFSET('Hygiene Data'!$D$13,0,10*ROW('Hygiene Data'!D12))="","",OFFSET('Hygiene Data'!$D$13,0,10*ROW('Hygiene Data'!D12)))</f>
        <v/>
      </c>
      <c r="DR18" s="307" t="str">
        <f ca="true">+IF(OFFSET('Hygiene Data'!$E$11,0,10*ROW('Hygiene Data'!E12))="","",OFFSET('Hygiene Data'!$E$11,0,10*ROW('Hygiene Data'!E12)))</f>
        <v/>
      </c>
      <c r="DS18" s="307" t="str">
        <f ca="true">+IF(OFFSET('Hygiene Data'!$E$12,0,10*ROW('Hygiene Data'!E12))="","",OFFSET('Hygiene Data'!$E$12,0,10*ROW('Hygiene Data'!E12)))</f>
        <v/>
      </c>
      <c r="DT18" s="307" t="str">
        <f ca="true">+IF(OFFSET('Hygiene Data'!$E$13,0,10*ROW('Hygiene Data'!E12))="","",OFFSET('Hygiene Data'!$E$13,0,10*ROW('Hygiene Data'!E12)))</f>
        <v/>
      </c>
      <c r="DU18" s="307" t="str">
        <f ca="true">+IF(OFFSET('Hygiene Data'!$F$11,0,10*ROW('Hygiene Data'!F12))="","",OFFSET('Hygiene Data'!$F$11,0,10*ROW('Hygiene Data'!F12)))</f>
        <v/>
      </c>
      <c r="DV18" s="307" t="str">
        <f ca="true">+IF(OFFSET('Hygiene Data'!$F$12,0,10*ROW('Hygiene Data'!F12))="","",OFFSET('Hygiene Data'!$F$12,0,10*ROW('Hygiene Data'!F12)))</f>
        <v/>
      </c>
      <c r="DW18" s="307" t="str">
        <f ca="true">+IF(OFFSET('Hygiene Data'!$F$13,0,10*ROW('Hygiene Data'!F12))="","",OFFSET('Hygiene Data'!$F$13,0,10*ROW('Hygiene Data'!F12)))</f>
        <v/>
      </c>
      <c r="DX18" s="307" t="str">
        <f ca="true">+IF(OFFSET('Hygiene Data'!$G$11,0,10*ROW('Hygiene Data'!G12))="","",OFFSET('Hygiene Data'!$G$11,0,10*ROW('Hygiene Data'!G12)))</f>
        <v/>
      </c>
      <c r="DY18" s="307" t="str">
        <f ca="true">+IF(OFFSET('Hygiene Data'!$G$12,0,10*ROW('Hygiene Data'!G12))="","",OFFSET('Hygiene Data'!$G$12,0,10*ROW('Hygiene Data'!G12)))</f>
        <v/>
      </c>
      <c r="DZ18" s="307" t="str">
        <f ca="true">+IF(OFFSET('Hygiene Data'!$G$13,0,10*ROW('Hygiene Data'!G12))="","",OFFSET('Hygiene Data'!$G$13,0,10*ROW('Hygiene Data'!G12)))</f>
        <v/>
      </c>
      <c r="EA18" s="307" t="str">
        <f ca="true">+IF(OFFSET('Hygiene Data'!$H$11,0,10*ROW('Hygiene Data'!H12))="","",OFFSET('Hygiene Data'!$H$11,0,10*ROW('Hygiene Data'!H12)))</f>
        <v/>
      </c>
      <c r="EB18" s="307" t="str">
        <f ca="true">+IF(OFFSET('Hygiene Data'!$H$12,0,10*ROW('Hygiene Data'!H12))="","",OFFSET('Hygiene Data'!$H$12,0,10*ROW('Hygiene Data'!H12)))</f>
        <v/>
      </c>
      <c r="EC18" s="307" t="str">
        <f ca="true">+IF(OFFSET('Hygiene Data'!$H$13,0,10*ROW('Hygiene Data'!H12))="","",OFFSET('Hygiene Data'!$H$13,0,10*ROW('Hygiene Data'!H12)))</f>
        <v/>
      </c>
      <c r="ED18" s="307" t="str">
        <f ca="true">+IF(OFFSET('Hygiene Data'!$I$11,0,10*ROW('Hygiene Data'!I12))="","",OFFSET('Hygiene Data'!$I$11,0,10*ROW('Hygiene Data'!I12)))</f>
        <v/>
      </c>
      <c r="EE18" s="307" t="str">
        <f ca="true">+IF(OFFSET('Hygiene Data'!$I$12,0,10*ROW('Hygiene Data'!I12))="","",OFFSET('Hygiene Data'!$I$12,0,10*ROW('Hygiene Data'!I12)))</f>
        <v/>
      </c>
      <c r="EF18" s="307"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RWA_2016_UIS</v>
      </c>
      <c r="B19" s="36" t="str">
        <f ca="true">+IF(OFFSET('Water Data'!$C$2,0,10*ROW('Water Data'!F13))="","",OFFSET('Water Data'!$C$2,0,10*ROW('Water Data'!F13)))</f>
        <v>Other</v>
      </c>
      <c r="C19" s="363">
        <f t="shared" ca="true" si="0"/>
        <v>2016</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42.952488114104597</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38.67</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50.68</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88.378922345483346</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90.85</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83.92</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str">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[47]</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str">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[45]</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str">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[51]</v>
      </c>
      <c r="BR19" s="307"/>
      <c r="BS19" s="307" t="str">
        <f ca="true">+IF(OFFSET('Water Data'!$D$27,0,10*ROW('Water Data'!D13))="","",OFFSET('Water Data'!$D$27,0,10*ROW('Water Data'!D13)))</f>
        <v/>
      </c>
      <c r="BT19" s="307" t="str">
        <f ca="true">+IF(OFFSET('Water Data'!$D$28,0,10*ROW('Water Data'!D13))="","",OFFSET('Water Data'!$D$28,0,10*ROW('Water Data'!D13)))</f>
        <v/>
      </c>
      <c r="BU19" s="307" t="str">
        <f ca="true">+IF(OFFSET('Water Data'!$D$29,0,10*ROW('Water Data'!D13))="","",OFFSET('Water Data'!$D$29,0,10*ROW('Water Data'!D13)))</f>
        <v>Yes</v>
      </c>
      <c r="BV19" s="307" t="str">
        <f ca="true">+IF(OFFSET('Water Data'!$E$27,0,10*ROW('Water Data'!E13))="","",OFFSET('Water Data'!$E$27,0,10*ROW('Water Data'!E13)))</f>
        <v/>
      </c>
      <c r="BW19" s="307" t="str">
        <f ca="true">+IF(OFFSET('Water Data'!$E$28,0,10*ROW('Water Data'!E13))="","",OFFSET('Water Data'!$E$28,0,10*ROW('Water Data'!E13)))</f>
        <v/>
      </c>
      <c r="BX19" s="307" t="str">
        <f ca="true">+IF(OFFSET('Water Data'!$E$29,0,10*ROW('Water Data'!E13))="","",OFFSET('Water Data'!$E$29,0,10*ROW('Water Data'!E13)))</f>
        <v/>
      </c>
      <c r="BY19" s="307" t="str">
        <f ca="true">+IF(OFFSET('Water Data'!$F$27,0,10*ROW('Water Data'!F13))="","",OFFSET('Water Data'!$F$27,0,10*ROW('Water Data'!F13)))</f>
        <v/>
      </c>
      <c r="BZ19" s="307" t="str">
        <f ca="true">+IF(OFFSET('Water Data'!$F$28,0,10*ROW('Water Data'!F13))="","",OFFSET('Water Data'!$F$28,0,10*ROW('Water Data'!F13)))</f>
        <v/>
      </c>
      <c r="CA19" s="307" t="str">
        <f ca="true">+IF(OFFSET('Water Data'!$F$29,0,10*ROW('Water Data'!F13))="","",OFFSET('Water Data'!$F$29,0,10*ROW('Water Data'!F13)))</f>
        <v/>
      </c>
      <c r="CB19" s="307" t="str">
        <f ca="true">+IF(OFFSET('Water Data'!$G$27,0,10*ROW('Water Data'!G13))="","",OFFSET('Water Data'!$G$27,0,10*ROW('Water Data'!G13)))</f>
        <v/>
      </c>
      <c r="CC19" s="307" t="str">
        <f ca="true">+IF(OFFSET('Water Data'!$G$28,0,10*ROW('Water Data'!G13))="","",OFFSET('Water Data'!$G$28,0,10*ROW('Water Data'!G13)))</f>
        <v/>
      </c>
      <c r="CD19" s="307" t="str">
        <f ca="true">+IF(OFFSET('Water Data'!$G$29,0,10*ROW('Water Data'!G13))="","",OFFSET('Water Data'!$G$29,0,10*ROW('Water Data'!G13)))</f>
        <v/>
      </c>
      <c r="CE19" s="307" t="str">
        <f ca="true">+IF(OFFSET('Water Data'!$H$27,0,10*ROW('Water Data'!H13))="","",OFFSET('Water Data'!$H$27,0,10*ROW('Water Data'!H13)))</f>
        <v/>
      </c>
      <c r="CF19" s="307" t="str">
        <f ca="true">+IF(OFFSET('Water Data'!$H$28,0,10*ROW('Water Data'!H13))="","",OFFSET('Water Data'!$H$28,0,10*ROW('Water Data'!H13)))</f>
        <v/>
      </c>
      <c r="CG19" s="307" t="str">
        <f ca="true">+IF(OFFSET('Water Data'!$H$29,0,10*ROW('Water Data'!H13))="","",OFFSET('Water Data'!$H$29,0,10*ROW('Water Data'!H13)))</f>
        <v>Yes</v>
      </c>
      <c r="CH19" s="307" t="str">
        <f ca="true">+IF(OFFSET('Water Data'!$I$27,0,10*ROW('Water Data'!I13))="","",OFFSET('Water Data'!$I$27,0,10*ROW('Water Data'!I13)))</f>
        <v/>
      </c>
      <c r="CI19" s="307" t="str">
        <f ca="true">+IF(OFFSET('Water Data'!$I$28,0,10*ROW('Water Data'!I13))="","",OFFSET('Water Data'!$I$28,0,10*ROW('Water Data'!I13)))</f>
        <v/>
      </c>
      <c r="CJ19" s="307" t="str">
        <f ca="true">+IF(OFFSET('Water Data'!$I$29,0,10*ROW('Water Data'!I13))="","",OFFSET('Water Data'!$I$29,0,10*ROW('Water Data'!I13)))</f>
        <v>Yes</v>
      </c>
      <c r="CK19" s="307" t="str">
        <f ca="true">+IF(OFFSET('Sanitation Data'!$D$28,0,10*ROW('Sanitation Data'!D13))="","",OFFSET('Sanitation Data'!$D$28,0,10*ROW('Sanitation Data'!D13)))</f>
        <v/>
      </c>
      <c r="CL19" s="307" t="str">
        <f ca="true">+IF(OFFSET('Sanitation Data'!$D$29,0,10*ROW('Sanitation Data'!D13))="","",OFFSET('Sanitation Data'!$D$29,0,10*ROW('Sanitation Data'!D13)))</f>
        <v>Yes</v>
      </c>
      <c r="CM19" s="307" t="str">
        <f ca="true">+IF(OFFSET('Sanitation Data'!$D$30,0,10*ROW('Sanitation Data'!D13))="","",OFFSET('Sanitation Data'!$D$30,0,10*ROW('Sanitation Data'!D13)))</f>
        <v/>
      </c>
      <c r="CN19" s="307" t="str">
        <f ca="true">+IF(OFFSET('Sanitation Data'!$D$31,0,10*ROW('Sanitation Data'!D13))="","",OFFSET('Sanitation Data'!$D$31,0,10*ROW('Sanitation Data'!D13)))</f>
        <v/>
      </c>
      <c r="CO19" s="307" t="str">
        <f ca="true">+IF(OFFSET('Sanitation Data'!$D$32,0,10*ROW('Sanitation Data'!D13))="","",OFFSET('Sanitation Data'!$D$32,0,10*ROW('Sanitation Data'!D13)))</f>
        <v/>
      </c>
      <c r="CP19" s="307" t="str">
        <f ca="true">+IF(OFFSET('Sanitation Data'!$E$28,0,10*ROW('Sanitation Data'!E13))="","",OFFSET('Sanitation Data'!$E$28,0,10*ROW('Sanitation Data'!E13)))</f>
        <v/>
      </c>
      <c r="CQ19" s="307" t="str">
        <f ca="true">+IF(OFFSET('Sanitation Data'!$E$29,0,10*ROW('Sanitation Data'!E13))="","",OFFSET('Sanitation Data'!$E$29,0,10*ROW('Sanitation Data'!E13)))</f>
        <v/>
      </c>
      <c r="CR19" s="307" t="str">
        <f ca="true">+IF(OFFSET('Sanitation Data'!$E$30,0,10*ROW('Sanitation Data'!E13))="","",OFFSET('Sanitation Data'!$E$30,0,10*ROW('Sanitation Data'!E13)))</f>
        <v/>
      </c>
      <c r="CS19" s="307" t="str">
        <f ca="true">+IF(OFFSET('Sanitation Data'!$E$31,0,10*ROW('Sanitation Data'!E13))="","",OFFSET('Sanitation Data'!$E$31,0,10*ROW('Sanitation Data'!E13)))</f>
        <v/>
      </c>
      <c r="CT19" s="307" t="str">
        <f ca="true">+IF(OFFSET('Sanitation Data'!$E$32,0,10*ROW('Sanitation Data'!E13))="","",OFFSET('Sanitation Data'!$E$32,0,10*ROW('Sanitation Data'!E13)))</f>
        <v/>
      </c>
      <c r="CU19" s="307" t="str">
        <f ca="true">+IF(OFFSET('Sanitation Data'!$F$28,0,10*ROW('Sanitation Data'!F13))="","",OFFSET('Sanitation Data'!$F$28,0,10*ROW('Sanitation Data'!F13)))</f>
        <v/>
      </c>
      <c r="CV19" s="307" t="str">
        <f ca="true">+IF(OFFSET('Sanitation Data'!$F$29,0,10*ROW('Sanitation Data'!F13))="","",OFFSET('Sanitation Data'!$F$29,0,10*ROW('Sanitation Data'!F13)))</f>
        <v/>
      </c>
      <c r="CW19" s="307" t="str">
        <f ca="true">+IF(OFFSET('Sanitation Data'!$F$30,0,10*ROW('Sanitation Data'!F13))="","",OFFSET('Sanitation Data'!$F$30,0,10*ROW('Sanitation Data'!F13)))</f>
        <v/>
      </c>
      <c r="CX19" s="307" t="str">
        <f ca="true">+IF(OFFSET('Sanitation Data'!$F$31,0,10*ROW('Sanitation Data'!F13))="","",OFFSET('Sanitation Data'!$F$31,0,10*ROW('Sanitation Data'!F13)))</f>
        <v/>
      </c>
      <c r="CY19" s="307" t="str">
        <f ca="true">+IF(OFFSET('Sanitation Data'!$F$32,0,10*ROW('Sanitation Data'!F13))="","",OFFSET('Sanitation Data'!$F$32,0,10*ROW('Sanitation Data'!F13)))</f>
        <v/>
      </c>
      <c r="CZ19" s="307" t="str">
        <f ca="true">+IF(OFFSET('Sanitation Data'!$G$28,0,10*ROW('Sanitation Data'!G13))="","",OFFSET('Sanitation Data'!$G$28,0,10*ROW('Sanitation Data'!G13)))</f>
        <v/>
      </c>
      <c r="DA19" s="307" t="str">
        <f ca="true">+IF(OFFSET('Sanitation Data'!$G$29,0,10*ROW('Sanitation Data'!G13))="","",OFFSET('Sanitation Data'!$G$29,0,10*ROW('Sanitation Data'!G13)))</f>
        <v/>
      </c>
      <c r="DB19" s="307" t="str">
        <f ca="true">+IF(OFFSET('Sanitation Data'!$G$30,0,10*ROW('Sanitation Data'!G13))="","",OFFSET('Sanitation Data'!$G$30,0,10*ROW('Sanitation Data'!G13)))</f>
        <v/>
      </c>
      <c r="DC19" s="307" t="str">
        <f ca="true">+IF(OFFSET('Sanitation Data'!$G$31,0,10*ROW('Sanitation Data'!G13))="","",OFFSET('Sanitation Data'!$G$31,0,10*ROW('Sanitation Data'!G13)))</f>
        <v/>
      </c>
      <c r="DD19" s="307" t="str">
        <f ca="true">+IF(OFFSET('Sanitation Data'!$G$32,0,10*ROW('Sanitation Data'!G13))="","",OFFSET('Sanitation Data'!$G$32,0,10*ROW('Sanitation Data'!G13)))</f>
        <v/>
      </c>
      <c r="DE19" s="307" t="str">
        <f ca="true">+IF(OFFSET('Sanitation Data'!$H$28,0,10*ROW('Sanitation Data'!H13))="","",OFFSET('Sanitation Data'!$H$28,0,10*ROW('Sanitation Data'!H13)))</f>
        <v/>
      </c>
      <c r="DF19" s="307" t="str">
        <f ca="true">+IF(OFFSET('Sanitation Data'!$H$29,0,10*ROW('Sanitation Data'!H13))="","",OFFSET('Sanitation Data'!$H$29,0,10*ROW('Sanitation Data'!H13)))</f>
        <v>Yes</v>
      </c>
      <c r="DG19" s="307" t="str">
        <f ca="true">+IF(OFFSET('Sanitation Data'!$H$30,0,10*ROW('Sanitation Data'!H13))="","",OFFSET('Sanitation Data'!$H$30,0,10*ROW('Sanitation Data'!H13)))</f>
        <v/>
      </c>
      <c r="DH19" s="307" t="str">
        <f ca="true">+IF(OFFSET('Sanitation Data'!$H$31,0,10*ROW('Sanitation Data'!H13))="","",OFFSET('Sanitation Data'!$H$31,0,10*ROW('Sanitation Data'!H13)))</f>
        <v/>
      </c>
      <c r="DI19" s="307" t="str">
        <f ca="true">+IF(OFFSET('Sanitation Data'!$H$32,0,10*ROW('Sanitation Data'!H13))="","",OFFSET('Sanitation Data'!$H$32,0,10*ROW('Sanitation Data'!H13)))</f>
        <v/>
      </c>
      <c r="DJ19" s="307" t="str">
        <f ca="true">+IF(OFFSET('Sanitation Data'!$I$28,0,10*ROW('Sanitation Data'!I13))="","",OFFSET('Sanitation Data'!$I$28,0,10*ROW('Sanitation Data'!I13)))</f>
        <v/>
      </c>
      <c r="DK19" s="307" t="str">
        <f ca="true">+IF(OFFSET('Sanitation Data'!$I$29,0,10*ROW('Sanitation Data'!I13))="","",OFFSET('Sanitation Data'!$I$29,0,10*ROW('Sanitation Data'!I13)))</f>
        <v>Yes</v>
      </c>
      <c r="DL19" s="307" t="str">
        <f ca="true">+IF(OFFSET('Sanitation Data'!$I$30,0,10*ROW('Sanitation Data'!I13))="","",OFFSET('Sanitation Data'!$I$30,0,10*ROW('Sanitation Data'!I13)))</f>
        <v/>
      </c>
      <c r="DM19" s="307" t="str">
        <f ca="true">+IF(OFFSET('Sanitation Data'!$I$31,0,10*ROW('Sanitation Data'!I13))="","",OFFSET('Sanitation Data'!$I$31,0,10*ROW('Sanitation Data'!I13)))</f>
        <v/>
      </c>
      <c r="DN19" s="307" t="str">
        <f ca="true">+IF(OFFSET('Sanitation Data'!$I$32,0,10*ROW('Sanitation Data'!I13))="","",OFFSET('Sanitation Data'!$I$32,0,10*ROW('Sanitation Data'!I13)))</f>
        <v/>
      </c>
      <c r="DO19" s="307" t="str">
        <f ca="true">+IF(OFFSET('Hygiene Data'!$D$11,0,10*ROW('Hygiene Data'!D13))="","",OFFSET('Hygiene Data'!$D$11,0,10*ROW('Hygiene Data'!D13)))</f>
        <v/>
      </c>
      <c r="DP19" s="307" t="str">
        <f ca="true">+IF(OFFSET('Hygiene Data'!$D$12,0,10*ROW('Hygiene Data'!D13))="","",OFFSET('Hygiene Data'!$D$12,0,10*ROW('Hygiene Data'!D13)))</f>
        <v/>
      </c>
      <c r="DQ19" s="307" t="str">
        <f ca="true">+IF(OFFSET('Hygiene Data'!$D$13,0,10*ROW('Hygiene Data'!D13))="","",OFFSET('Hygiene Data'!$D$13,0,10*ROW('Hygiene Data'!D13)))</f>
        <v>No</v>
      </c>
      <c r="DR19" s="307" t="str">
        <f ca="true">+IF(OFFSET('Hygiene Data'!$E$11,0,10*ROW('Hygiene Data'!E13))="","",OFFSET('Hygiene Data'!$E$11,0,10*ROW('Hygiene Data'!E13)))</f>
        <v/>
      </c>
      <c r="DS19" s="307" t="str">
        <f ca="true">+IF(OFFSET('Hygiene Data'!$E$12,0,10*ROW('Hygiene Data'!E13))="","",OFFSET('Hygiene Data'!$E$12,0,10*ROW('Hygiene Data'!E13)))</f>
        <v/>
      </c>
      <c r="DT19" s="307" t="str">
        <f ca="true">+IF(OFFSET('Hygiene Data'!$E$13,0,10*ROW('Hygiene Data'!E13))="","",OFFSET('Hygiene Data'!$E$13,0,10*ROW('Hygiene Data'!E13)))</f>
        <v/>
      </c>
      <c r="DU19" s="307" t="str">
        <f ca="true">+IF(OFFSET('Hygiene Data'!$F$11,0,10*ROW('Hygiene Data'!F13))="","",OFFSET('Hygiene Data'!$F$11,0,10*ROW('Hygiene Data'!F13)))</f>
        <v/>
      </c>
      <c r="DV19" s="307" t="str">
        <f ca="true">+IF(OFFSET('Hygiene Data'!$F$12,0,10*ROW('Hygiene Data'!F13))="","",OFFSET('Hygiene Data'!$F$12,0,10*ROW('Hygiene Data'!F13)))</f>
        <v/>
      </c>
      <c r="DW19" s="307" t="str">
        <f ca="true">+IF(OFFSET('Hygiene Data'!$F$13,0,10*ROW('Hygiene Data'!F13))="","",OFFSET('Hygiene Data'!$F$13,0,10*ROW('Hygiene Data'!F13)))</f>
        <v/>
      </c>
      <c r="DX19" s="307" t="str">
        <f ca="true">+IF(OFFSET('Hygiene Data'!$G$11,0,10*ROW('Hygiene Data'!G13))="","",OFFSET('Hygiene Data'!$G$11,0,10*ROW('Hygiene Data'!G13)))</f>
        <v/>
      </c>
      <c r="DY19" s="307" t="str">
        <f ca="true">+IF(OFFSET('Hygiene Data'!$G$12,0,10*ROW('Hygiene Data'!G13))="","",OFFSET('Hygiene Data'!$G$12,0,10*ROW('Hygiene Data'!G13)))</f>
        <v/>
      </c>
      <c r="DZ19" s="307" t="str">
        <f ca="true">+IF(OFFSET('Hygiene Data'!$G$13,0,10*ROW('Hygiene Data'!G13))="","",OFFSET('Hygiene Data'!$G$13,0,10*ROW('Hygiene Data'!G13)))</f>
        <v/>
      </c>
      <c r="EA19" s="307" t="str">
        <f ca="true">+IF(OFFSET('Hygiene Data'!$H$11,0,10*ROW('Hygiene Data'!H13))="","",OFFSET('Hygiene Data'!$H$11,0,10*ROW('Hygiene Data'!H13)))</f>
        <v/>
      </c>
      <c r="EB19" s="307" t="str">
        <f ca="true">+IF(OFFSET('Hygiene Data'!$H$12,0,10*ROW('Hygiene Data'!H13))="","",OFFSET('Hygiene Data'!$H$12,0,10*ROW('Hygiene Data'!H13)))</f>
        <v/>
      </c>
      <c r="EC19" s="307" t="str">
        <f ca="true">+IF(OFFSET('Hygiene Data'!$H$13,0,10*ROW('Hygiene Data'!H13))="","",OFFSET('Hygiene Data'!$H$13,0,10*ROW('Hygiene Data'!H13)))</f>
        <v>No</v>
      </c>
      <c r="ED19" s="307" t="str">
        <f ca="true">+IF(OFFSET('Hygiene Data'!$I$11,0,10*ROW('Hygiene Data'!I13))="","",OFFSET('Hygiene Data'!$I$11,0,10*ROW('Hygiene Data'!I13)))</f>
        <v/>
      </c>
      <c r="EE19" s="307" t="str">
        <f ca="true">+IF(OFFSET('Hygiene Data'!$I$12,0,10*ROW('Hygiene Data'!I13))="","",OFFSET('Hygiene Data'!$I$12,0,10*ROW('Hygiene Data'!I13)))</f>
        <v/>
      </c>
      <c r="EF19" s="307" t="str">
        <f ca="true">+IF(OFFSET('Hygiene Data'!$I$13,0,10*ROW('Hygiene Data'!I13))="","",OFFSET('Hygiene Data'!$I$13,0,10*ROW('Hygiene Data'!I13)))</f>
        <v>No</v>
      </c>
    </row>
    <row xmlns:x14ac="http://schemas.microsoft.com/office/spreadsheetml/2009/9/ac" r="20" x14ac:dyDescent="0.2">
      <c r="A20" s="36" t="str">
        <f ca="true">+IF(OFFSET('Water Data'!$B$2,0,10*ROW('Water Data'!E14))="","",OFFSET('Water Data'!$B$2,0,10*ROW('Water Data'!E14)))</f>
        <v>RWA_2017_EICV</v>
      </c>
      <c r="B20" s="36" t="str">
        <f ca="true">+IF(OFFSET('Water Data'!$C$2,0,10*ROW('Water Data'!F14))="","",OFFSET('Water Data'!$C$2,0,10*ROW('Water Data'!F14)))</f>
        <v>Survey</v>
      </c>
      <c r="C20" s="363">
        <f t="shared" ca="true" si="0"/>
        <v>2017</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93.115430000000003</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94.2</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92.9</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92.100000000000009</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92.5</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93.6</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7"/>
      <c r="BS20" s="307" t="str">
        <f ca="true">+IF(OFFSET('Water Data'!$D$27,0,10*ROW('Water Data'!D14))="","",OFFSET('Water Data'!$D$27,0,10*ROW('Water Data'!D14)))</f>
        <v/>
      </c>
      <c r="BT20" s="307" t="str">
        <f ca="true">+IF(OFFSET('Water Data'!$D$28,0,10*ROW('Water Data'!D14))="","",OFFSET('Water Data'!$D$28,0,10*ROW('Water Data'!D14)))</f>
        <v/>
      </c>
      <c r="BU20" s="307" t="str">
        <f ca="true">+IF(OFFSET('Water Data'!$D$29,0,10*ROW('Water Data'!D14))="","",OFFSET('Water Data'!$D$29,0,10*ROW('Water Data'!D14)))</f>
        <v/>
      </c>
      <c r="BV20" s="307" t="str">
        <f ca="true">+IF(OFFSET('Water Data'!$E$27,0,10*ROW('Water Data'!E14))="","",OFFSET('Water Data'!$E$27,0,10*ROW('Water Data'!E14)))</f>
        <v/>
      </c>
      <c r="BW20" s="307" t="str">
        <f ca="true">+IF(OFFSET('Water Data'!$E$28,0,10*ROW('Water Data'!E14))="","",OFFSET('Water Data'!$E$28,0,10*ROW('Water Data'!E14)))</f>
        <v/>
      </c>
      <c r="BX20" s="307" t="str">
        <f ca="true">+IF(OFFSET('Water Data'!$E$29,0,10*ROW('Water Data'!E14))="","",OFFSET('Water Data'!$E$29,0,10*ROW('Water Data'!E14)))</f>
        <v/>
      </c>
      <c r="BY20" s="307" t="str">
        <f ca="true">+IF(OFFSET('Water Data'!$F$27,0,10*ROW('Water Data'!F14))="","",OFFSET('Water Data'!$F$27,0,10*ROW('Water Data'!F14)))</f>
        <v/>
      </c>
      <c r="BZ20" s="307" t="str">
        <f ca="true">+IF(OFFSET('Water Data'!$F$28,0,10*ROW('Water Data'!F14))="","",OFFSET('Water Data'!$F$28,0,10*ROW('Water Data'!F14)))</f>
        <v/>
      </c>
      <c r="CA20" s="307" t="str">
        <f ca="true">+IF(OFFSET('Water Data'!$F$29,0,10*ROW('Water Data'!F14))="","",OFFSET('Water Data'!$F$29,0,10*ROW('Water Data'!F14)))</f>
        <v/>
      </c>
      <c r="CB20" s="307" t="str">
        <f ca="true">+IF(OFFSET('Water Data'!$G$27,0,10*ROW('Water Data'!G14))="","",OFFSET('Water Data'!$G$27,0,10*ROW('Water Data'!G14)))</f>
        <v/>
      </c>
      <c r="CC20" s="307" t="str">
        <f ca="true">+IF(OFFSET('Water Data'!$G$28,0,10*ROW('Water Data'!G14))="","",OFFSET('Water Data'!$G$28,0,10*ROW('Water Data'!G14)))</f>
        <v/>
      </c>
      <c r="CD20" s="307" t="str">
        <f ca="true">+IF(OFFSET('Water Data'!$G$29,0,10*ROW('Water Data'!G14))="","",OFFSET('Water Data'!$G$29,0,10*ROW('Water Data'!G14)))</f>
        <v/>
      </c>
      <c r="CE20" s="307" t="str">
        <f ca="true">+IF(OFFSET('Water Data'!$H$27,0,10*ROW('Water Data'!H14))="","",OFFSET('Water Data'!$H$27,0,10*ROW('Water Data'!H14)))</f>
        <v/>
      </c>
      <c r="CF20" s="307" t="str">
        <f ca="true">+IF(OFFSET('Water Data'!$H$28,0,10*ROW('Water Data'!H14))="","",OFFSET('Water Data'!$H$28,0,10*ROW('Water Data'!H14)))</f>
        <v/>
      </c>
      <c r="CG20" s="307" t="str">
        <f ca="true">+IF(OFFSET('Water Data'!$H$29,0,10*ROW('Water Data'!H14))="","",OFFSET('Water Data'!$H$29,0,10*ROW('Water Data'!H14)))</f>
        <v/>
      </c>
      <c r="CH20" s="307" t="str">
        <f ca="true">+IF(OFFSET('Water Data'!$I$27,0,10*ROW('Water Data'!I14))="","",OFFSET('Water Data'!$I$27,0,10*ROW('Water Data'!I14)))</f>
        <v/>
      </c>
      <c r="CI20" s="307" t="str">
        <f ca="true">+IF(OFFSET('Water Data'!$I$28,0,10*ROW('Water Data'!I14))="","",OFFSET('Water Data'!$I$28,0,10*ROW('Water Data'!I14)))</f>
        <v/>
      </c>
      <c r="CJ20" s="307" t="str">
        <f ca="true">+IF(OFFSET('Water Data'!$I$29,0,10*ROW('Water Data'!I14))="","",OFFSET('Water Data'!$I$29,0,10*ROW('Water Data'!I14)))</f>
        <v/>
      </c>
      <c r="CK20" s="307" t="str">
        <f ca="true">+IF(OFFSET('Sanitation Data'!$D$28,0,10*ROW('Sanitation Data'!D14))="","",OFFSET('Sanitation Data'!$D$28,0,10*ROW('Sanitation Data'!D14)))</f>
        <v/>
      </c>
      <c r="CL20" s="307" t="str">
        <f ca="true">+IF(OFFSET('Sanitation Data'!$D$29,0,10*ROW('Sanitation Data'!D14))="","",OFFSET('Sanitation Data'!$D$29,0,10*ROW('Sanitation Data'!D14)))</f>
        <v>Yes</v>
      </c>
      <c r="CM20" s="307" t="str">
        <f ca="true">+IF(OFFSET('Sanitation Data'!$D$30,0,10*ROW('Sanitation Data'!D14))="","",OFFSET('Sanitation Data'!$D$30,0,10*ROW('Sanitation Data'!D14)))</f>
        <v/>
      </c>
      <c r="CN20" s="307" t="str">
        <f ca="true">+IF(OFFSET('Sanitation Data'!$D$31,0,10*ROW('Sanitation Data'!D14))="","",OFFSET('Sanitation Data'!$D$31,0,10*ROW('Sanitation Data'!D14)))</f>
        <v/>
      </c>
      <c r="CO20" s="307" t="str">
        <f ca="true">+IF(OFFSET('Sanitation Data'!$D$32,0,10*ROW('Sanitation Data'!D14))="","",OFFSET('Sanitation Data'!$D$32,0,10*ROW('Sanitation Data'!D14)))</f>
        <v/>
      </c>
      <c r="CP20" s="307" t="str">
        <f ca="true">+IF(OFFSET('Sanitation Data'!$E$28,0,10*ROW('Sanitation Data'!E14))="","",OFFSET('Sanitation Data'!$E$28,0,10*ROW('Sanitation Data'!E14)))</f>
        <v/>
      </c>
      <c r="CQ20" s="307" t="str">
        <f ca="true">+IF(OFFSET('Sanitation Data'!$E$29,0,10*ROW('Sanitation Data'!E14))="","",OFFSET('Sanitation Data'!$E$29,0,10*ROW('Sanitation Data'!E14)))</f>
        <v>Yes</v>
      </c>
      <c r="CR20" s="307" t="str">
        <f ca="true">+IF(OFFSET('Sanitation Data'!$E$30,0,10*ROW('Sanitation Data'!E14))="","",OFFSET('Sanitation Data'!$E$30,0,10*ROW('Sanitation Data'!E14)))</f>
        <v/>
      </c>
      <c r="CS20" s="307" t="str">
        <f ca="true">+IF(OFFSET('Sanitation Data'!$E$31,0,10*ROW('Sanitation Data'!E14))="","",OFFSET('Sanitation Data'!$E$31,0,10*ROW('Sanitation Data'!E14)))</f>
        <v/>
      </c>
      <c r="CT20" s="307" t="str">
        <f ca="true">+IF(OFFSET('Sanitation Data'!$E$32,0,10*ROW('Sanitation Data'!E14))="","",OFFSET('Sanitation Data'!$E$32,0,10*ROW('Sanitation Data'!E14)))</f>
        <v/>
      </c>
      <c r="CU20" s="307" t="str">
        <f ca="true">+IF(OFFSET('Sanitation Data'!$F$28,0,10*ROW('Sanitation Data'!F14))="","",OFFSET('Sanitation Data'!$F$28,0,10*ROW('Sanitation Data'!F14)))</f>
        <v/>
      </c>
      <c r="CV20" s="307" t="str">
        <f ca="true">+IF(OFFSET('Sanitation Data'!$F$29,0,10*ROW('Sanitation Data'!F14))="","",OFFSET('Sanitation Data'!$F$29,0,10*ROW('Sanitation Data'!F14)))</f>
        <v>Yes</v>
      </c>
      <c r="CW20" s="307" t="str">
        <f ca="true">+IF(OFFSET('Sanitation Data'!$F$30,0,10*ROW('Sanitation Data'!F14))="","",OFFSET('Sanitation Data'!$F$30,0,10*ROW('Sanitation Data'!F14)))</f>
        <v/>
      </c>
      <c r="CX20" s="307" t="str">
        <f ca="true">+IF(OFFSET('Sanitation Data'!$F$31,0,10*ROW('Sanitation Data'!F14))="","",OFFSET('Sanitation Data'!$F$31,0,10*ROW('Sanitation Data'!F14)))</f>
        <v/>
      </c>
      <c r="CY20" s="307" t="str">
        <f ca="true">+IF(OFFSET('Sanitation Data'!$F$32,0,10*ROW('Sanitation Data'!F14))="","",OFFSET('Sanitation Data'!$F$32,0,10*ROW('Sanitation Data'!F14)))</f>
        <v/>
      </c>
      <c r="CZ20" s="307" t="str">
        <f ca="true">+IF(OFFSET('Sanitation Data'!$G$28,0,10*ROW('Sanitation Data'!G14))="","",OFFSET('Sanitation Data'!$G$28,0,10*ROW('Sanitation Data'!G14)))</f>
        <v/>
      </c>
      <c r="DA20" s="307" t="str">
        <f ca="true">+IF(OFFSET('Sanitation Data'!$G$29,0,10*ROW('Sanitation Data'!G14))="","",OFFSET('Sanitation Data'!$G$29,0,10*ROW('Sanitation Data'!G14)))</f>
        <v>Yes</v>
      </c>
      <c r="DB20" s="307" t="str">
        <f ca="true">+IF(OFFSET('Sanitation Data'!$G$30,0,10*ROW('Sanitation Data'!G14))="","",OFFSET('Sanitation Data'!$G$30,0,10*ROW('Sanitation Data'!G14)))</f>
        <v/>
      </c>
      <c r="DC20" s="307" t="str">
        <f ca="true">+IF(OFFSET('Sanitation Data'!$G$31,0,10*ROW('Sanitation Data'!G14))="","",OFFSET('Sanitation Data'!$G$31,0,10*ROW('Sanitation Data'!G14)))</f>
        <v/>
      </c>
      <c r="DD20" s="307" t="str">
        <f ca="true">+IF(OFFSET('Sanitation Data'!$G$32,0,10*ROW('Sanitation Data'!G14))="","",OFFSET('Sanitation Data'!$G$32,0,10*ROW('Sanitation Data'!G14)))</f>
        <v/>
      </c>
      <c r="DE20" s="307" t="str">
        <f ca="true">+IF(OFFSET('Sanitation Data'!$H$28,0,10*ROW('Sanitation Data'!H14))="","",OFFSET('Sanitation Data'!$H$28,0,10*ROW('Sanitation Data'!H14)))</f>
        <v/>
      </c>
      <c r="DF20" s="307" t="str">
        <f ca="true">+IF(OFFSET('Sanitation Data'!$H$29,0,10*ROW('Sanitation Data'!H14))="","",OFFSET('Sanitation Data'!$H$29,0,10*ROW('Sanitation Data'!H14)))</f>
        <v>Yes</v>
      </c>
      <c r="DG20" s="307" t="str">
        <f ca="true">+IF(OFFSET('Sanitation Data'!$H$30,0,10*ROW('Sanitation Data'!H14))="","",OFFSET('Sanitation Data'!$H$30,0,10*ROW('Sanitation Data'!H14)))</f>
        <v/>
      </c>
      <c r="DH20" s="307" t="str">
        <f ca="true">+IF(OFFSET('Sanitation Data'!$H$31,0,10*ROW('Sanitation Data'!H14))="","",OFFSET('Sanitation Data'!$H$31,0,10*ROW('Sanitation Data'!H14)))</f>
        <v/>
      </c>
      <c r="DI20" s="307" t="str">
        <f ca="true">+IF(OFFSET('Sanitation Data'!$H$32,0,10*ROW('Sanitation Data'!H14))="","",OFFSET('Sanitation Data'!$H$32,0,10*ROW('Sanitation Data'!H14)))</f>
        <v/>
      </c>
      <c r="DJ20" s="307" t="str">
        <f ca="true">+IF(OFFSET('Sanitation Data'!$I$28,0,10*ROW('Sanitation Data'!I14))="","",OFFSET('Sanitation Data'!$I$28,0,10*ROW('Sanitation Data'!I14)))</f>
        <v/>
      </c>
      <c r="DK20" s="307" t="str">
        <f ca="true">+IF(OFFSET('Sanitation Data'!$I$29,0,10*ROW('Sanitation Data'!I14))="","",OFFSET('Sanitation Data'!$I$29,0,10*ROW('Sanitation Data'!I14)))</f>
        <v>Yes</v>
      </c>
      <c r="DL20" s="307" t="str">
        <f ca="true">+IF(OFFSET('Sanitation Data'!$I$30,0,10*ROW('Sanitation Data'!I14))="","",OFFSET('Sanitation Data'!$I$30,0,10*ROW('Sanitation Data'!I14)))</f>
        <v/>
      </c>
      <c r="DM20" s="307" t="str">
        <f ca="true">+IF(OFFSET('Sanitation Data'!$I$31,0,10*ROW('Sanitation Data'!I14))="","",OFFSET('Sanitation Data'!$I$31,0,10*ROW('Sanitation Data'!I14)))</f>
        <v/>
      </c>
      <c r="DN20" s="307" t="str">
        <f ca="true">+IF(OFFSET('Sanitation Data'!$I$32,0,10*ROW('Sanitation Data'!I14))="","",OFFSET('Sanitation Data'!$I$32,0,10*ROW('Sanitation Data'!I14)))</f>
        <v/>
      </c>
      <c r="DO20" s="307" t="str">
        <f ca="true">+IF(OFFSET('Hygiene Data'!$D$11,0,10*ROW('Hygiene Data'!D14))="","",OFFSET('Hygiene Data'!$D$11,0,10*ROW('Hygiene Data'!D14)))</f>
        <v/>
      </c>
      <c r="DP20" s="307" t="str">
        <f ca="true">+IF(OFFSET('Hygiene Data'!$D$12,0,10*ROW('Hygiene Data'!D14))="","",OFFSET('Hygiene Data'!$D$12,0,10*ROW('Hygiene Data'!D14)))</f>
        <v/>
      </c>
      <c r="DQ20" s="307" t="str">
        <f ca="true">+IF(OFFSET('Hygiene Data'!$D$13,0,10*ROW('Hygiene Data'!D14))="","",OFFSET('Hygiene Data'!$D$13,0,10*ROW('Hygiene Data'!D14)))</f>
        <v/>
      </c>
      <c r="DR20" s="307" t="str">
        <f ca="true">+IF(OFFSET('Hygiene Data'!$E$11,0,10*ROW('Hygiene Data'!E14))="","",OFFSET('Hygiene Data'!$E$11,0,10*ROW('Hygiene Data'!E14)))</f>
        <v/>
      </c>
      <c r="DS20" s="307" t="str">
        <f ca="true">+IF(OFFSET('Hygiene Data'!$E$12,0,10*ROW('Hygiene Data'!E14))="","",OFFSET('Hygiene Data'!$E$12,0,10*ROW('Hygiene Data'!E14)))</f>
        <v/>
      </c>
      <c r="DT20" s="307" t="str">
        <f ca="true">+IF(OFFSET('Hygiene Data'!$E$13,0,10*ROW('Hygiene Data'!E14))="","",OFFSET('Hygiene Data'!$E$13,0,10*ROW('Hygiene Data'!E14)))</f>
        <v/>
      </c>
      <c r="DU20" s="307" t="str">
        <f ca="true">+IF(OFFSET('Hygiene Data'!$F$11,0,10*ROW('Hygiene Data'!F14))="","",OFFSET('Hygiene Data'!$F$11,0,10*ROW('Hygiene Data'!F14)))</f>
        <v/>
      </c>
      <c r="DV20" s="307" t="str">
        <f ca="true">+IF(OFFSET('Hygiene Data'!$F$12,0,10*ROW('Hygiene Data'!F14))="","",OFFSET('Hygiene Data'!$F$12,0,10*ROW('Hygiene Data'!F14)))</f>
        <v/>
      </c>
      <c r="DW20" s="307" t="str">
        <f ca="true">+IF(OFFSET('Hygiene Data'!$F$13,0,10*ROW('Hygiene Data'!F14))="","",OFFSET('Hygiene Data'!$F$13,0,10*ROW('Hygiene Data'!F14)))</f>
        <v/>
      </c>
      <c r="DX20" s="307" t="str">
        <f ca="true">+IF(OFFSET('Hygiene Data'!$G$11,0,10*ROW('Hygiene Data'!G14))="","",OFFSET('Hygiene Data'!$G$11,0,10*ROW('Hygiene Data'!G14)))</f>
        <v/>
      </c>
      <c r="DY20" s="307" t="str">
        <f ca="true">+IF(OFFSET('Hygiene Data'!$G$12,0,10*ROW('Hygiene Data'!G14))="","",OFFSET('Hygiene Data'!$G$12,0,10*ROW('Hygiene Data'!G14)))</f>
        <v/>
      </c>
      <c r="DZ20" s="307" t="str">
        <f ca="true">+IF(OFFSET('Hygiene Data'!$G$13,0,10*ROW('Hygiene Data'!G14))="","",OFFSET('Hygiene Data'!$G$13,0,10*ROW('Hygiene Data'!G14)))</f>
        <v/>
      </c>
      <c r="EA20" s="307" t="str">
        <f ca="true">+IF(OFFSET('Hygiene Data'!$H$11,0,10*ROW('Hygiene Data'!H14))="","",OFFSET('Hygiene Data'!$H$11,0,10*ROW('Hygiene Data'!H14)))</f>
        <v/>
      </c>
      <c r="EB20" s="307" t="str">
        <f ca="true">+IF(OFFSET('Hygiene Data'!$H$12,0,10*ROW('Hygiene Data'!H14))="","",OFFSET('Hygiene Data'!$H$12,0,10*ROW('Hygiene Data'!H14)))</f>
        <v/>
      </c>
      <c r="EC20" s="307" t="str">
        <f ca="true">+IF(OFFSET('Hygiene Data'!$H$13,0,10*ROW('Hygiene Data'!H14))="","",OFFSET('Hygiene Data'!$H$13,0,10*ROW('Hygiene Data'!H14)))</f>
        <v/>
      </c>
      <c r="ED20" s="307" t="str">
        <f ca="true">+IF(OFFSET('Hygiene Data'!$I$11,0,10*ROW('Hygiene Data'!I14))="","",OFFSET('Hygiene Data'!$I$11,0,10*ROW('Hygiene Data'!I14)))</f>
        <v/>
      </c>
      <c r="EE20" s="307" t="str">
        <f ca="true">+IF(OFFSET('Hygiene Data'!$I$12,0,10*ROW('Hygiene Data'!I14))="","",OFFSET('Hygiene Data'!$I$12,0,10*ROW('Hygiene Data'!I14)))</f>
        <v/>
      </c>
      <c r="EF20" s="307"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RWA_2017_EMIS</v>
      </c>
      <c r="B21" s="36" t="str">
        <f ca="true">+IF(OFFSET('Water Data'!$C$2,0,10*ROW('Water Data'!F15))="","",OFFSET('Water Data'!$C$2,0,10*ROW('Water Data'!F15)))</f>
        <v>EMIS</v>
      </c>
      <c r="C21" s="363">
        <f t="shared" ca="true" si="0"/>
        <v>2017</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49.70390404515522</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19</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45.5</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58.5</v>
      </c>
      <c r="V21" s="97">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97.288052681091244</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72.3</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96.899999999999991</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98.1</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66.675587958607707</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24</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64.8</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70.599999999999994</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7"/>
      <c r="BS21" s="307" t="str">
        <f ca="true">+IF(OFFSET('Water Data'!$D$27,0,10*ROW('Water Data'!D15))="","",OFFSET('Water Data'!$D$27,0,10*ROW('Water Data'!D15)))</f>
        <v/>
      </c>
      <c r="BT21" s="307" t="str">
        <f ca="true">+IF(OFFSET('Water Data'!$D$28,0,10*ROW('Water Data'!D15))="","",OFFSET('Water Data'!$D$28,0,10*ROW('Water Data'!D15)))</f>
        <v/>
      </c>
      <c r="BU21" s="307" t="str">
        <f ca="true">+IF(OFFSET('Water Data'!$D$29,0,10*ROW('Water Data'!D15))="","",OFFSET('Water Data'!$D$29,0,10*ROW('Water Data'!D15)))</f>
        <v>Yes</v>
      </c>
      <c r="BV21" s="307" t="str">
        <f ca="true">+IF(OFFSET('Water Data'!$E$27,0,10*ROW('Water Data'!E15))="","",OFFSET('Water Data'!$E$27,0,10*ROW('Water Data'!E15)))</f>
        <v/>
      </c>
      <c r="BW21" s="307" t="str">
        <f ca="true">+IF(OFFSET('Water Data'!$E$28,0,10*ROW('Water Data'!E15))="","",OFFSET('Water Data'!$E$28,0,10*ROW('Water Data'!E15)))</f>
        <v/>
      </c>
      <c r="BX21" s="307" t="str">
        <f ca="true">+IF(OFFSET('Water Data'!$E$29,0,10*ROW('Water Data'!E15))="","",OFFSET('Water Data'!$E$29,0,10*ROW('Water Data'!E15)))</f>
        <v/>
      </c>
      <c r="BY21" s="307" t="str">
        <f ca="true">+IF(OFFSET('Water Data'!$F$27,0,10*ROW('Water Data'!F15))="","",OFFSET('Water Data'!$F$27,0,10*ROW('Water Data'!F15)))</f>
        <v/>
      </c>
      <c r="BZ21" s="307" t="str">
        <f ca="true">+IF(OFFSET('Water Data'!$F$28,0,10*ROW('Water Data'!F15))="","",OFFSET('Water Data'!$F$28,0,10*ROW('Water Data'!F15)))</f>
        <v/>
      </c>
      <c r="CA21" s="307" t="str">
        <f ca="true">+IF(OFFSET('Water Data'!$F$29,0,10*ROW('Water Data'!F15))="","",OFFSET('Water Data'!$F$29,0,10*ROW('Water Data'!F15)))</f>
        <v/>
      </c>
      <c r="CB21" s="307" t="str">
        <f ca="true">+IF(OFFSET('Water Data'!$G$27,0,10*ROW('Water Data'!G15))="","",OFFSET('Water Data'!$G$27,0,10*ROW('Water Data'!G15)))</f>
        <v/>
      </c>
      <c r="CC21" s="307" t="str">
        <f ca="true">+IF(OFFSET('Water Data'!$G$28,0,10*ROW('Water Data'!G15))="","",OFFSET('Water Data'!$G$28,0,10*ROW('Water Data'!G15)))</f>
        <v/>
      </c>
      <c r="CD21" s="307" t="str">
        <f ca="true">+IF(OFFSET('Water Data'!$G$29,0,10*ROW('Water Data'!G15))="","",OFFSET('Water Data'!$G$29,0,10*ROW('Water Data'!G15)))</f>
        <v>Yes</v>
      </c>
      <c r="CE21" s="307" t="str">
        <f ca="true">+IF(OFFSET('Water Data'!$H$27,0,10*ROW('Water Data'!H15))="","",OFFSET('Water Data'!$H$27,0,10*ROW('Water Data'!H15)))</f>
        <v/>
      </c>
      <c r="CF21" s="307" t="str">
        <f ca="true">+IF(OFFSET('Water Data'!$H$28,0,10*ROW('Water Data'!H15))="","",OFFSET('Water Data'!$H$28,0,10*ROW('Water Data'!H15)))</f>
        <v/>
      </c>
      <c r="CG21" s="307" t="str">
        <f ca="true">+IF(OFFSET('Water Data'!$H$29,0,10*ROW('Water Data'!H15))="","",OFFSET('Water Data'!$H$29,0,10*ROW('Water Data'!H15)))</f>
        <v>Yes</v>
      </c>
      <c r="CH21" s="307" t="str">
        <f ca="true">+IF(OFFSET('Water Data'!$I$27,0,10*ROW('Water Data'!I15))="","",OFFSET('Water Data'!$I$27,0,10*ROW('Water Data'!I15)))</f>
        <v/>
      </c>
      <c r="CI21" s="307" t="str">
        <f ca="true">+IF(OFFSET('Water Data'!$I$28,0,10*ROW('Water Data'!I15))="","",OFFSET('Water Data'!$I$28,0,10*ROW('Water Data'!I15)))</f>
        <v/>
      </c>
      <c r="CJ21" s="307" t="str">
        <f ca="true">+IF(OFFSET('Water Data'!$I$29,0,10*ROW('Water Data'!I15))="","",OFFSET('Water Data'!$I$29,0,10*ROW('Water Data'!I15)))</f>
        <v>Yes</v>
      </c>
      <c r="CK21" s="307" t="str">
        <f ca="true">+IF(OFFSET('Sanitation Data'!$D$28,0,10*ROW('Sanitation Data'!D15))="","",OFFSET('Sanitation Data'!$D$28,0,10*ROW('Sanitation Data'!D15)))</f>
        <v>Yes</v>
      </c>
      <c r="CL21" s="307" t="str">
        <f ca="true">+IF(OFFSET('Sanitation Data'!$D$29,0,10*ROW('Sanitation Data'!D15))="","",OFFSET('Sanitation Data'!$D$29,0,10*ROW('Sanitation Data'!D15)))</f>
        <v/>
      </c>
      <c r="CM21" s="307" t="str">
        <f ca="true">+IF(OFFSET('Sanitation Data'!$D$30,0,10*ROW('Sanitation Data'!D15))="","",OFFSET('Sanitation Data'!$D$30,0,10*ROW('Sanitation Data'!D15)))</f>
        <v/>
      </c>
      <c r="CN21" s="307" t="str">
        <f ca="true">+IF(OFFSET('Sanitation Data'!$D$31,0,10*ROW('Sanitation Data'!D15))="","",OFFSET('Sanitation Data'!$D$31,0,10*ROW('Sanitation Data'!D15)))</f>
        <v/>
      </c>
      <c r="CO21" s="307" t="str">
        <f ca="true">+IF(OFFSET('Sanitation Data'!$D$32,0,10*ROW('Sanitation Data'!D15))="","",OFFSET('Sanitation Data'!$D$32,0,10*ROW('Sanitation Data'!D15)))</f>
        <v/>
      </c>
      <c r="CP21" s="307" t="str">
        <f ca="true">+IF(OFFSET('Sanitation Data'!$E$28,0,10*ROW('Sanitation Data'!E15))="","",OFFSET('Sanitation Data'!$E$28,0,10*ROW('Sanitation Data'!E15)))</f>
        <v/>
      </c>
      <c r="CQ21" s="307" t="str">
        <f ca="true">+IF(OFFSET('Sanitation Data'!$E$29,0,10*ROW('Sanitation Data'!E15))="","",OFFSET('Sanitation Data'!$E$29,0,10*ROW('Sanitation Data'!E15)))</f>
        <v/>
      </c>
      <c r="CR21" s="307" t="str">
        <f ca="true">+IF(OFFSET('Sanitation Data'!$E$30,0,10*ROW('Sanitation Data'!E15))="","",OFFSET('Sanitation Data'!$E$30,0,10*ROW('Sanitation Data'!E15)))</f>
        <v/>
      </c>
      <c r="CS21" s="307" t="str">
        <f ca="true">+IF(OFFSET('Sanitation Data'!$E$31,0,10*ROW('Sanitation Data'!E15))="","",OFFSET('Sanitation Data'!$E$31,0,10*ROW('Sanitation Data'!E15)))</f>
        <v/>
      </c>
      <c r="CT21" s="307" t="str">
        <f ca="true">+IF(OFFSET('Sanitation Data'!$E$32,0,10*ROW('Sanitation Data'!E15))="","",OFFSET('Sanitation Data'!$E$32,0,10*ROW('Sanitation Data'!E15)))</f>
        <v/>
      </c>
      <c r="CU21" s="307" t="str">
        <f ca="true">+IF(OFFSET('Sanitation Data'!$F$28,0,10*ROW('Sanitation Data'!F15))="","",OFFSET('Sanitation Data'!$F$28,0,10*ROW('Sanitation Data'!F15)))</f>
        <v/>
      </c>
      <c r="CV21" s="307" t="str">
        <f ca="true">+IF(OFFSET('Sanitation Data'!$F$29,0,10*ROW('Sanitation Data'!F15))="","",OFFSET('Sanitation Data'!$F$29,0,10*ROW('Sanitation Data'!F15)))</f>
        <v/>
      </c>
      <c r="CW21" s="307" t="str">
        <f ca="true">+IF(OFFSET('Sanitation Data'!$F$30,0,10*ROW('Sanitation Data'!F15))="","",OFFSET('Sanitation Data'!$F$30,0,10*ROW('Sanitation Data'!F15)))</f>
        <v/>
      </c>
      <c r="CX21" s="307" t="str">
        <f ca="true">+IF(OFFSET('Sanitation Data'!$F$31,0,10*ROW('Sanitation Data'!F15))="","",OFFSET('Sanitation Data'!$F$31,0,10*ROW('Sanitation Data'!F15)))</f>
        <v/>
      </c>
      <c r="CY21" s="307" t="str">
        <f ca="true">+IF(OFFSET('Sanitation Data'!$F$32,0,10*ROW('Sanitation Data'!F15))="","",OFFSET('Sanitation Data'!$F$32,0,10*ROW('Sanitation Data'!F15)))</f>
        <v/>
      </c>
      <c r="CZ21" s="307" t="str">
        <f ca="true">+IF(OFFSET('Sanitation Data'!$G$28,0,10*ROW('Sanitation Data'!G15))="","",OFFSET('Sanitation Data'!$G$28,0,10*ROW('Sanitation Data'!G15)))</f>
        <v>Yes</v>
      </c>
      <c r="DA21" s="307" t="str">
        <f ca="true">+IF(OFFSET('Sanitation Data'!$G$29,0,10*ROW('Sanitation Data'!G15))="","",OFFSET('Sanitation Data'!$G$29,0,10*ROW('Sanitation Data'!G15)))</f>
        <v/>
      </c>
      <c r="DB21" s="307" t="str">
        <f ca="true">+IF(OFFSET('Sanitation Data'!$G$30,0,10*ROW('Sanitation Data'!G15))="","",OFFSET('Sanitation Data'!$G$30,0,10*ROW('Sanitation Data'!G15)))</f>
        <v/>
      </c>
      <c r="DC21" s="307" t="str">
        <f ca="true">+IF(OFFSET('Sanitation Data'!$G$31,0,10*ROW('Sanitation Data'!G15))="","",OFFSET('Sanitation Data'!$G$31,0,10*ROW('Sanitation Data'!G15)))</f>
        <v/>
      </c>
      <c r="DD21" s="307" t="str">
        <f ca="true">+IF(OFFSET('Sanitation Data'!$G$32,0,10*ROW('Sanitation Data'!G15))="","",OFFSET('Sanitation Data'!$G$32,0,10*ROW('Sanitation Data'!G15)))</f>
        <v/>
      </c>
      <c r="DE21" s="307" t="str">
        <f ca="true">+IF(OFFSET('Sanitation Data'!$H$28,0,10*ROW('Sanitation Data'!H15))="","",OFFSET('Sanitation Data'!$H$28,0,10*ROW('Sanitation Data'!H15)))</f>
        <v>Yes</v>
      </c>
      <c r="DF21" s="307" t="str">
        <f ca="true">+IF(OFFSET('Sanitation Data'!$H$29,0,10*ROW('Sanitation Data'!H15))="","",OFFSET('Sanitation Data'!$H$29,0,10*ROW('Sanitation Data'!H15)))</f>
        <v/>
      </c>
      <c r="DG21" s="307" t="str">
        <f ca="true">+IF(OFFSET('Sanitation Data'!$H$30,0,10*ROW('Sanitation Data'!H15))="","",OFFSET('Sanitation Data'!$H$30,0,10*ROW('Sanitation Data'!H15)))</f>
        <v/>
      </c>
      <c r="DH21" s="307" t="str">
        <f ca="true">+IF(OFFSET('Sanitation Data'!$H$31,0,10*ROW('Sanitation Data'!H15))="","",OFFSET('Sanitation Data'!$H$31,0,10*ROW('Sanitation Data'!H15)))</f>
        <v/>
      </c>
      <c r="DI21" s="307" t="str">
        <f ca="true">+IF(OFFSET('Sanitation Data'!$H$32,0,10*ROW('Sanitation Data'!H15))="","",OFFSET('Sanitation Data'!$H$32,0,10*ROW('Sanitation Data'!H15)))</f>
        <v/>
      </c>
      <c r="DJ21" s="307" t="str">
        <f ca="true">+IF(OFFSET('Sanitation Data'!$I$28,0,10*ROW('Sanitation Data'!I15))="","",OFFSET('Sanitation Data'!$I$28,0,10*ROW('Sanitation Data'!I15)))</f>
        <v>Yes</v>
      </c>
      <c r="DK21" s="307" t="str">
        <f ca="true">+IF(OFFSET('Sanitation Data'!$I$29,0,10*ROW('Sanitation Data'!I15))="","",OFFSET('Sanitation Data'!$I$29,0,10*ROW('Sanitation Data'!I15)))</f>
        <v/>
      </c>
      <c r="DL21" s="307" t="str">
        <f ca="true">+IF(OFFSET('Sanitation Data'!$I$30,0,10*ROW('Sanitation Data'!I15))="","",OFFSET('Sanitation Data'!$I$30,0,10*ROW('Sanitation Data'!I15)))</f>
        <v/>
      </c>
      <c r="DM21" s="307" t="str">
        <f ca="true">+IF(OFFSET('Sanitation Data'!$I$31,0,10*ROW('Sanitation Data'!I15))="","",OFFSET('Sanitation Data'!$I$31,0,10*ROW('Sanitation Data'!I15)))</f>
        <v/>
      </c>
      <c r="DN21" s="307" t="str">
        <f ca="true">+IF(OFFSET('Sanitation Data'!$I$32,0,10*ROW('Sanitation Data'!I15))="","",OFFSET('Sanitation Data'!$I$32,0,10*ROW('Sanitation Data'!I15)))</f>
        <v/>
      </c>
      <c r="DO21" s="307" t="str">
        <f ca="true">+IF(OFFSET('Hygiene Data'!$D$11,0,10*ROW('Hygiene Data'!D15))="","",OFFSET('Hygiene Data'!$D$11,0,10*ROW('Hygiene Data'!D15)))</f>
        <v>Yes</v>
      </c>
      <c r="DP21" s="307" t="str">
        <f ca="true">+IF(OFFSET('Hygiene Data'!$D$12,0,10*ROW('Hygiene Data'!D15))="","",OFFSET('Hygiene Data'!$D$12,0,10*ROW('Hygiene Data'!D15)))</f>
        <v/>
      </c>
      <c r="DQ21" s="307" t="str">
        <f ca="true">+IF(OFFSET('Hygiene Data'!$D$13,0,10*ROW('Hygiene Data'!D15))="","",OFFSET('Hygiene Data'!$D$13,0,10*ROW('Hygiene Data'!D15)))</f>
        <v/>
      </c>
      <c r="DR21" s="307" t="str">
        <f ca="true">+IF(OFFSET('Hygiene Data'!$E$11,0,10*ROW('Hygiene Data'!E15))="","",OFFSET('Hygiene Data'!$E$11,0,10*ROW('Hygiene Data'!E15)))</f>
        <v/>
      </c>
      <c r="DS21" s="307" t="str">
        <f ca="true">+IF(OFFSET('Hygiene Data'!$E$12,0,10*ROW('Hygiene Data'!E15))="","",OFFSET('Hygiene Data'!$E$12,0,10*ROW('Hygiene Data'!E15)))</f>
        <v/>
      </c>
      <c r="DT21" s="307" t="str">
        <f ca="true">+IF(OFFSET('Hygiene Data'!$E$13,0,10*ROW('Hygiene Data'!E15))="","",OFFSET('Hygiene Data'!$E$13,0,10*ROW('Hygiene Data'!E15)))</f>
        <v/>
      </c>
      <c r="DU21" s="307" t="str">
        <f ca="true">+IF(OFFSET('Hygiene Data'!$F$11,0,10*ROW('Hygiene Data'!F15))="","",OFFSET('Hygiene Data'!$F$11,0,10*ROW('Hygiene Data'!F15)))</f>
        <v/>
      </c>
      <c r="DV21" s="307" t="str">
        <f ca="true">+IF(OFFSET('Hygiene Data'!$F$12,0,10*ROW('Hygiene Data'!F15))="","",OFFSET('Hygiene Data'!$F$12,0,10*ROW('Hygiene Data'!F15)))</f>
        <v/>
      </c>
      <c r="DW21" s="307" t="str">
        <f ca="true">+IF(OFFSET('Hygiene Data'!$F$13,0,10*ROW('Hygiene Data'!F15))="","",OFFSET('Hygiene Data'!$F$13,0,10*ROW('Hygiene Data'!F15)))</f>
        <v/>
      </c>
      <c r="DX21" s="307" t="str">
        <f ca="true">+IF(OFFSET('Hygiene Data'!$G$11,0,10*ROW('Hygiene Data'!G15))="","",OFFSET('Hygiene Data'!$G$11,0,10*ROW('Hygiene Data'!G15)))</f>
        <v>Yes</v>
      </c>
      <c r="DY21" s="307" t="str">
        <f ca="true">+IF(OFFSET('Hygiene Data'!$G$12,0,10*ROW('Hygiene Data'!G15))="","",OFFSET('Hygiene Data'!$G$12,0,10*ROW('Hygiene Data'!G15)))</f>
        <v/>
      </c>
      <c r="DZ21" s="307" t="str">
        <f ca="true">+IF(OFFSET('Hygiene Data'!$G$13,0,10*ROW('Hygiene Data'!G15))="","",OFFSET('Hygiene Data'!$G$13,0,10*ROW('Hygiene Data'!G15)))</f>
        <v/>
      </c>
      <c r="EA21" s="307" t="str">
        <f ca="true">+IF(OFFSET('Hygiene Data'!$H$11,0,10*ROW('Hygiene Data'!H15))="","",OFFSET('Hygiene Data'!$H$11,0,10*ROW('Hygiene Data'!H15)))</f>
        <v>Yes</v>
      </c>
      <c r="EB21" s="307" t="str">
        <f ca="true">+IF(OFFSET('Hygiene Data'!$H$12,0,10*ROW('Hygiene Data'!H15))="","",OFFSET('Hygiene Data'!$H$12,0,10*ROW('Hygiene Data'!H15)))</f>
        <v/>
      </c>
      <c r="EC21" s="307" t="str">
        <f ca="true">+IF(OFFSET('Hygiene Data'!$H$13,0,10*ROW('Hygiene Data'!H15))="","",OFFSET('Hygiene Data'!$H$13,0,10*ROW('Hygiene Data'!H15)))</f>
        <v/>
      </c>
      <c r="ED21" s="307" t="str">
        <f ca="true">+IF(OFFSET('Hygiene Data'!$I$11,0,10*ROW('Hygiene Data'!I15))="","",OFFSET('Hygiene Data'!$I$11,0,10*ROW('Hygiene Data'!I15)))</f>
        <v>Yes</v>
      </c>
      <c r="EE21" s="307" t="str">
        <f ca="true">+IF(OFFSET('Hygiene Data'!$I$12,0,10*ROW('Hygiene Data'!I15))="","",OFFSET('Hygiene Data'!$I$12,0,10*ROW('Hygiene Data'!I15)))</f>
        <v/>
      </c>
      <c r="EF21" s="307"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RWA_2017_UIS</v>
      </c>
      <c r="B22" s="36" t="str">
        <f ca="true">+IF(OFFSET('Water Data'!$C$2,0,10*ROW('Water Data'!F16))="","",OFFSET('Water Data'!$C$2,0,10*ROW('Water Data'!F16)))</f>
        <v>Other</v>
      </c>
      <c r="C22" s="363">
        <f t="shared" ca="true" si="0"/>
        <v>2017</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str">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[46]</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str">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[46]</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83.87209</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83.87209</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str">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[65]</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str">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[65]</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7"/>
      <c r="BS22" s="307" t="str">
        <f ca="true">+IF(OFFSET('Water Data'!$D$27,0,10*ROW('Water Data'!D16))="","",OFFSET('Water Data'!$D$27,0,10*ROW('Water Data'!D16)))</f>
        <v/>
      </c>
      <c r="BT22" s="307" t="str">
        <f ca="true">+IF(OFFSET('Water Data'!$D$28,0,10*ROW('Water Data'!D16))="","",OFFSET('Water Data'!$D$28,0,10*ROW('Water Data'!D16)))</f>
        <v/>
      </c>
      <c r="BU22" s="307" t="str">
        <f ca="true">+IF(OFFSET('Water Data'!$D$29,0,10*ROW('Water Data'!D16))="","",OFFSET('Water Data'!$D$29,0,10*ROW('Water Data'!D16)))</f>
        <v>No</v>
      </c>
      <c r="BV22" s="307" t="str">
        <f ca="true">+IF(OFFSET('Water Data'!$E$27,0,10*ROW('Water Data'!E16))="","",OFFSET('Water Data'!$E$27,0,10*ROW('Water Data'!E16)))</f>
        <v/>
      </c>
      <c r="BW22" s="307" t="str">
        <f ca="true">+IF(OFFSET('Water Data'!$E$28,0,10*ROW('Water Data'!E16))="","",OFFSET('Water Data'!$E$28,0,10*ROW('Water Data'!E16)))</f>
        <v/>
      </c>
      <c r="BX22" s="307" t="str">
        <f ca="true">+IF(OFFSET('Water Data'!$E$29,0,10*ROW('Water Data'!E16))="","",OFFSET('Water Data'!$E$29,0,10*ROW('Water Data'!E16)))</f>
        <v/>
      </c>
      <c r="BY22" s="307" t="str">
        <f ca="true">+IF(OFFSET('Water Data'!$F$27,0,10*ROW('Water Data'!F16))="","",OFFSET('Water Data'!$F$27,0,10*ROW('Water Data'!F16)))</f>
        <v/>
      </c>
      <c r="BZ22" s="307" t="str">
        <f ca="true">+IF(OFFSET('Water Data'!$F$28,0,10*ROW('Water Data'!F16))="","",OFFSET('Water Data'!$F$28,0,10*ROW('Water Data'!F16)))</f>
        <v/>
      </c>
      <c r="CA22" s="307" t="str">
        <f ca="true">+IF(OFFSET('Water Data'!$F$29,0,10*ROW('Water Data'!F16))="","",OFFSET('Water Data'!$F$29,0,10*ROW('Water Data'!F16)))</f>
        <v/>
      </c>
      <c r="CB22" s="307" t="str">
        <f ca="true">+IF(OFFSET('Water Data'!$G$27,0,10*ROW('Water Data'!G16))="","",OFFSET('Water Data'!$G$27,0,10*ROW('Water Data'!G16)))</f>
        <v/>
      </c>
      <c r="CC22" s="307" t="str">
        <f ca="true">+IF(OFFSET('Water Data'!$G$28,0,10*ROW('Water Data'!G16))="","",OFFSET('Water Data'!$G$28,0,10*ROW('Water Data'!G16)))</f>
        <v/>
      </c>
      <c r="CD22" s="307" t="str">
        <f ca="true">+IF(OFFSET('Water Data'!$G$29,0,10*ROW('Water Data'!G16))="","",OFFSET('Water Data'!$G$29,0,10*ROW('Water Data'!G16)))</f>
        <v/>
      </c>
      <c r="CE22" s="307" t="str">
        <f ca="true">+IF(OFFSET('Water Data'!$H$27,0,10*ROW('Water Data'!H16))="","",OFFSET('Water Data'!$H$27,0,10*ROW('Water Data'!H16)))</f>
        <v/>
      </c>
      <c r="CF22" s="307" t="str">
        <f ca="true">+IF(OFFSET('Water Data'!$H$28,0,10*ROW('Water Data'!H16))="","",OFFSET('Water Data'!$H$28,0,10*ROW('Water Data'!H16)))</f>
        <v/>
      </c>
      <c r="CG22" s="307" t="str">
        <f ca="true">+IF(OFFSET('Water Data'!$H$29,0,10*ROW('Water Data'!H16))="","",OFFSET('Water Data'!$H$29,0,10*ROW('Water Data'!H16)))</f>
        <v>No</v>
      </c>
      <c r="CH22" s="307" t="str">
        <f ca="true">+IF(OFFSET('Water Data'!$I$27,0,10*ROW('Water Data'!I16))="","",OFFSET('Water Data'!$I$27,0,10*ROW('Water Data'!I16)))</f>
        <v/>
      </c>
      <c r="CI22" s="307" t="str">
        <f ca="true">+IF(OFFSET('Water Data'!$I$28,0,10*ROW('Water Data'!I16))="","",OFFSET('Water Data'!$I$28,0,10*ROW('Water Data'!I16)))</f>
        <v/>
      </c>
      <c r="CJ22" s="307" t="str">
        <f ca="true">+IF(OFFSET('Water Data'!$I$29,0,10*ROW('Water Data'!I16))="","",OFFSET('Water Data'!$I$29,0,10*ROW('Water Data'!I16)))</f>
        <v/>
      </c>
      <c r="CK22" s="307" t="str">
        <f ca="true">+IF(OFFSET('Sanitation Data'!$D$28,0,10*ROW('Sanitation Data'!D16))="","",OFFSET('Sanitation Data'!$D$28,0,10*ROW('Sanitation Data'!D16)))</f>
        <v/>
      </c>
      <c r="CL22" s="307" t="str">
        <f ca="true">+IF(OFFSET('Sanitation Data'!$D$29,0,10*ROW('Sanitation Data'!D16))="","",OFFSET('Sanitation Data'!$D$29,0,10*ROW('Sanitation Data'!D16)))</f>
        <v>Yes</v>
      </c>
      <c r="CM22" s="307" t="str">
        <f ca="true">+IF(OFFSET('Sanitation Data'!$D$30,0,10*ROW('Sanitation Data'!D16))="","",OFFSET('Sanitation Data'!$D$30,0,10*ROW('Sanitation Data'!D16)))</f>
        <v/>
      </c>
      <c r="CN22" s="307" t="str">
        <f ca="true">+IF(OFFSET('Sanitation Data'!$D$31,0,10*ROW('Sanitation Data'!D16))="","",OFFSET('Sanitation Data'!$D$31,0,10*ROW('Sanitation Data'!D16)))</f>
        <v/>
      </c>
      <c r="CO22" s="307" t="str">
        <f ca="true">+IF(OFFSET('Sanitation Data'!$D$32,0,10*ROW('Sanitation Data'!D16))="","",OFFSET('Sanitation Data'!$D$32,0,10*ROW('Sanitation Data'!D16)))</f>
        <v/>
      </c>
      <c r="CP22" s="307" t="str">
        <f ca="true">+IF(OFFSET('Sanitation Data'!$E$28,0,10*ROW('Sanitation Data'!E16))="","",OFFSET('Sanitation Data'!$E$28,0,10*ROW('Sanitation Data'!E16)))</f>
        <v/>
      </c>
      <c r="CQ22" s="307" t="str">
        <f ca="true">+IF(OFFSET('Sanitation Data'!$E$29,0,10*ROW('Sanitation Data'!E16))="","",OFFSET('Sanitation Data'!$E$29,0,10*ROW('Sanitation Data'!E16)))</f>
        <v/>
      </c>
      <c r="CR22" s="307" t="str">
        <f ca="true">+IF(OFFSET('Sanitation Data'!$E$30,0,10*ROW('Sanitation Data'!E16))="","",OFFSET('Sanitation Data'!$E$30,0,10*ROW('Sanitation Data'!E16)))</f>
        <v/>
      </c>
      <c r="CS22" s="307" t="str">
        <f ca="true">+IF(OFFSET('Sanitation Data'!$E$31,0,10*ROW('Sanitation Data'!E16))="","",OFFSET('Sanitation Data'!$E$31,0,10*ROW('Sanitation Data'!E16)))</f>
        <v/>
      </c>
      <c r="CT22" s="307" t="str">
        <f ca="true">+IF(OFFSET('Sanitation Data'!$E$32,0,10*ROW('Sanitation Data'!E16))="","",OFFSET('Sanitation Data'!$E$32,0,10*ROW('Sanitation Data'!E16)))</f>
        <v/>
      </c>
      <c r="CU22" s="307" t="str">
        <f ca="true">+IF(OFFSET('Sanitation Data'!$F$28,0,10*ROW('Sanitation Data'!F16))="","",OFFSET('Sanitation Data'!$F$28,0,10*ROW('Sanitation Data'!F16)))</f>
        <v/>
      </c>
      <c r="CV22" s="307" t="str">
        <f ca="true">+IF(OFFSET('Sanitation Data'!$F$29,0,10*ROW('Sanitation Data'!F16))="","",OFFSET('Sanitation Data'!$F$29,0,10*ROW('Sanitation Data'!F16)))</f>
        <v/>
      </c>
      <c r="CW22" s="307" t="str">
        <f ca="true">+IF(OFFSET('Sanitation Data'!$F$30,0,10*ROW('Sanitation Data'!F16))="","",OFFSET('Sanitation Data'!$F$30,0,10*ROW('Sanitation Data'!F16)))</f>
        <v/>
      </c>
      <c r="CX22" s="307" t="str">
        <f ca="true">+IF(OFFSET('Sanitation Data'!$F$31,0,10*ROW('Sanitation Data'!F16))="","",OFFSET('Sanitation Data'!$F$31,0,10*ROW('Sanitation Data'!F16)))</f>
        <v/>
      </c>
      <c r="CY22" s="307" t="str">
        <f ca="true">+IF(OFFSET('Sanitation Data'!$F$32,0,10*ROW('Sanitation Data'!F16))="","",OFFSET('Sanitation Data'!$F$32,0,10*ROW('Sanitation Data'!F16)))</f>
        <v/>
      </c>
      <c r="CZ22" s="307" t="str">
        <f ca="true">+IF(OFFSET('Sanitation Data'!$G$28,0,10*ROW('Sanitation Data'!G16))="","",OFFSET('Sanitation Data'!$G$28,0,10*ROW('Sanitation Data'!G16)))</f>
        <v/>
      </c>
      <c r="DA22" s="307" t="str">
        <f ca="true">+IF(OFFSET('Sanitation Data'!$G$29,0,10*ROW('Sanitation Data'!G16))="","",OFFSET('Sanitation Data'!$G$29,0,10*ROW('Sanitation Data'!G16)))</f>
        <v/>
      </c>
      <c r="DB22" s="307" t="str">
        <f ca="true">+IF(OFFSET('Sanitation Data'!$G$30,0,10*ROW('Sanitation Data'!G16))="","",OFFSET('Sanitation Data'!$G$30,0,10*ROW('Sanitation Data'!G16)))</f>
        <v/>
      </c>
      <c r="DC22" s="307" t="str">
        <f ca="true">+IF(OFFSET('Sanitation Data'!$G$31,0,10*ROW('Sanitation Data'!G16))="","",OFFSET('Sanitation Data'!$G$31,0,10*ROW('Sanitation Data'!G16)))</f>
        <v/>
      </c>
      <c r="DD22" s="307" t="str">
        <f ca="true">+IF(OFFSET('Sanitation Data'!$G$32,0,10*ROW('Sanitation Data'!G16))="","",OFFSET('Sanitation Data'!$G$32,0,10*ROW('Sanitation Data'!G16)))</f>
        <v/>
      </c>
      <c r="DE22" s="307" t="str">
        <f ca="true">+IF(OFFSET('Sanitation Data'!$H$28,0,10*ROW('Sanitation Data'!H16))="","",OFFSET('Sanitation Data'!$H$28,0,10*ROW('Sanitation Data'!H16)))</f>
        <v/>
      </c>
      <c r="DF22" s="307" t="str">
        <f ca="true">+IF(OFFSET('Sanitation Data'!$H$29,0,10*ROW('Sanitation Data'!H16))="","",OFFSET('Sanitation Data'!$H$29,0,10*ROW('Sanitation Data'!H16)))</f>
        <v>Yes</v>
      </c>
      <c r="DG22" s="307" t="str">
        <f ca="true">+IF(OFFSET('Sanitation Data'!$H$30,0,10*ROW('Sanitation Data'!H16))="","",OFFSET('Sanitation Data'!$H$30,0,10*ROW('Sanitation Data'!H16)))</f>
        <v/>
      </c>
      <c r="DH22" s="307" t="str">
        <f ca="true">+IF(OFFSET('Sanitation Data'!$H$31,0,10*ROW('Sanitation Data'!H16))="","",OFFSET('Sanitation Data'!$H$31,0,10*ROW('Sanitation Data'!H16)))</f>
        <v/>
      </c>
      <c r="DI22" s="307" t="str">
        <f ca="true">+IF(OFFSET('Sanitation Data'!$H$32,0,10*ROW('Sanitation Data'!H16))="","",OFFSET('Sanitation Data'!$H$32,0,10*ROW('Sanitation Data'!H16)))</f>
        <v/>
      </c>
      <c r="DJ22" s="307" t="str">
        <f ca="true">+IF(OFFSET('Sanitation Data'!$I$28,0,10*ROW('Sanitation Data'!I16))="","",OFFSET('Sanitation Data'!$I$28,0,10*ROW('Sanitation Data'!I16)))</f>
        <v/>
      </c>
      <c r="DK22" s="307" t="str">
        <f ca="true">+IF(OFFSET('Sanitation Data'!$I$29,0,10*ROW('Sanitation Data'!I16))="","",OFFSET('Sanitation Data'!$I$29,0,10*ROW('Sanitation Data'!I16)))</f>
        <v/>
      </c>
      <c r="DL22" s="307" t="str">
        <f ca="true">+IF(OFFSET('Sanitation Data'!$I$30,0,10*ROW('Sanitation Data'!I16))="","",OFFSET('Sanitation Data'!$I$30,0,10*ROW('Sanitation Data'!I16)))</f>
        <v/>
      </c>
      <c r="DM22" s="307" t="str">
        <f ca="true">+IF(OFFSET('Sanitation Data'!$I$31,0,10*ROW('Sanitation Data'!I16))="","",OFFSET('Sanitation Data'!$I$31,0,10*ROW('Sanitation Data'!I16)))</f>
        <v/>
      </c>
      <c r="DN22" s="307" t="str">
        <f ca="true">+IF(OFFSET('Sanitation Data'!$I$32,0,10*ROW('Sanitation Data'!I16))="","",OFFSET('Sanitation Data'!$I$32,0,10*ROW('Sanitation Data'!I16)))</f>
        <v/>
      </c>
      <c r="DO22" s="307" t="str">
        <f ca="true">+IF(OFFSET('Hygiene Data'!$D$11,0,10*ROW('Hygiene Data'!D16))="","",OFFSET('Hygiene Data'!$D$11,0,10*ROW('Hygiene Data'!D16)))</f>
        <v/>
      </c>
      <c r="DP22" s="307" t="str">
        <f ca="true">+IF(OFFSET('Hygiene Data'!$D$12,0,10*ROW('Hygiene Data'!D16))="","",OFFSET('Hygiene Data'!$D$12,0,10*ROW('Hygiene Data'!D16)))</f>
        <v/>
      </c>
      <c r="DQ22" s="307" t="str">
        <f ca="true">+IF(OFFSET('Hygiene Data'!$D$13,0,10*ROW('Hygiene Data'!D16))="","",OFFSET('Hygiene Data'!$D$13,0,10*ROW('Hygiene Data'!D16)))</f>
        <v>No</v>
      </c>
      <c r="DR22" s="307" t="str">
        <f ca="true">+IF(OFFSET('Hygiene Data'!$E$11,0,10*ROW('Hygiene Data'!E16))="","",OFFSET('Hygiene Data'!$E$11,0,10*ROW('Hygiene Data'!E16)))</f>
        <v/>
      </c>
      <c r="DS22" s="307" t="str">
        <f ca="true">+IF(OFFSET('Hygiene Data'!$E$12,0,10*ROW('Hygiene Data'!E16))="","",OFFSET('Hygiene Data'!$E$12,0,10*ROW('Hygiene Data'!E16)))</f>
        <v/>
      </c>
      <c r="DT22" s="307" t="str">
        <f ca="true">+IF(OFFSET('Hygiene Data'!$E$13,0,10*ROW('Hygiene Data'!E16))="","",OFFSET('Hygiene Data'!$E$13,0,10*ROW('Hygiene Data'!E16)))</f>
        <v/>
      </c>
      <c r="DU22" s="307" t="str">
        <f ca="true">+IF(OFFSET('Hygiene Data'!$F$11,0,10*ROW('Hygiene Data'!F16))="","",OFFSET('Hygiene Data'!$F$11,0,10*ROW('Hygiene Data'!F16)))</f>
        <v/>
      </c>
      <c r="DV22" s="307" t="str">
        <f ca="true">+IF(OFFSET('Hygiene Data'!$F$12,0,10*ROW('Hygiene Data'!F16))="","",OFFSET('Hygiene Data'!$F$12,0,10*ROW('Hygiene Data'!F16)))</f>
        <v/>
      </c>
      <c r="DW22" s="307" t="str">
        <f ca="true">+IF(OFFSET('Hygiene Data'!$F$13,0,10*ROW('Hygiene Data'!F16))="","",OFFSET('Hygiene Data'!$F$13,0,10*ROW('Hygiene Data'!F16)))</f>
        <v/>
      </c>
      <c r="DX22" s="307" t="str">
        <f ca="true">+IF(OFFSET('Hygiene Data'!$G$11,0,10*ROW('Hygiene Data'!G16))="","",OFFSET('Hygiene Data'!$G$11,0,10*ROW('Hygiene Data'!G16)))</f>
        <v/>
      </c>
      <c r="DY22" s="307" t="str">
        <f ca="true">+IF(OFFSET('Hygiene Data'!$G$12,0,10*ROW('Hygiene Data'!G16))="","",OFFSET('Hygiene Data'!$G$12,0,10*ROW('Hygiene Data'!G16)))</f>
        <v/>
      </c>
      <c r="DZ22" s="307" t="str">
        <f ca="true">+IF(OFFSET('Hygiene Data'!$G$13,0,10*ROW('Hygiene Data'!G16))="","",OFFSET('Hygiene Data'!$G$13,0,10*ROW('Hygiene Data'!G16)))</f>
        <v/>
      </c>
      <c r="EA22" s="307" t="str">
        <f ca="true">+IF(OFFSET('Hygiene Data'!$H$11,0,10*ROW('Hygiene Data'!H16))="","",OFFSET('Hygiene Data'!$H$11,0,10*ROW('Hygiene Data'!H16)))</f>
        <v/>
      </c>
      <c r="EB22" s="307" t="str">
        <f ca="true">+IF(OFFSET('Hygiene Data'!$H$12,0,10*ROW('Hygiene Data'!H16))="","",OFFSET('Hygiene Data'!$H$12,0,10*ROW('Hygiene Data'!H16)))</f>
        <v/>
      </c>
      <c r="EC22" s="307" t="str">
        <f ca="true">+IF(OFFSET('Hygiene Data'!$H$13,0,10*ROW('Hygiene Data'!H16))="","",OFFSET('Hygiene Data'!$H$13,0,10*ROW('Hygiene Data'!H16)))</f>
        <v>No</v>
      </c>
      <c r="ED22" s="307" t="str">
        <f ca="true">+IF(OFFSET('Hygiene Data'!$I$11,0,10*ROW('Hygiene Data'!I16))="","",OFFSET('Hygiene Data'!$I$11,0,10*ROW('Hygiene Data'!I16)))</f>
        <v/>
      </c>
      <c r="EE22" s="307" t="str">
        <f ca="true">+IF(OFFSET('Hygiene Data'!$I$12,0,10*ROW('Hygiene Data'!I16))="","",OFFSET('Hygiene Data'!$I$12,0,10*ROW('Hygiene Data'!I16)))</f>
        <v/>
      </c>
      <c r="EF22" s="307"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RWA_2017_WV</v>
      </c>
      <c r="B23" s="36" t="str">
        <f ca="true">+IF(OFFSET('Water Data'!$C$2,0,10*ROW('Water Data'!F17))="","",OFFSET('Water Data'!$C$2,0,10*ROW('Water Data'!F17)))</f>
        <v>Survey</v>
      </c>
      <c r="C23" s="363">
        <f t="shared" ca="true" si="0"/>
        <v>2017</v>
      </c>
      <c r="D23" s="96" t="str">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[93]</v>
      </c>
      <c r="E23" s="96" t="str">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[90]</v>
      </c>
      <c r="F23" s="96" t="str">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[83]</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str">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[93]</v>
      </c>
      <c r="K23" s="96" t="str">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[90]</v>
      </c>
      <c r="L23" s="96" t="str">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[83]</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str">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[100]</v>
      </c>
      <c r="W23" s="97" t="str">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[90]</v>
      </c>
      <c r="X23" s="97">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77.142859999999999</v>
      </c>
      <c r="Y23" s="97">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81.904759999999996</v>
      </c>
      <c r="Z23" s="97" t="str">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[71]</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str">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[100]</v>
      </c>
      <c r="AG23" s="97" t="str">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[90]</v>
      </c>
      <c r="AH23" s="97">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77.142859999999999</v>
      </c>
      <c r="AI23" s="97">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81.904759999999996</v>
      </c>
      <c r="AJ23" s="97" t="str">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[71]</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str">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[51]</v>
      </c>
      <c r="BA23" s="98" t="str">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[28]</v>
      </c>
      <c r="BB23" s="98" t="str">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[23]</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str">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[51]</v>
      </c>
      <c r="BG23" s="98" t="str">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[28]</v>
      </c>
      <c r="BH23" s="98" t="str">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[23]</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7"/>
      <c r="BS23" s="307" t="str">
        <f ca="true">+IF(OFFSET('Water Data'!$D$27,0,10*ROW('Water Data'!D17))="","",OFFSET('Water Data'!$D$27,0,10*ROW('Water Data'!D17)))</f>
        <v>No</v>
      </c>
      <c r="BT23" s="307" t="str">
        <f ca="true">+IF(OFFSET('Water Data'!$D$28,0,10*ROW('Water Data'!D17))="","",OFFSET('Water Data'!$D$28,0,10*ROW('Water Data'!D17)))</f>
        <v>No</v>
      </c>
      <c r="BU23" s="307" t="str">
        <f ca="true">+IF(OFFSET('Water Data'!$D$29,0,10*ROW('Water Data'!D17))="","",OFFSET('Water Data'!$D$29,0,10*ROW('Water Data'!D17)))</f>
        <v>No</v>
      </c>
      <c r="BV23" s="307" t="str">
        <f ca="true">+IF(OFFSET('Water Data'!$E$27,0,10*ROW('Water Data'!E17))="","",OFFSET('Water Data'!$E$27,0,10*ROW('Water Data'!E17)))</f>
        <v/>
      </c>
      <c r="BW23" s="307" t="str">
        <f ca="true">+IF(OFFSET('Water Data'!$E$28,0,10*ROW('Water Data'!E17))="","",OFFSET('Water Data'!$E$28,0,10*ROW('Water Data'!E17)))</f>
        <v/>
      </c>
      <c r="BX23" s="307" t="str">
        <f ca="true">+IF(OFFSET('Water Data'!$E$29,0,10*ROW('Water Data'!E17))="","",OFFSET('Water Data'!$E$29,0,10*ROW('Water Data'!E17)))</f>
        <v/>
      </c>
      <c r="BY23" s="307" t="str">
        <f ca="true">+IF(OFFSET('Water Data'!$F$27,0,10*ROW('Water Data'!F17))="","",OFFSET('Water Data'!$F$27,0,10*ROW('Water Data'!F17)))</f>
        <v>No</v>
      </c>
      <c r="BZ23" s="307" t="str">
        <f ca="true">+IF(OFFSET('Water Data'!$F$28,0,10*ROW('Water Data'!F17))="","",OFFSET('Water Data'!$F$28,0,10*ROW('Water Data'!F17)))</f>
        <v>No</v>
      </c>
      <c r="CA23" s="307" t="str">
        <f ca="true">+IF(OFFSET('Water Data'!$F$29,0,10*ROW('Water Data'!F17))="","",OFFSET('Water Data'!$F$29,0,10*ROW('Water Data'!F17)))</f>
        <v>No</v>
      </c>
      <c r="CB23" s="307" t="str">
        <f ca="true">+IF(OFFSET('Water Data'!$G$27,0,10*ROW('Water Data'!G17))="","",OFFSET('Water Data'!$G$27,0,10*ROW('Water Data'!G17)))</f>
        <v/>
      </c>
      <c r="CC23" s="307" t="str">
        <f ca="true">+IF(OFFSET('Water Data'!$G$28,0,10*ROW('Water Data'!G17))="","",OFFSET('Water Data'!$G$28,0,10*ROW('Water Data'!G17)))</f>
        <v/>
      </c>
      <c r="CD23" s="307" t="str">
        <f ca="true">+IF(OFFSET('Water Data'!$G$29,0,10*ROW('Water Data'!G17))="","",OFFSET('Water Data'!$G$29,0,10*ROW('Water Data'!G17)))</f>
        <v/>
      </c>
      <c r="CE23" s="307" t="str">
        <f ca="true">+IF(OFFSET('Water Data'!$H$27,0,10*ROW('Water Data'!H17))="","",OFFSET('Water Data'!$H$27,0,10*ROW('Water Data'!H17)))</f>
        <v/>
      </c>
      <c r="CF23" s="307" t="str">
        <f ca="true">+IF(OFFSET('Water Data'!$H$28,0,10*ROW('Water Data'!H17))="","",OFFSET('Water Data'!$H$28,0,10*ROW('Water Data'!H17)))</f>
        <v/>
      </c>
      <c r="CG23" s="307" t="str">
        <f ca="true">+IF(OFFSET('Water Data'!$H$29,0,10*ROW('Water Data'!H17))="","",OFFSET('Water Data'!$H$29,0,10*ROW('Water Data'!H17)))</f>
        <v/>
      </c>
      <c r="CH23" s="307" t="str">
        <f ca="true">+IF(OFFSET('Water Data'!$I$27,0,10*ROW('Water Data'!I17))="","",OFFSET('Water Data'!$I$27,0,10*ROW('Water Data'!I17)))</f>
        <v/>
      </c>
      <c r="CI23" s="307" t="str">
        <f ca="true">+IF(OFFSET('Water Data'!$I$28,0,10*ROW('Water Data'!I17))="","",OFFSET('Water Data'!$I$28,0,10*ROW('Water Data'!I17)))</f>
        <v/>
      </c>
      <c r="CJ23" s="307" t="str">
        <f ca="true">+IF(OFFSET('Water Data'!$I$29,0,10*ROW('Water Data'!I17))="","",OFFSET('Water Data'!$I$29,0,10*ROW('Water Data'!I17)))</f>
        <v/>
      </c>
      <c r="CK23" s="307" t="str">
        <f ca="true">+IF(OFFSET('Sanitation Data'!$D$28,0,10*ROW('Sanitation Data'!D17))="","",OFFSET('Sanitation Data'!$D$28,0,10*ROW('Sanitation Data'!D17)))</f>
        <v>No</v>
      </c>
      <c r="CL23" s="307" t="str">
        <f ca="true">+IF(OFFSET('Sanitation Data'!$D$29,0,10*ROW('Sanitation Data'!D17))="","",OFFSET('Sanitation Data'!$D$29,0,10*ROW('Sanitation Data'!D17)))</f>
        <v>No</v>
      </c>
      <c r="CM23" s="307" t="str">
        <f ca="true">+IF(OFFSET('Sanitation Data'!$D$30,0,10*ROW('Sanitation Data'!D17))="","",OFFSET('Sanitation Data'!$D$30,0,10*ROW('Sanitation Data'!D17)))</f>
        <v>Yes</v>
      </c>
      <c r="CN23" s="307" t="str">
        <f ca="true">+IF(OFFSET('Sanitation Data'!$D$31,0,10*ROW('Sanitation Data'!D17))="","",OFFSET('Sanitation Data'!$D$31,0,10*ROW('Sanitation Data'!D17)))</f>
        <v>Yes</v>
      </c>
      <c r="CO23" s="307" t="str">
        <f ca="true">+IF(OFFSET('Sanitation Data'!$D$32,0,10*ROW('Sanitation Data'!D17))="","",OFFSET('Sanitation Data'!$D$32,0,10*ROW('Sanitation Data'!D17)))</f>
        <v>No</v>
      </c>
      <c r="CP23" s="307" t="str">
        <f ca="true">+IF(OFFSET('Sanitation Data'!$E$28,0,10*ROW('Sanitation Data'!E17))="","",OFFSET('Sanitation Data'!$E$28,0,10*ROW('Sanitation Data'!E17)))</f>
        <v/>
      </c>
      <c r="CQ23" s="307" t="str">
        <f ca="true">+IF(OFFSET('Sanitation Data'!$E$29,0,10*ROW('Sanitation Data'!E17))="","",OFFSET('Sanitation Data'!$E$29,0,10*ROW('Sanitation Data'!E17)))</f>
        <v/>
      </c>
      <c r="CR23" s="307" t="str">
        <f ca="true">+IF(OFFSET('Sanitation Data'!$E$30,0,10*ROW('Sanitation Data'!E17))="","",OFFSET('Sanitation Data'!$E$30,0,10*ROW('Sanitation Data'!E17)))</f>
        <v/>
      </c>
      <c r="CS23" s="307" t="str">
        <f ca="true">+IF(OFFSET('Sanitation Data'!$E$31,0,10*ROW('Sanitation Data'!E17))="","",OFFSET('Sanitation Data'!$E$31,0,10*ROW('Sanitation Data'!E17)))</f>
        <v/>
      </c>
      <c r="CT23" s="307" t="str">
        <f ca="true">+IF(OFFSET('Sanitation Data'!$E$32,0,10*ROW('Sanitation Data'!E17))="","",OFFSET('Sanitation Data'!$E$32,0,10*ROW('Sanitation Data'!E17)))</f>
        <v/>
      </c>
      <c r="CU23" s="307" t="str">
        <f ca="true">+IF(OFFSET('Sanitation Data'!$F$28,0,10*ROW('Sanitation Data'!F17))="","",OFFSET('Sanitation Data'!$F$28,0,10*ROW('Sanitation Data'!F17)))</f>
        <v>No</v>
      </c>
      <c r="CV23" s="307" t="str">
        <f ca="true">+IF(OFFSET('Sanitation Data'!$F$29,0,10*ROW('Sanitation Data'!F17))="","",OFFSET('Sanitation Data'!$F$29,0,10*ROW('Sanitation Data'!F17)))</f>
        <v>No</v>
      </c>
      <c r="CW23" s="307" t="str">
        <f ca="true">+IF(OFFSET('Sanitation Data'!$F$30,0,10*ROW('Sanitation Data'!F17))="","",OFFSET('Sanitation Data'!$F$30,0,10*ROW('Sanitation Data'!F17)))</f>
        <v>Yes</v>
      </c>
      <c r="CX23" s="307" t="str">
        <f ca="true">+IF(OFFSET('Sanitation Data'!$F$31,0,10*ROW('Sanitation Data'!F17))="","",OFFSET('Sanitation Data'!$F$31,0,10*ROW('Sanitation Data'!F17)))</f>
        <v>Yes</v>
      </c>
      <c r="CY23" s="307" t="str">
        <f ca="true">+IF(OFFSET('Sanitation Data'!$F$32,0,10*ROW('Sanitation Data'!F17))="","",OFFSET('Sanitation Data'!$F$32,0,10*ROW('Sanitation Data'!F17)))</f>
        <v>No</v>
      </c>
      <c r="CZ23" s="307" t="str">
        <f ca="true">+IF(OFFSET('Sanitation Data'!$G$28,0,10*ROW('Sanitation Data'!G17))="","",OFFSET('Sanitation Data'!$G$28,0,10*ROW('Sanitation Data'!G17)))</f>
        <v/>
      </c>
      <c r="DA23" s="307" t="str">
        <f ca="true">+IF(OFFSET('Sanitation Data'!$G$29,0,10*ROW('Sanitation Data'!G17))="","",OFFSET('Sanitation Data'!$G$29,0,10*ROW('Sanitation Data'!G17)))</f>
        <v/>
      </c>
      <c r="DB23" s="307" t="str">
        <f ca="true">+IF(OFFSET('Sanitation Data'!$G$30,0,10*ROW('Sanitation Data'!G17))="","",OFFSET('Sanitation Data'!$G$30,0,10*ROW('Sanitation Data'!G17)))</f>
        <v/>
      </c>
      <c r="DC23" s="307" t="str">
        <f ca="true">+IF(OFFSET('Sanitation Data'!$G$31,0,10*ROW('Sanitation Data'!G17))="","",OFFSET('Sanitation Data'!$G$31,0,10*ROW('Sanitation Data'!G17)))</f>
        <v/>
      </c>
      <c r="DD23" s="307" t="str">
        <f ca="true">+IF(OFFSET('Sanitation Data'!$G$32,0,10*ROW('Sanitation Data'!G17))="","",OFFSET('Sanitation Data'!$G$32,0,10*ROW('Sanitation Data'!G17)))</f>
        <v/>
      </c>
      <c r="DE23" s="307" t="str">
        <f ca="true">+IF(OFFSET('Sanitation Data'!$H$28,0,10*ROW('Sanitation Data'!H17))="","",OFFSET('Sanitation Data'!$H$28,0,10*ROW('Sanitation Data'!H17)))</f>
        <v/>
      </c>
      <c r="DF23" s="307" t="str">
        <f ca="true">+IF(OFFSET('Sanitation Data'!$H$29,0,10*ROW('Sanitation Data'!H17))="","",OFFSET('Sanitation Data'!$H$29,0,10*ROW('Sanitation Data'!H17)))</f>
        <v/>
      </c>
      <c r="DG23" s="307" t="str">
        <f ca="true">+IF(OFFSET('Sanitation Data'!$H$30,0,10*ROW('Sanitation Data'!H17))="","",OFFSET('Sanitation Data'!$H$30,0,10*ROW('Sanitation Data'!H17)))</f>
        <v/>
      </c>
      <c r="DH23" s="307" t="str">
        <f ca="true">+IF(OFFSET('Sanitation Data'!$H$31,0,10*ROW('Sanitation Data'!H17))="","",OFFSET('Sanitation Data'!$H$31,0,10*ROW('Sanitation Data'!H17)))</f>
        <v/>
      </c>
      <c r="DI23" s="307" t="str">
        <f ca="true">+IF(OFFSET('Sanitation Data'!$H$32,0,10*ROW('Sanitation Data'!H17))="","",OFFSET('Sanitation Data'!$H$32,0,10*ROW('Sanitation Data'!H17)))</f>
        <v/>
      </c>
      <c r="DJ23" s="307" t="str">
        <f ca="true">+IF(OFFSET('Sanitation Data'!$I$28,0,10*ROW('Sanitation Data'!I17))="","",OFFSET('Sanitation Data'!$I$28,0,10*ROW('Sanitation Data'!I17)))</f>
        <v/>
      </c>
      <c r="DK23" s="307" t="str">
        <f ca="true">+IF(OFFSET('Sanitation Data'!$I$29,0,10*ROW('Sanitation Data'!I17))="","",OFFSET('Sanitation Data'!$I$29,0,10*ROW('Sanitation Data'!I17)))</f>
        <v/>
      </c>
      <c r="DL23" s="307" t="str">
        <f ca="true">+IF(OFFSET('Sanitation Data'!$I$30,0,10*ROW('Sanitation Data'!I17))="","",OFFSET('Sanitation Data'!$I$30,0,10*ROW('Sanitation Data'!I17)))</f>
        <v/>
      </c>
      <c r="DM23" s="307" t="str">
        <f ca="true">+IF(OFFSET('Sanitation Data'!$I$31,0,10*ROW('Sanitation Data'!I17))="","",OFFSET('Sanitation Data'!$I$31,0,10*ROW('Sanitation Data'!I17)))</f>
        <v/>
      </c>
      <c r="DN23" s="307" t="str">
        <f ca="true">+IF(OFFSET('Sanitation Data'!$I$32,0,10*ROW('Sanitation Data'!I17))="","",OFFSET('Sanitation Data'!$I$32,0,10*ROW('Sanitation Data'!I17)))</f>
        <v/>
      </c>
      <c r="DO23" s="307" t="str">
        <f ca="true">+IF(OFFSET('Hygiene Data'!$D$11,0,10*ROW('Hygiene Data'!D17))="","",OFFSET('Hygiene Data'!$D$11,0,10*ROW('Hygiene Data'!D17)))</f>
        <v>No</v>
      </c>
      <c r="DP23" s="307" t="str">
        <f ca="true">+IF(OFFSET('Hygiene Data'!$D$12,0,10*ROW('Hygiene Data'!D17))="","",OFFSET('Hygiene Data'!$D$12,0,10*ROW('Hygiene Data'!D17)))</f>
        <v>No</v>
      </c>
      <c r="DQ23" s="307" t="str">
        <f ca="true">+IF(OFFSET('Hygiene Data'!$D$13,0,10*ROW('Hygiene Data'!D17))="","",OFFSET('Hygiene Data'!$D$13,0,10*ROW('Hygiene Data'!D17)))</f>
        <v>No</v>
      </c>
      <c r="DR23" s="307" t="str">
        <f ca="true">+IF(OFFSET('Hygiene Data'!$E$11,0,10*ROW('Hygiene Data'!E17))="","",OFFSET('Hygiene Data'!$E$11,0,10*ROW('Hygiene Data'!E17)))</f>
        <v/>
      </c>
      <c r="DS23" s="307" t="str">
        <f ca="true">+IF(OFFSET('Hygiene Data'!$E$12,0,10*ROW('Hygiene Data'!E17))="","",OFFSET('Hygiene Data'!$E$12,0,10*ROW('Hygiene Data'!E17)))</f>
        <v/>
      </c>
      <c r="DT23" s="307" t="str">
        <f ca="true">+IF(OFFSET('Hygiene Data'!$E$13,0,10*ROW('Hygiene Data'!E17))="","",OFFSET('Hygiene Data'!$E$13,0,10*ROW('Hygiene Data'!E17)))</f>
        <v/>
      </c>
      <c r="DU23" s="307" t="str">
        <f ca="true">+IF(OFFSET('Hygiene Data'!$F$11,0,10*ROW('Hygiene Data'!F17))="","",OFFSET('Hygiene Data'!$F$11,0,10*ROW('Hygiene Data'!F17)))</f>
        <v>No</v>
      </c>
      <c r="DV23" s="307" t="str">
        <f ca="true">+IF(OFFSET('Hygiene Data'!$F$12,0,10*ROW('Hygiene Data'!F17))="","",OFFSET('Hygiene Data'!$F$12,0,10*ROW('Hygiene Data'!F17)))</f>
        <v>No</v>
      </c>
      <c r="DW23" s="307" t="str">
        <f ca="true">+IF(OFFSET('Hygiene Data'!$F$13,0,10*ROW('Hygiene Data'!F17))="","",OFFSET('Hygiene Data'!$F$13,0,10*ROW('Hygiene Data'!F17)))</f>
        <v>No</v>
      </c>
      <c r="DX23" s="307" t="str">
        <f ca="true">+IF(OFFSET('Hygiene Data'!$G$11,0,10*ROW('Hygiene Data'!G17))="","",OFFSET('Hygiene Data'!$G$11,0,10*ROW('Hygiene Data'!G17)))</f>
        <v/>
      </c>
      <c r="DY23" s="307" t="str">
        <f ca="true">+IF(OFFSET('Hygiene Data'!$G$12,0,10*ROW('Hygiene Data'!G17))="","",OFFSET('Hygiene Data'!$G$12,0,10*ROW('Hygiene Data'!G17)))</f>
        <v/>
      </c>
      <c r="DZ23" s="307" t="str">
        <f ca="true">+IF(OFFSET('Hygiene Data'!$G$13,0,10*ROW('Hygiene Data'!G17))="","",OFFSET('Hygiene Data'!$G$13,0,10*ROW('Hygiene Data'!G17)))</f>
        <v/>
      </c>
      <c r="EA23" s="307" t="str">
        <f ca="true">+IF(OFFSET('Hygiene Data'!$H$11,0,10*ROW('Hygiene Data'!H17))="","",OFFSET('Hygiene Data'!$H$11,0,10*ROW('Hygiene Data'!H17)))</f>
        <v/>
      </c>
      <c r="EB23" s="307" t="str">
        <f ca="true">+IF(OFFSET('Hygiene Data'!$H$12,0,10*ROW('Hygiene Data'!H17))="","",OFFSET('Hygiene Data'!$H$12,0,10*ROW('Hygiene Data'!H17)))</f>
        <v/>
      </c>
      <c r="EC23" s="307" t="str">
        <f ca="true">+IF(OFFSET('Hygiene Data'!$H$13,0,10*ROW('Hygiene Data'!H17))="","",OFFSET('Hygiene Data'!$H$13,0,10*ROW('Hygiene Data'!H17)))</f>
        <v/>
      </c>
      <c r="ED23" s="307" t="str">
        <f ca="true">+IF(OFFSET('Hygiene Data'!$I$11,0,10*ROW('Hygiene Data'!I17))="","",OFFSET('Hygiene Data'!$I$11,0,10*ROW('Hygiene Data'!I17)))</f>
        <v/>
      </c>
      <c r="EE23" s="307" t="str">
        <f ca="true">+IF(OFFSET('Hygiene Data'!$I$12,0,10*ROW('Hygiene Data'!I17))="","",OFFSET('Hygiene Data'!$I$12,0,10*ROW('Hygiene Data'!I17)))</f>
        <v/>
      </c>
      <c r="EF23" s="307"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RWA_2018_EMIS</v>
      </c>
      <c r="B24" s="36" t="str">
        <f ca="true">+IF(OFFSET('Water Data'!$C$2,0,10*ROW('Water Data'!F18))="","",OFFSET('Water Data'!$C$2,0,10*ROW('Water Data'!F18)))</f>
        <v>EMIS</v>
      </c>
      <c r="C24" s="363">
        <f t="shared" ca="true" si="0"/>
        <v>2018</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59.591398843930634</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27.500000000000004</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53.6</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71.899999999999991</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69.568647398843936</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28.599999999999998</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66</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76.900000000000006</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7"/>
      <c r="BS24" s="307" t="str">
        <f ca="true">+IF(OFFSET('Water Data'!$D$27,0,10*ROW('Water Data'!D18))="","",OFFSET('Water Data'!$D$27,0,10*ROW('Water Data'!D18)))</f>
        <v/>
      </c>
      <c r="BT24" s="307" t="str">
        <f ca="true">+IF(OFFSET('Water Data'!$D$28,0,10*ROW('Water Data'!D18))="","",OFFSET('Water Data'!$D$28,0,10*ROW('Water Data'!D18)))</f>
        <v/>
      </c>
      <c r="BU24" s="307" t="str">
        <f ca="true">+IF(OFFSET('Water Data'!$D$29,0,10*ROW('Water Data'!D18))="","",OFFSET('Water Data'!$D$29,0,10*ROW('Water Data'!D18)))</f>
        <v>Yes</v>
      </c>
      <c r="BV24" s="307" t="str">
        <f ca="true">+IF(OFFSET('Water Data'!$E$27,0,10*ROW('Water Data'!E18))="","",OFFSET('Water Data'!$E$27,0,10*ROW('Water Data'!E18)))</f>
        <v/>
      </c>
      <c r="BW24" s="307" t="str">
        <f ca="true">+IF(OFFSET('Water Data'!$E$28,0,10*ROW('Water Data'!E18))="","",OFFSET('Water Data'!$E$28,0,10*ROW('Water Data'!E18)))</f>
        <v/>
      </c>
      <c r="BX24" s="307" t="str">
        <f ca="true">+IF(OFFSET('Water Data'!$E$29,0,10*ROW('Water Data'!E18))="","",OFFSET('Water Data'!$E$29,0,10*ROW('Water Data'!E18)))</f>
        <v/>
      </c>
      <c r="BY24" s="307" t="str">
        <f ca="true">+IF(OFFSET('Water Data'!$F$27,0,10*ROW('Water Data'!F18))="","",OFFSET('Water Data'!$F$27,0,10*ROW('Water Data'!F18)))</f>
        <v/>
      </c>
      <c r="BZ24" s="307" t="str">
        <f ca="true">+IF(OFFSET('Water Data'!$F$28,0,10*ROW('Water Data'!F18))="","",OFFSET('Water Data'!$F$28,0,10*ROW('Water Data'!F18)))</f>
        <v/>
      </c>
      <c r="CA24" s="307" t="str">
        <f ca="true">+IF(OFFSET('Water Data'!$F$29,0,10*ROW('Water Data'!F18))="","",OFFSET('Water Data'!$F$29,0,10*ROW('Water Data'!F18)))</f>
        <v/>
      </c>
      <c r="CB24" s="307" t="str">
        <f ca="true">+IF(OFFSET('Water Data'!$G$27,0,10*ROW('Water Data'!G18))="","",OFFSET('Water Data'!$G$27,0,10*ROW('Water Data'!G18)))</f>
        <v/>
      </c>
      <c r="CC24" s="307" t="str">
        <f ca="true">+IF(OFFSET('Water Data'!$G$28,0,10*ROW('Water Data'!G18))="","",OFFSET('Water Data'!$G$28,0,10*ROW('Water Data'!G18)))</f>
        <v/>
      </c>
      <c r="CD24" s="307" t="str">
        <f ca="true">+IF(OFFSET('Water Data'!$G$29,0,10*ROW('Water Data'!G18))="","",OFFSET('Water Data'!$G$29,0,10*ROW('Water Data'!G18)))</f>
        <v>Yes</v>
      </c>
      <c r="CE24" s="307" t="str">
        <f ca="true">+IF(OFFSET('Water Data'!$H$27,0,10*ROW('Water Data'!H18))="","",OFFSET('Water Data'!$H$27,0,10*ROW('Water Data'!H18)))</f>
        <v/>
      </c>
      <c r="CF24" s="307" t="str">
        <f ca="true">+IF(OFFSET('Water Data'!$H$28,0,10*ROW('Water Data'!H18))="","",OFFSET('Water Data'!$H$28,0,10*ROW('Water Data'!H18)))</f>
        <v/>
      </c>
      <c r="CG24" s="307" t="str">
        <f ca="true">+IF(OFFSET('Water Data'!$H$29,0,10*ROW('Water Data'!H18))="","",OFFSET('Water Data'!$H$29,0,10*ROW('Water Data'!H18)))</f>
        <v>Yes</v>
      </c>
      <c r="CH24" s="307" t="str">
        <f ca="true">+IF(OFFSET('Water Data'!$I$27,0,10*ROW('Water Data'!I18))="","",OFFSET('Water Data'!$I$27,0,10*ROW('Water Data'!I18)))</f>
        <v/>
      </c>
      <c r="CI24" s="307" t="str">
        <f ca="true">+IF(OFFSET('Water Data'!$I$28,0,10*ROW('Water Data'!I18))="","",OFFSET('Water Data'!$I$28,0,10*ROW('Water Data'!I18)))</f>
        <v/>
      </c>
      <c r="CJ24" s="307" t="str">
        <f ca="true">+IF(OFFSET('Water Data'!$I$29,0,10*ROW('Water Data'!I18))="","",OFFSET('Water Data'!$I$29,0,10*ROW('Water Data'!I18)))</f>
        <v>Yes</v>
      </c>
      <c r="CK24" s="307" t="str">
        <f ca="true">+IF(OFFSET('Sanitation Data'!$D$28,0,10*ROW('Sanitation Data'!D18))="","",OFFSET('Sanitation Data'!$D$28,0,10*ROW('Sanitation Data'!D18)))</f>
        <v/>
      </c>
      <c r="CL24" s="307" t="str">
        <f ca="true">+IF(OFFSET('Sanitation Data'!$D$29,0,10*ROW('Sanitation Data'!D18))="","",OFFSET('Sanitation Data'!$D$29,0,10*ROW('Sanitation Data'!D18)))</f>
        <v/>
      </c>
      <c r="CM24" s="307" t="str">
        <f ca="true">+IF(OFFSET('Sanitation Data'!$D$30,0,10*ROW('Sanitation Data'!D18))="","",OFFSET('Sanitation Data'!$D$30,0,10*ROW('Sanitation Data'!D18)))</f>
        <v/>
      </c>
      <c r="CN24" s="307" t="str">
        <f ca="true">+IF(OFFSET('Sanitation Data'!$D$31,0,10*ROW('Sanitation Data'!D18))="","",OFFSET('Sanitation Data'!$D$31,0,10*ROW('Sanitation Data'!D18)))</f>
        <v/>
      </c>
      <c r="CO24" s="307" t="str">
        <f ca="true">+IF(OFFSET('Sanitation Data'!$D$32,0,10*ROW('Sanitation Data'!D18))="","",OFFSET('Sanitation Data'!$D$32,0,10*ROW('Sanitation Data'!D18)))</f>
        <v/>
      </c>
      <c r="CP24" s="307" t="str">
        <f ca="true">+IF(OFFSET('Sanitation Data'!$E$28,0,10*ROW('Sanitation Data'!E18))="","",OFFSET('Sanitation Data'!$E$28,0,10*ROW('Sanitation Data'!E18)))</f>
        <v/>
      </c>
      <c r="CQ24" s="307" t="str">
        <f ca="true">+IF(OFFSET('Sanitation Data'!$E$29,0,10*ROW('Sanitation Data'!E18))="","",OFFSET('Sanitation Data'!$E$29,0,10*ROW('Sanitation Data'!E18)))</f>
        <v/>
      </c>
      <c r="CR24" s="307" t="str">
        <f ca="true">+IF(OFFSET('Sanitation Data'!$E$30,0,10*ROW('Sanitation Data'!E18))="","",OFFSET('Sanitation Data'!$E$30,0,10*ROW('Sanitation Data'!E18)))</f>
        <v/>
      </c>
      <c r="CS24" s="307" t="str">
        <f ca="true">+IF(OFFSET('Sanitation Data'!$E$31,0,10*ROW('Sanitation Data'!E18))="","",OFFSET('Sanitation Data'!$E$31,0,10*ROW('Sanitation Data'!E18)))</f>
        <v/>
      </c>
      <c r="CT24" s="307" t="str">
        <f ca="true">+IF(OFFSET('Sanitation Data'!$E$32,0,10*ROW('Sanitation Data'!E18))="","",OFFSET('Sanitation Data'!$E$32,0,10*ROW('Sanitation Data'!E18)))</f>
        <v/>
      </c>
      <c r="CU24" s="307" t="str">
        <f ca="true">+IF(OFFSET('Sanitation Data'!$F$28,0,10*ROW('Sanitation Data'!F18))="","",OFFSET('Sanitation Data'!$F$28,0,10*ROW('Sanitation Data'!F18)))</f>
        <v/>
      </c>
      <c r="CV24" s="307" t="str">
        <f ca="true">+IF(OFFSET('Sanitation Data'!$F$29,0,10*ROW('Sanitation Data'!F18))="","",OFFSET('Sanitation Data'!$F$29,0,10*ROW('Sanitation Data'!F18)))</f>
        <v/>
      </c>
      <c r="CW24" s="307" t="str">
        <f ca="true">+IF(OFFSET('Sanitation Data'!$F$30,0,10*ROW('Sanitation Data'!F18))="","",OFFSET('Sanitation Data'!$F$30,0,10*ROW('Sanitation Data'!F18)))</f>
        <v/>
      </c>
      <c r="CX24" s="307" t="str">
        <f ca="true">+IF(OFFSET('Sanitation Data'!$F$31,0,10*ROW('Sanitation Data'!F18))="","",OFFSET('Sanitation Data'!$F$31,0,10*ROW('Sanitation Data'!F18)))</f>
        <v/>
      </c>
      <c r="CY24" s="307" t="str">
        <f ca="true">+IF(OFFSET('Sanitation Data'!$F$32,0,10*ROW('Sanitation Data'!F18))="","",OFFSET('Sanitation Data'!$F$32,0,10*ROW('Sanitation Data'!F18)))</f>
        <v/>
      </c>
      <c r="CZ24" s="307" t="str">
        <f ca="true">+IF(OFFSET('Sanitation Data'!$G$28,0,10*ROW('Sanitation Data'!G18))="","",OFFSET('Sanitation Data'!$G$28,0,10*ROW('Sanitation Data'!G18)))</f>
        <v/>
      </c>
      <c r="DA24" s="307" t="str">
        <f ca="true">+IF(OFFSET('Sanitation Data'!$G$29,0,10*ROW('Sanitation Data'!G18))="","",OFFSET('Sanitation Data'!$G$29,0,10*ROW('Sanitation Data'!G18)))</f>
        <v/>
      </c>
      <c r="DB24" s="307" t="str">
        <f ca="true">+IF(OFFSET('Sanitation Data'!$G$30,0,10*ROW('Sanitation Data'!G18))="","",OFFSET('Sanitation Data'!$G$30,0,10*ROW('Sanitation Data'!G18)))</f>
        <v/>
      </c>
      <c r="DC24" s="307" t="str">
        <f ca="true">+IF(OFFSET('Sanitation Data'!$G$31,0,10*ROW('Sanitation Data'!G18))="","",OFFSET('Sanitation Data'!$G$31,0,10*ROW('Sanitation Data'!G18)))</f>
        <v/>
      </c>
      <c r="DD24" s="307" t="str">
        <f ca="true">+IF(OFFSET('Sanitation Data'!$G$32,0,10*ROW('Sanitation Data'!G18))="","",OFFSET('Sanitation Data'!$G$32,0,10*ROW('Sanitation Data'!G18)))</f>
        <v/>
      </c>
      <c r="DE24" s="307" t="str">
        <f ca="true">+IF(OFFSET('Sanitation Data'!$H$28,0,10*ROW('Sanitation Data'!H18))="","",OFFSET('Sanitation Data'!$H$28,0,10*ROW('Sanitation Data'!H18)))</f>
        <v/>
      </c>
      <c r="DF24" s="307" t="str">
        <f ca="true">+IF(OFFSET('Sanitation Data'!$H$29,0,10*ROW('Sanitation Data'!H18))="","",OFFSET('Sanitation Data'!$H$29,0,10*ROW('Sanitation Data'!H18)))</f>
        <v/>
      </c>
      <c r="DG24" s="307" t="str">
        <f ca="true">+IF(OFFSET('Sanitation Data'!$H$30,0,10*ROW('Sanitation Data'!H18))="","",OFFSET('Sanitation Data'!$H$30,0,10*ROW('Sanitation Data'!H18)))</f>
        <v/>
      </c>
      <c r="DH24" s="307" t="str">
        <f ca="true">+IF(OFFSET('Sanitation Data'!$H$31,0,10*ROW('Sanitation Data'!H18))="","",OFFSET('Sanitation Data'!$H$31,0,10*ROW('Sanitation Data'!H18)))</f>
        <v/>
      </c>
      <c r="DI24" s="307" t="str">
        <f ca="true">+IF(OFFSET('Sanitation Data'!$H$32,0,10*ROW('Sanitation Data'!H18))="","",OFFSET('Sanitation Data'!$H$32,0,10*ROW('Sanitation Data'!H18)))</f>
        <v/>
      </c>
      <c r="DJ24" s="307" t="str">
        <f ca="true">+IF(OFFSET('Sanitation Data'!$I$28,0,10*ROW('Sanitation Data'!I18))="","",OFFSET('Sanitation Data'!$I$28,0,10*ROW('Sanitation Data'!I18)))</f>
        <v/>
      </c>
      <c r="DK24" s="307" t="str">
        <f ca="true">+IF(OFFSET('Sanitation Data'!$I$29,0,10*ROW('Sanitation Data'!I18))="","",OFFSET('Sanitation Data'!$I$29,0,10*ROW('Sanitation Data'!I18)))</f>
        <v/>
      </c>
      <c r="DL24" s="307" t="str">
        <f ca="true">+IF(OFFSET('Sanitation Data'!$I$30,0,10*ROW('Sanitation Data'!I18))="","",OFFSET('Sanitation Data'!$I$30,0,10*ROW('Sanitation Data'!I18)))</f>
        <v/>
      </c>
      <c r="DM24" s="307" t="str">
        <f ca="true">+IF(OFFSET('Sanitation Data'!$I$31,0,10*ROW('Sanitation Data'!I18))="","",OFFSET('Sanitation Data'!$I$31,0,10*ROW('Sanitation Data'!I18)))</f>
        <v/>
      </c>
      <c r="DN24" s="307" t="str">
        <f ca="true">+IF(OFFSET('Sanitation Data'!$I$32,0,10*ROW('Sanitation Data'!I18))="","",OFFSET('Sanitation Data'!$I$32,0,10*ROW('Sanitation Data'!I18)))</f>
        <v/>
      </c>
      <c r="DO24" s="307" t="str">
        <f ca="true">+IF(OFFSET('Hygiene Data'!$D$11,0,10*ROW('Hygiene Data'!D18))="","",OFFSET('Hygiene Data'!$D$11,0,10*ROW('Hygiene Data'!D18)))</f>
        <v>Yes</v>
      </c>
      <c r="DP24" s="307" t="str">
        <f ca="true">+IF(OFFSET('Hygiene Data'!$D$12,0,10*ROW('Hygiene Data'!D18))="","",OFFSET('Hygiene Data'!$D$12,0,10*ROW('Hygiene Data'!D18)))</f>
        <v/>
      </c>
      <c r="DQ24" s="307" t="str">
        <f ca="true">+IF(OFFSET('Hygiene Data'!$D$13,0,10*ROW('Hygiene Data'!D18))="","",OFFSET('Hygiene Data'!$D$13,0,10*ROW('Hygiene Data'!D18)))</f>
        <v/>
      </c>
      <c r="DR24" s="307" t="str">
        <f ca="true">+IF(OFFSET('Hygiene Data'!$E$11,0,10*ROW('Hygiene Data'!E18))="","",OFFSET('Hygiene Data'!$E$11,0,10*ROW('Hygiene Data'!E18)))</f>
        <v/>
      </c>
      <c r="DS24" s="307" t="str">
        <f ca="true">+IF(OFFSET('Hygiene Data'!$E$12,0,10*ROW('Hygiene Data'!E18))="","",OFFSET('Hygiene Data'!$E$12,0,10*ROW('Hygiene Data'!E18)))</f>
        <v/>
      </c>
      <c r="DT24" s="307" t="str">
        <f ca="true">+IF(OFFSET('Hygiene Data'!$E$13,0,10*ROW('Hygiene Data'!E18))="","",OFFSET('Hygiene Data'!$E$13,0,10*ROW('Hygiene Data'!E18)))</f>
        <v/>
      </c>
      <c r="DU24" s="307" t="str">
        <f ca="true">+IF(OFFSET('Hygiene Data'!$F$11,0,10*ROW('Hygiene Data'!F18))="","",OFFSET('Hygiene Data'!$F$11,0,10*ROW('Hygiene Data'!F18)))</f>
        <v/>
      </c>
      <c r="DV24" s="307" t="str">
        <f ca="true">+IF(OFFSET('Hygiene Data'!$F$12,0,10*ROW('Hygiene Data'!F18))="","",OFFSET('Hygiene Data'!$F$12,0,10*ROW('Hygiene Data'!F18)))</f>
        <v/>
      </c>
      <c r="DW24" s="307" t="str">
        <f ca="true">+IF(OFFSET('Hygiene Data'!$F$13,0,10*ROW('Hygiene Data'!F18))="","",OFFSET('Hygiene Data'!$F$13,0,10*ROW('Hygiene Data'!F18)))</f>
        <v/>
      </c>
      <c r="DX24" s="307" t="str">
        <f ca="true">+IF(OFFSET('Hygiene Data'!$G$11,0,10*ROW('Hygiene Data'!G18))="","",OFFSET('Hygiene Data'!$G$11,0,10*ROW('Hygiene Data'!G18)))</f>
        <v>Yes</v>
      </c>
      <c r="DY24" s="307" t="str">
        <f ca="true">+IF(OFFSET('Hygiene Data'!$G$12,0,10*ROW('Hygiene Data'!G18))="","",OFFSET('Hygiene Data'!$G$12,0,10*ROW('Hygiene Data'!G18)))</f>
        <v/>
      </c>
      <c r="DZ24" s="307" t="str">
        <f ca="true">+IF(OFFSET('Hygiene Data'!$G$13,0,10*ROW('Hygiene Data'!G18))="","",OFFSET('Hygiene Data'!$G$13,0,10*ROW('Hygiene Data'!G18)))</f>
        <v/>
      </c>
      <c r="EA24" s="307" t="str">
        <f ca="true">+IF(OFFSET('Hygiene Data'!$H$11,0,10*ROW('Hygiene Data'!H18))="","",OFFSET('Hygiene Data'!$H$11,0,10*ROW('Hygiene Data'!H18)))</f>
        <v>Yes</v>
      </c>
      <c r="EB24" s="307" t="str">
        <f ca="true">+IF(OFFSET('Hygiene Data'!$H$12,0,10*ROW('Hygiene Data'!H18))="","",OFFSET('Hygiene Data'!$H$12,0,10*ROW('Hygiene Data'!H18)))</f>
        <v/>
      </c>
      <c r="EC24" s="307" t="str">
        <f ca="true">+IF(OFFSET('Hygiene Data'!$H$13,0,10*ROW('Hygiene Data'!H18))="","",OFFSET('Hygiene Data'!$H$13,0,10*ROW('Hygiene Data'!H18)))</f>
        <v/>
      </c>
      <c r="ED24" s="307" t="str">
        <f ca="true">+IF(OFFSET('Hygiene Data'!$I$11,0,10*ROW('Hygiene Data'!I18))="","",OFFSET('Hygiene Data'!$I$11,0,10*ROW('Hygiene Data'!I18)))</f>
        <v>Yes</v>
      </c>
      <c r="EE24" s="307" t="str">
        <f ca="true">+IF(OFFSET('Hygiene Data'!$I$12,0,10*ROW('Hygiene Data'!I18))="","",OFFSET('Hygiene Data'!$I$12,0,10*ROW('Hygiene Data'!I18)))</f>
        <v/>
      </c>
      <c r="EF24" s="307"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RWA_2018_UIS</v>
      </c>
      <c r="B25" s="36" t="str">
        <f ca="true">+IF(OFFSET('Water Data'!$C$2,0,10*ROW('Water Data'!F19))="","",OFFSET('Water Data'!$C$2,0,10*ROW('Water Data'!F19)))</f>
        <v>Other</v>
      </c>
      <c r="C25" s="363">
        <f t="shared" ca="true" si="0"/>
        <v>2018</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str">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[57]</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str">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[54]</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str">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[65]</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64.780841012924014</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60.742519999999999</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73.077081003457877</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str">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[70]</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str">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[66]</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str">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[78]</v>
      </c>
      <c r="BR25" s="307"/>
      <c r="BS25" s="307" t="str">
        <f ca="true">+IF(OFFSET('Water Data'!$D$27,0,10*ROW('Water Data'!D19))="","",OFFSET('Water Data'!$D$27,0,10*ROW('Water Data'!D19)))</f>
        <v/>
      </c>
      <c r="BT25" s="307" t="str">
        <f ca="true">+IF(OFFSET('Water Data'!$D$28,0,10*ROW('Water Data'!D19))="","",OFFSET('Water Data'!$D$28,0,10*ROW('Water Data'!D19)))</f>
        <v/>
      </c>
      <c r="BU25" s="307" t="str">
        <f ca="true">+IF(OFFSET('Water Data'!$D$29,0,10*ROW('Water Data'!D19))="","",OFFSET('Water Data'!$D$29,0,10*ROW('Water Data'!D19)))</f>
        <v>No</v>
      </c>
      <c r="BV25" s="307" t="str">
        <f ca="true">+IF(OFFSET('Water Data'!$E$27,0,10*ROW('Water Data'!E19))="","",OFFSET('Water Data'!$E$27,0,10*ROW('Water Data'!E19)))</f>
        <v/>
      </c>
      <c r="BW25" s="307" t="str">
        <f ca="true">+IF(OFFSET('Water Data'!$E$28,0,10*ROW('Water Data'!E19))="","",OFFSET('Water Data'!$E$28,0,10*ROW('Water Data'!E19)))</f>
        <v/>
      </c>
      <c r="BX25" s="307" t="str">
        <f ca="true">+IF(OFFSET('Water Data'!$E$29,0,10*ROW('Water Data'!E19))="","",OFFSET('Water Data'!$E$29,0,10*ROW('Water Data'!E19)))</f>
        <v/>
      </c>
      <c r="BY25" s="307" t="str">
        <f ca="true">+IF(OFFSET('Water Data'!$F$27,0,10*ROW('Water Data'!F19))="","",OFFSET('Water Data'!$F$27,0,10*ROW('Water Data'!F19)))</f>
        <v/>
      </c>
      <c r="BZ25" s="307" t="str">
        <f ca="true">+IF(OFFSET('Water Data'!$F$28,0,10*ROW('Water Data'!F19))="","",OFFSET('Water Data'!$F$28,0,10*ROW('Water Data'!F19)))</f>
        <v/>
      </c>
      <c r="CA25" s="307" t="str">
        <f ca="true">+IF(OFFSET('Water Data'!$F$29,0,10*ROW('Water Data'!F19))="","",OFFSET('Water Data'!$F$29,0,10*ROW('Water Data'!F19)))</f>
        <v/>
      </c>
      <c r="CB25" s="307" t="str">
        <f ca="true">+IF(OFFSET('Water Data'!$G$27,0,10*ROW('Water Data'!G19))="","",OFFSET('Water Data'!$G$27,0,10*ROW('Water Data'!G19)))</f>
        <v/>
      </c>
      <c r="CC25" s="307" t="str">
        <f ca="true">+IF(OFFSET('Water Data'!$G$28,0,10*ROW('Water Data'!G19))="","",OFFSET('Water Data'!$G$28,0,10*ROW('Water Data'!G19)))</f>
        <v/>
      </c>
      <c r="CD25" s="307" t="str">
        <f ca="true">+IF(OFFSET('Water Data'!$G$29,0,10*ROW('Water Data'!G19))="","",OFFSET('Water Data'!$G$29,0,10*ROW('Water Data'!G19)))</f>
        <v/>
      </c>
      <c r="CE25" s="307" t="str">
        <f ca="true">+IF(OFFSET('Water Data'!$H$27,0,10*ROW('Water Data'!H19))="","",OFFSET('Water Data'!$H$27,0,10*ROW('Water Data'!H19)))</f>
        <v/>
      </c>
      <c r="CF25" s="307" t="str">
        <f ca="true">+IF(OFFSET('Water Data'!$H$28,0,10*ROW('Water Data'!H19))="","",OFFSET('Water Data'!$H$28,0,10*ROW('Water Data'!H19)))</f>
        <v/>
      </c>
      <c r="CG25" s="307" t="str">
        <f ca="true">+IF(OFFSET('Water Data'!$H$29,0,10*ROW('Water Data'!H19))="","",OFFSET('Water Data'!$H$29,0,10*ROW('Water Data'!H19)))</f>
        <v>No</v>
      </c>
      <c r="CH25" s="307" t="str">
        <f ca="true">+IF(OFFSET('Water Data'!$I$27,0,10*ROW('Water Data'!I19))="","",OFFSET('Water Data'!$I$27,0,10*ROW('Water Data'!I19)))</f>
        <v/>
      </c>
      <c r="CI25" s="307" t="str">
        <f ca="true">+IF(OFFSET('Water Data'!$I$28,0,10*ROW('Water Data'!I19))="","",OFFSET('Water Data'!$I$28,0,10*ROW('Water Data'!I19)))</f>
        <v/>
      </c>
      <c r="CJ25" s="307" t="str">
        <f ca="true">+IF(OFFSET('Water Data'!$I$29,0,10*ROW('Water Data'!I19))="","",OFFSET('Water Data'!$I$29,0,10*ROW('Water Data'!I19)))</f>
        <v>No</v>
      </c>
      <c r="CK25" s="307" t="str">
        <f ca="true">+IF(OFFSET('Sanitation Data'!$D$28,0,10*ROW('Sanitation Data'!D19))="","",OFFSET('Sanitation Data'!$D$28,0,10*ROW('Sanitation Data'!D19)))</f>
        <v/>
      </c>
      <c r="CL25" s="307" t="str">
        <f ca="true">+IF(OFFSET('Sanitation Data'!$D$29,0,10*ROW('Sanitation Data'!D19))="","",OFFSET('Sanitation Data'!$D$29,0,10*ROW('Sanitation Data'!D19)))</f>
        <v/>
      </c>
      <c r="CM25" s="307" t="str">
        <f ca="true">+IF(OFFSET('Sanitation Data'!$D$30,0,10*ROW('Sanitation Data'!D19))="","",OFFSET('Sanitation Data'!$D$30,0,10*ROW('Sanitation Data'!D19)))</f>
        <v/>
      </c>
      <c r="CN25" s="307" t="str">
        <f ca="true">+IF(OFFSET('Sanitation Data'!$D$31,0,10*ROW('Sanitation Data'!D19))="","",OFFSET('Sanitation Data'!$D$31,0,10*ROW('Sanitation Data'!D19)))</f>
        <v/>
      </c>
      <c r="CO25" s="307" t="str">
        <f ca="true">+IF(OFFSET('Sanitation Data'!$D$32,0,10*ROW('Sanitation Data'!D19))="","",OFFSET('Sanitation Data'!$D$32,0,10*ROW('Sanitation Data'!D19)))</f>
        <v>Yes</v>
      </c>
      <c r="CP25" s="307" t="str">
        <f ca="true">+IF(OFFSET('Sanitation Data'!$E$28,0,10*ROW('Sanitation Data'!E19))="","",OFFSET('Sanitation Data'!$E$28,0,10*ROW('Sanitation Data'!E19)))</f>
        <v/>
      </c>
      <c r="CQ25" s="307" t="str">
        <f ca="true">+IF(OFFSET('Sanitation Data'!$E$29,0,10*ROW('Sanitation Data'!E19))="","",OFFSET('Sanitation Data'!$E$29,0,10*ROW('Sanitation Data'!E19)))</f>
        <v/>
      </c>
      <c r="CR25" s="307" t="str">
        <f ca="true">+IF(OFFSET('Sanitation Data'!$E$30,0,10*ROW('Sanitation Data'!E19))="","",OFFSET('Sanitation Data'!$E$30,0,10*ROW('Sanitation Data'!E19)))</f>
        <v/>
      </c>
      <c r="CS25" s="307" t="str">
        <f ca="true">+IF(OFFSET('Sanitation Data'!$E$31,0,10*ROW('Sanitation Data'!E19))="","",OFFSET('Sanitation Data'!$E$31,0,10*ROW('Sanitation Data'!E19)))</f>
        <v/>
      </c>
      <c r="CT25" s="307" t="str">
        <f ca="true">+IF(OFFSET('Sanitation Data'!$E$32,0,10*ROW('Sanitation Data'!E19))="","",OFFSET('Sanitation Data'!$E$32,0,10*ROW('Sanitation Data'!E19)))</f>
        <v/>
      </c>
      <c r="CU25" s="307" t="str">
        <f ca="true">+IF(OFFSET('Sanitation Data'!$F$28,0,10*ROW('Sanitation Data'!F19))="","",OFFSET('Sanitation Data'!$F$28,0,10*ROW('Sanitation Data'!F19)))</f>
        <v/>
      </c>
      <c r="CV25" s="307" t="str">
        <f ca="true">+IF(OFFSET('Sanitation Data'!$F$29,0,10*ROW('Sanitation Data'!F19))="","",OFFSET('Sanitation Data'!$F$29,0,10*ROW('Sanitation Data'!F19)))</f>
        <v/>
      </c>
      <c r="CW25" s="307" t="str">
        <f ca="true">+IF(OFFSET('Sanitation Data'!$F$30,0,10*ROW('Sanitation Data'!F19))="","",OFFSET('Sanitation Data'!$F$30,0,10*ROW('Sanitation Data'!F19)))</f>
        <v/>
      </c>
      <c r="CX25" s="307" t="str">
        <f ca="true">+IF(OFFSET('Sanitation Data'!$F$31,0,10*ROW('Sanitation Data'!F19))="","",OFFSET('Sanitation Data'!$F$31,0,10*ROW('Sanitation Data'!F19)))</f>
        <v/>
      </c>
      <c r="CY25" s="307" t="str">
        <f ca="true">+IF(OFFSET('Sanitation Data'!$F$32,0,10*ROW('Sanitation Data'!F19))="","",OFFSET('Sanitation Data'!$F$32,0,10*ROW('Sanitation Data'!F19)))</f>
        <v/>
      </c>
      <c r="CZ25" s="307" t="str">
        <f ca="true">+IF(OFFSET('Sanitation Data'!$G$28,0,10*ROW('Sanitation Data'!G19))="","",OFFSET('Sanitation Data'!$G$28,0,10*ROW('Sanitation Data'!G19)))</f>
        <v/>
      </c>
      <c r="DA25" s="307" t="str">
        <f ca="true">+IF(OFFSET('Sanitation Data'!$G$29,0,10*ROW('Sanitation Data'!G19))="","",OFFSET('Sanitation Data'!$G$29,0,10*ROW('Sanitation Data'!G19)))</f>
        <v/>
      </c>
      <c r="DB25" s="307" t="str">
        <f ca="true">+IF(OFFSET('Sanitation Data'!$G$30,0,10*ROW('Sanitation Data'!G19))="","",OFFSET('Sanitation Data'!$G$30,0,10*ROW('Sanitation Data'!G19)))</f>
        <v/>
      </c>
      <c r="DC25" s="307" t="str">
        <f ca="true">+IF(OFFSET('Sanitation Data'!$G$31,0,10*ROW('Sanitation Data'!G19))="","",OFFSET('Sanitation Data'!$G$31,0,10*ROW('Sanitation Data'!G19)))</f>
        <v/>
      </c>
      <c r="DD25" s="307" t="str">
        <f ca="true">+IF(OFFSET('Sanitation Data'!$G$32,0,10*ROW('Sanitation Data'!G19))="","",OFFSET('Sanitation Data'!$G$32,0,10*ROW('Sanitation Data'!G19)))</f>
        <v/>
      </c>
      <c r="DE25" s="307" t="str">
        <f ca="true">+IF(OFFSET('Sanitation Data'!$H$28,0,10*ROW('Sanitation Data'!H19))="","",OFFSET('Sanitation Data'!$H$28,0,10*ROW('Sanitation Data'!H19)))</f>
        <v/>
      </c>
      <c r="DF25" s="307" t="str">
        <f ca="true">+IF(OFFSET('Sanitation Data'!$H$29,0,10*ROW('Sanitation Data'!H19))="","",OFFSET('Sanitation Data'!$H$29,0,10*ROW('Sanitation Data'!H19)))</f>
        <v/>
      </c>
      <c r="DG25" s="307" t="str">
        <f ca="true">+IF(OFFSET('Sanitation Data'!$H$30,0,10*ROW('Sanitation Data'!H19))="","",OFFSET('Sanitation Data'!$H$30,0,10*ROW('Sanitation Data'!H19)))</f>
        <v/>
      </c>
      <c r="DH25" s="307" t="str">
        <f ca="true">+IF(OFFSET('Sanitation Data'!$H$31,0,10*ROW('Sanitation Data'!H19))="","",OFFSET('Sanitation Data'!$H$31,0,10*ROW('Sanitation Data'!H19)))</f>
        <v/>
      </c>
      <c r="DI25" s="307" t="str">
        <f ca="true">+IF(OFFSET('Sanitation Data'!$H$32,0,10*ROW('Sanitation Data'!H19))="","",OFFSET('Sanitation Data'!$H$32,0,10*ROW('Sanitation Data'!H19)))</f>
        <v>Yes</v>
      </c>
      <c r="DJ25" s="307" t="str">
        <f ca="true">+IF(OFFSET('Sanitation Data'!$I$28,0,10*ROW('Sanitation Data'!I19))="","",OFFSET('Sanitation Data'!$I$28,0,10*ROW('Sanitation Data'!I19)))</f>
        <v/>
      </c>
      <c r="DK25" s="307" t="str">
        <f ca="true">+IF(OFFSET('Sanitation Data'!$I$29,0,10*ROW('Sanitation Data'!I19))="","",OFFSET('Sanitation Data'!$I$29,0,10*ROW('Sanitation Data'!I19)))</f>
        <v/>
      </c>
      <c r="DL25" s="307" t="str">
        <f ca="true">+IF(OFFSET('Sanitation Data'!$I$30,0,10*ROW('Sanitation Data'!I19))="","",OFFSET('Sanitation Data'!$I$30,0,10*ROW('Sanitation Data'!I19)))</f>
        <v/>
      </c>
      <c r="DM25" s="307" t="str">
        <f ca="true">+IF(OFFSET('Sanitation Data'!$I$31,0,10*ROW('Sanitation Data'!I19))="","",OFFSET('Sanitation Data'!$I$31,0,10*ROW('Sanitation Data'!I19)))</f>
        <v/>
      </c>
      <c r="DN25" s="307" t="str">
        <f ca="true">+IF(OFFSET('Sanitation Data'!$I$32,0,10*ROW('Sanitation Data'!I19))="","",OFFSET('Sanitation Data'!$I$32,0,10*ROW('Sanitation Data'!I19)))</f>
        <v>Yes</v>
      </c>
      <c r="DO25" s="307" t="str">
        <f ca="true">+IF(OFFSET('Hygiene Data'!$D$11,0,10*ROW('Hygiene Data'!D19))="","",OFFSET('Hygiene Data'!$D$11,0,10*ROW('Hygiene Data'!D19)))</f>
        <v/>
      </c>
      <c r="DP25" s="307" t="str">
        <f ca="true">+IF(OFFSET('Hygiene Data'!$D$12,0,10*ROW('Hygiene Data'!D19))="","",OFFSET('Hygiene Data'!$D$12,0,10*ROW('Hygiene Data'!D19)))</f>
        <v/>
      </c>
      <c r="DQ25" s="307" t="str">
        <f ca="true">+IF(OFFSET('Hygiene Data'!$D$13,0,10*ROW('Hygiene Data'!D19))="","",OFFSET('Hygiene Data'!$D$13,0,10*ROW('Hygiene Data'!D19)))</f>
        <v>No</v>
      </c>
      <c r="DR25" s="307" t="str">
        <f ca="true">+IF(OFFSET('Hygiene Data'!$E$11,0,10*ROW('Hygiene Data'!E19))="","",OFFSET('Hygiene Data'!$E$11,0,10*ROW('Hygiene Data'!E19)))</f>
        <v/>
      </c>
      <c r="DS25" s="307" t="str">
        <f ca="true">+IF(OFFSET('Hygiene Data'!$E$12,0,10*ROW('Hygiene Data'!E19))="","",OFFSET('Hygiene Data'!$E$12,0,10*ROW('Hygiene Data'!E19)))</f>
        <v/>
      </c>
      <c r="DT25" s="307" t="str">
        <f ca="true">+IF(OFFSET('Hygiene Data'!$E$13,0,10*ROW('Hygiene Data'!E19))="","",OFFSET('Hygiene Data'!$E$13,0,10*ROW('Hygiene Data'!E19)))</f>
        <v/>
      </c>
      <c r="DU25" s="307" t="str">
        <f ca="true">+IF(OFFSET('Hygiene Data'!$F$11,0,10*ROW('Hygiene Data'!F19))="","",OFFSET('Hygiene Data'!$F$11,0,10*ROW('Hygiene Data'!F19)))</f>
        <v/>
      </c>
      <c r="DV25" s="307" t="str">
        <f ca="true">+IF(OFFSET('Hygiene Data'!$F$12,0,10*ROW('Hygiene Data'!F19))="","",OFFSET('Hygiene Data'!$F$12,0,10*ROW('Hygiene Data'!F19)))</f>
        <v/>
      </c>
      <c r="DW25" s="307" t="str">
        <f ca="true">+IF(OFFSET('Hygiene Data'!$F$13,0,10*ROW('Hygiene Data'!F19))="","",OFFSET('Hygiene Data'!$F$13,0,10*ROW('Hygiene Data'!F19)))</f>
        <v/>
      </c>
      <c r="DX25" s="307" t="str">
        <f ca="true">+IF(OFFSET('Hygiene Data'!$G$11,0,10*ROW('Hygiene Data'!G19))="","",OFFSET('Hygiene Data'!$G$11,0,10*ROW('Hygiene Data'!G19)))</f>
        <v/>
      </c>
      <c r="DY25" s="307" t="str">
        <f ca="true">+IF(OFFSET('Hygiene Data'!$G$12,0,10*ROW('Hygiene Data'!G19))="","",OFFSET('Hygiene Data'!$G$12,0,10*ROW('Hygiene Data'!G19)))</f>
        <v/>
      </c>
      <c r="DZ25" s="307" t="str">
        <f ca="true">+IF(OFFSET('Hygiene Data'!$G$13,0,10*ROW('Hygiene Data'!G19))="","",OFFSET('Hygiene Data'!$G$13,0,10*ROW('Hygiene Data'!G19)))</f>
        <v/>
      </c>
      <c r="EA25" s="307" t="str">
        <f ca="true">+IF(OFFSET('Hygiene Data'!$H$11,0,10*ROW('Hygiene Data'!H19))="","",OFFSET('Hygiene Data'!$H$11,0,10*ROW('Hygiene Data'!H19)))</f>
        <v/>
      </c>
      <c r="EB25" s="307" t="str">
        <f ca="true">+IF(OFFSET('Hygiene Data'!$H$12,0,10*ROW('Hygiene Data'!H19))="","",OFFSET('Hygiene Data'!$H$12,0,10*ROW('Hygiene Data'!H19)))</f>
        <v/>
      </c>
      <c r="EC25" s="307" t="str">
        <f ca="true">+IF(OFFSET('Hygiene Data'!$H$13,0,10*ROW('Hygiene Data'!H19))="","",OFFSET('Hygiene Data'!$H$13,0,10*ROW('Hygiene Data'!H19)))</f>
        <v>No</v>
      </c>
      <c r="ED25" s="307" t="str">
        <f ca="true">+IF(OFFSET('Hygiene Data'!$I$11,0,10*ROW('Hygiene Data'!I19))="","",OFFSET('Hygiene Data'!$I$11,0,10*ROW('Hygiene Data'!I19)))</f>
        <v/>
      </c>
      <c r="EE25" s="307" t="str">
        <f ca="true">+IF(OFFSET('Hygiene Data'!$I$12,0,10*ROW('Hygiene Data'!I19))="","",OFFSET('Hygiene Data'!$I$12,0,10*ROW('Hygiene Data'!I19)))</f>
        <v/>
      </c>
      <c r="EF25" s="307" t="str">
        <f ca="true">+IF(OFFSET('Hygiene Data'!$I$13,0,10*ROW('Hygiene Data'!I19))="","",OFFSET('Hygiene Data'!$I$13,0,10*ROW('Hygiene Data'!I19)))</f>
        <v>No</v>
      </c>
    </row>
    <row xmlns:x14ac="http://schemas.microsoft.com/office/spreadsheetml/2009/9/ac" r="26" x14ac:dyDescent="0.2">
      <c r="A26" s="36" t="str">
        <f ca="true">+IF(OFFSET('Water Data'!$B$2,0,10*ROW('Water Data'!E20))="","",OFFSET('Water Data'!$B$2,0,10*ROW('Water Data'!E20)))</f>
        <v>RWA_2019_EMIS</v>
      </c>
      <c r="B26" s="36" t="str">
        <f ca="true">+IF(OFFSET('Water Data'!$C$2,0,10*ROW('Water Data'!F20))="","",OFFSET('Water Data'!$C$2,0,10*ROW('Water Data'!F20)))</f>
        <v>EMIS</v>
      </c>
      <c r="C26" s="363">
        <f t="shared" ca="true" si="0"/>
        <v>2019</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45.979128299570291</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27.080270508673919</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51.840594393785885</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72.293886707795849</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53.799877225291588</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29.256101146721551</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67.477203647416417</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77.902411665731904</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7"/>
      <c r="BS26" s="307" t="str">
        <f ca="true">+IF(OFFSET('Water Data'!$D$27,0,10*ROW('Water Data'!D20))="","",OFFSET('Water Data'!$D$27,0,10*ROW('Water Data'!D20)))</f>
        <v/>
      </c>
      <c r="BT26" s="307" t="str">
        <f ca="true">+IF(OFFSET('Water Data'!$D$28,0,10*ROW('Water Data'!D20))="","",OFFSET('Water Data'!$D$28,0,10*ROW('Water Data'!D20)))</f>
        <v/>
      </c>
      <c r="BU26" s="307" t="str">
        <f ca="true">+IF(OFFSET('Water Data'!$D$29,0,10*ROW('Water Data'!D20))="","",OFFSET('Water Data'!$D$29,0,10*ROW('Water Data'!D20)))</f>
        <v>Yes</v>
      </c>
      <c r="BV26" s="307" t="str">
        <f ca="true">+IF(OFFSET('Water Data'!$E$27,0,10*ROW('Water Data'!E20))="","",OFFSET('Water Data'!$E$27,0,10*ROW('Water Data'!E20)))</f>
        <v/>
      </c>
      <c r="BW26" s="307" t="str">
        <f ca="true">+IF(OFFSET('Water Data'!$E$28,0,10*ROW('Water Data'!E20))="","",OFFSET('Water Data'!$E$28,0,10*ROW('Water Data'!E20)))</f>
        <v/>
      </c>
      <c r="BX26" s="307" t="str">
        <f ca="true">+IF(OFFSET('Water Data'!$E$29,0,10*ROW('Water Data'!E20))="","",OFFSET('Water Data'!$E$29,0,10*ROW('Water Data'!E20)))</f>
        <v/>
      </c>
      <c r="BY26" s="307" t="str">
        <f ca="true">+IF(OFFSET('Water Data'!$F$27,0,10*ROW('Water Data'!F20))="","",OFFSET('Water Data'!$F$27,0,10*ROW('Water Data'!F20)))</f>
        <v/>
      </c>
      <c r="BZ26" s="307" t="str">
        <f ca="true">+IF(OFFSET('Water Data'!$F$28,0,10*ROW('Water Data'!F20))="","",OFFSET('Water Data'!$F$28,0,10*ROW('Water Data'!F20)))</f>
        <v/>
      </c>
      <c r="CA26" s="307" t="str">
        <f ca="true">+IF(OFFSET('Water Data'!$F$29,0,10*ROW('Water Data'!F20))="","",OFFSET('Water Data'!$F$29,0,10*ROW('Water Data'!F20)))</f>
        <v/>
      </c>
      <c r="CB26" s="307" t="str">
        <f ca="true">+IF(OFFSET('Water Data'!$G$27,0,10*ROW('Water Data'!G20))="","",OFFSET('Water Data'!$G$27,0,10*ROW('Water Data'!G20)))</f>
        <v/>
      </c>
      <c r="CC26" s="307" t="str">
        <f ca="true">+IF(OFFSET('Water Data'!$G$28,0,10*ROW('Water Data'!G20))="","",OFFSET('Water Data'!$G$28,0,10*ROW('Water Data'!G20)))</f>
        <v/>
      </c>
      <c r="CD26" s="307" t="str">
        <f ca="true">+IF(OFFSET('Water Data'!$G$29,0,10*ROW('Water Data'!G20))="","",OFFSET('Water Data'!$G$29,0,10*ROW('Water Data'!G20)))</f>
        <v>Yes</v>
      </c>
      <c r="CE26" s="307" t="str">
        <f ca="true">+IF(OFFSET('Water Data'!$H$27,0,10*ROW('Water Data'!H20))="","",OFFSET('Water Data'!$H$27,0,10*ROW('Water Data'!H20)))</f>
        <v/>
      </c>
      <c r="CF26" s="307" t="str">
        <f ca="true">+IF(OFFSET('Water Data'!$H$28,0,10*ROW('Water Data'!H20))="","",OFFSET('Water Data'!$H$28,0,10*ROW('Water Data'!H20)))</f>
        <v/>
      </c>
      <c r="CG26" s="307" t="str">
        <f ca="true">+IF(OFFSET('Water Data'!$H$29,0,10*ROW('Water Data'!H20))="","",OFFSET('Water Data'!$H$29,0,10*ROW('Water Data'!H20)))</f>
        <v>Yes</v>
      </c>
      <c r="CH26" s="307" t="str">
        <f ca="true">+IF(OFFSET('Water Data'!$I$27,0,10*ROW('Water Data'!I20))="","",OFFSET('Water Data'!$I$27,0,10*ROW('Water Data'!I20)))</f>
        <v/>
      </c>
      <c r="CI26" s="307" t="str">
        <f ca="true">+IF(OFFSET('Water Data'!$I$28,0,10*ROW('Water Data'!I20))="","",OFFSET('Water Data'!$I$28,0,10*ROW('Water Data'!I20)))</f>
        <v/>
      </c>
      <c r="CJ26" s="307" t="str">
        <f ca="true">+IF(OFFSET('Water Data'!$I$29,0,10*ROW('Water Data'!I20))="","",OFFSET('Water Data'!$I$29,0,10*ROW('Water Data'!I20)))</f>
        <v>Yes</v>
      </c>
      <c r="CK26" s="307" t="str">
        <f ca="true">+IF(OFFSET('Sanitation Data'!$D$28,0,10*ROW('Sanitation Data'!D20))="","",OFFSET('Sanitation Data'!$D$28,0,10*ROW('Sanitation Data'!D20)))</f>
        <v/>
      </c>
      <c r="CL26" s="307" t="str">
        <f ca="true">+IF(OFFSET('Sanitation Data'!$D$29,0,10*ROW('Sanitation Data'!D20))="","",OFFSET('Sanitation Data'!$D$29,0,10*ROW('Sanitation Data'!D20)))</f>
        <v/>
      </c>
      <c r="CM26" s="307" t="str">
        <f ca="true">+IF(OFFSET('Sanitation Data'!$D$30,0,10*ROW('Sanitation Data'!D20))="","",OFFSET('Sanitation Data'!$D$30,0,10*ROW('Sanitation Data'!D20)))</f>
        <v/>
      </c>
      <c r="CN26" s="307" t="str">
        <f ca="true">+IF(OFFSET('Sanitation Data'!$D$31,0,10*ROW('Sanitation Data'!D20))="","",OFFSET('Sanitation Data'!$D$31,0,10*ROW('Sanitation Data'!D20)))</f>
        <v/>
      </c>
      <c r="CO26" s="307" t="str">
        <f ca="true">+IF(OFFSET('Sanitation Data'!$D$32,0,10*ROW('Sanitation Data'!D20))="","",OFFSET('Sanitation Data'!$D$32,0,10*ROW('Sanitation Data'!D20)))</f>
        <v/>
      </c>
      <c r="CP26" s="307" t="str">
        <f ca="true">+IF(OFFSET('Sanitation Data'!$E$28,0,10*ROW('Sanitation Data'!E20))="","",OFFSET('Sanitation Data'!$E$28,0,10*ROW('Sanitation Data'!E20)))</f>
        <v/>
      </c>
      <c r="CQ26" s="307" t="str">
        <f ca="true">+IF(OFFSET('Sanitation Data'!$E$29,0,10*ROW('Sanitation Data'!E20))="","",OFFSET('Sanitation Data'!$E$29,0,10*ROW('Sanitation Data'!E20)))</f>
        <v/>
      </c>
      <c r="CR26" s="307" t="str">
        <f ca="true">+IF(OFFSET('Sanitation Data'!$E$30,0,10*ROW('Sanitation Data'!E20))="","",OFFSET('Sanitation Data'!$E$30,0,10*ROW('Sanitation Data'!E20)))</f>
        <v/>
      </c>
      <c r="CS26" s="307" t="str">
        <f ca="true">+IF(OFFSET('Sanitation Data'!$E$31,0,10*ROW('Sanitation Data'!E20))="","",OFFSET('Sanitation Data'!$E$31,0,10*ROW('Sanitation Data'!E20)))</f>
        <v/>
      </c>
      <c r="CT26" s="307" t="str">
        <f ca="true">+IF(OFFSET('Sanitation Data'!$E$32,0,10*ROW('Sanitation Data'!E20))="","",OFFSET('Sanitation Data'!$E$32,0,10*ROW('Sanitation Data'!E20)))</f>
        <v/>
      </c>
      <c r="CU26" s="307" t="str">
        <f ca="true">+IF(OFFSET('Sanitation Data'!$F$28,0,10*ROW('Sanitation Data'!F20))="","",OFFSET('Sanitation Data'!$F$28,0,10*ROW('Sanitation Data'!F20)))</f>
        <v/>
      </c>
      <c r="CV26" s="307" t="str">
        <f ca="true">+IF(OFFSET('Sanitation Data'!$F$29,0,10*ROW('Sanitation Data'!F20))="","",OFFSET('Sanitation Data'!$F$29,0,10*ROW('Sanitation Data'!F20)))</f>
        <v/>
      </c>
      <c r="CW26" s="307" t="str">
        <f ca="true">+IF(OFFSET('Sanitation Data'!$F$30,0,10*ROW('Sanitation Data'!F20))="","",OFFSET('Sanitation Data'!$F$30,0,10*ROW('Sanitation Data'!F20)))</f>
        <v/>
      </c>
      <c r="CX26" s="307" t="str">
        <f ca="true">+IF(OFFSET('Sanitation Data'!$F$31,0,10*ROW('Sanitation Data'!F20))="","",OFFSET('Sanitation Data'!$F$31,0,10*ROW('Sanitation Data'!F20)))</f>
        <v/>
      </c>
      <c r="CY26" s="307" t="str">
        <f ca="true">+IF(OFFSET('Sanitation Data'!$F$32,0,10*ROW('Sanitation Data'!F20))="","",OFFSET('Sanitation Data'!$F$32,0,10*ROW('Sanitation Data'!F20)))</f>
        <v/>
      </c>
      <c r="CZ26" s="307" t="str">
        <f ca="true">+IF(OFFSET('Sanitation Data'!$G$28,0,10*ROW('Sanitation Data'!G20))="","",OFFSET('Sanitation Data'!$G$28,0,10*ROW('Sanitation Data'!G20)))</f>
        <v/>
      </c>
      <c r="DA26" s="307" t="str">
        <f ca="true">+IF(OFFSET('Sanitation Data'!$G$29,0,10*ROW('Sanitation Data'!G20))="","",OFFSET('Sanitation Data'!$G$29,0,10*ROW('Sanitation Data'!G20)))</f>
        <v/>
      </c>
      <c r="DB26" s="307" t="str">
        <f ca="true">+IF(OFFSET('Sanitation Data'!$G$30,0,10*ROW('Sanitation Data'!G20))="","",OFFSET('Sanitation Data'!$G$30,0,10*ROW('Sanitation Data'!G20)))</f>
        <v/>
      </c>
      <c r="DC26" s="307" t="str">
        <f ca="true">+IF(OFFSET('Sanitation Data'!$G$31,0,10*ROW('Sanitation Data'!G20))="","",OFFSET('Sanitation Data'!$G$31,0,10*ROW('Sanitation Data'!G20)))</f>
        <v/>
      </c>
      <c r="DD26" s="307" t="str">
        <f ca="true">+IF(OFFSET('Sanitation Data'!$G$32,0,10*ROW('Sanitation Data'!G20))="","",OFFSET('Sanitation Data'!$G$32,0,10*ROW('Sanitation Data'!G20)))</f>
        <v/>
      </c>
      <c r="DE26" s="307" t="str">
        <f ca="true">+IF(OFFSET('Sanitation Data'!$H$28,0,10*ROW('Sanitation Data'!H20))="","",OFFSET('Sanitation Data'!$H$28,0,10*ROW('Sanitation Data'!H20)))</f>
        <v/>
      </c>
      <c r="DF26" s="307" t="str">
        <f ca="true">+IF(OFFSET('Sanitation Data'!$H$29,0,10*ROW('Sanitation Data'!H20))="","",OFFSET('Sanitation Data'!$H$29,0,10*ROW('Sanitation Data'!H20)))</f>
        <v/>
      </c>
      <c r="DG26" s="307" t="str">
        <f ca="true">+IF(OFFSET('Sanitation Data'!$H$30,0,10*ROW('Sanitation Data'!H20))="","",OFFSET('Sanitation Data'!$H$30,0,10*ROW('Sanitation Data'!H20)))</f>
        <v/>
      </c>
      <c r="DH26" s="307" t="str">
        <f ca="true">+IF(OFFSET('Sanitation Data'!$H$31,0,10*ROW('Sanitation Data'!H20))="","",OFFSET('Sanitation Data'!$H$31,0,10*ROW('Sanitation Data'!H20)))</f>
        <v/>
      </c>
      <c r="DI26" s="307" t="str">
        <f ca="true">+IF(OFFSET('Sanitation Data'!$H$32,0,10*ROW('Sanitation Data'!H20))="","",OFFSET('Sanitation Data'!$H$32,0,10*ROW('Sanitation Data'!H20)))</f>
        <v/>
      </c>
      <c r="DJ26" s="307" t="str">
        <f ca="true">+IF(OFFSET('Sanitation Data'!$I$28,0,10*ROW('Sanitation Data'!I20))="","",OFFSET('Sanitation Data'!$I$28,0,10*ROW('Sanitation Data'!I20)))</f>
        <v/>
      </c>
      <c r="DK26" s="307" t="str">
        <f ca="true">+IF(OFFSET('Sanitation Data'!$I$29,0,10*ROW('Sanitation Data'!I20))="","",OFFSET('Sanitation Data'!$I$29,0,10*ROW('Sanitation Data'!I20)))</f>
        <v/>
      </c>
      <c r="DL26" s="307" t="str">
        <f ca="true">+IF(OFFSET('Sanitation Data'!$I$30,0,10*ROW('Sanitation Data'!I20))="","",OFFSET('Sanitation Data'!$I$30,0,10*ROW('Sanitation Data'!I20)))</f>
        <v/>
      </c>
      <c r="DM26" s="307" t="str">
        <f ca="true">+IF(OFFSET('Sanitation Data'!$I$31,0,10*ROW('Sanitation Data'!I20))="","",OFFSET('Sanitation Data'!$I$31,0,10*ROW('Sanitation Data'!I20)))</f>
        <v/>
      </c>
      <c r="DN26" s="307" t="str">
        <f ca="true">+IF(OFFSET('Sanitation Data'!$I$32,0,10*ROW('Sanitation Data'!I20))="","",OFFSET('Sanitation Data'!$I$32,0,10*ROW('Sanitation Data'!I20)))</f>
        <v/>
      </c>
      <c r="DO26" s="307" t="str">
        <f ca="true">+IF(OFFSET('Hygiene Data'!$D$11,0,10*ROW('Hygiene Data'!D20))="","",OFFSET('Hygiene Data'!$D$11,0,10*ROW('Hygiene Data'!D20)))</f>
        <v>Yes</v>
      </c>
      <c r="DP26" s="307" t="str">
        <f ca="true">+IF(OFFSET('Hygiene Data'!$D$12,0,10*ROW('Hygiene Data'!D20))="","",OFFSET('Hygiene Data'!$D$12,0,10*ROW('Hygiene Data'!D20)))</f>
        <v/>
      </c>
      <c r="DQ26" s="307" t="str">
        <f ca="true">+IF(OFFSET('Hygiene Data'!$D$13,0,10*ROW('Hygiene Data'!D20))="","",OFFSET('Hygiene Data'!$D$13,0,10*ROW('Hygiene Data'!D20)))</f>
        <v/>
      </c>
      <c r="DR26" s="307" t="str">
        <f ca="true">+IF(OFFSET('Hygiene Data'!$E$11,0,10*ROW('Hygiene Data'!E20))="","",OFFSET('Hygiene Data'!$E$11,0,10*ROW('Hygiene Data'!E20)))</f>
        <v/>
      </c>
      <c r="DS26" s="307" t="str">
        <f ca="true">+IF(OFFSET('Hygiene Data'!$E$12,0,10*ROW('Hygiene Data'!E20))="","",OFFSET('Hygiene Data'!$E$12,0,10*ROW('Hygiene Data'!E20)))</f>
        <v/>
      </c>
      <c r="DT26" s="307" t="str">
        <f ca="true">+IF(OFFSET('Hygiene Data'!$E$13,0,10*ROW('Hygiene Data'!E20))="","",OFFSET('Hygiene Data'!$E$13,0,10*ROW('Hygiene Data'!E20)))</f>
        <v/>
      </c>
      <c r="DU26" s="307" t="str">
        <f ca="true">+IF(OFFSET('Hygiene Data'!$F$11,0,10*ROW('Hygiene Data'!F20))="","",OFFSET('Hygiene Data'!$F$11,0,10*ROW('Hygiene Data'!F20)))</f>
        <v/>
      </c>
      <c r="DV26" s="307" t="str">
        <f ca="true">+IF(OFFSET('Hygiene Data'!$F$12,0,10*ROW('Hygiene Data'!F20))="","",OFFSET('Hygiene Data'!$F$12,0,10*ROW('Hygiene Data'!F20)))</f>
        <v/>
      </c>
      <c r="DW26" s="307" t="str">
        <f ca="true">+IF(OFFSET('Hygiene Data'!$F$13,0,10*ROW('Hygiene Data'!F20))="","",OFFSET('Hygiene Data'!$F$13,0,10*ROW('Hygiene Data'!F20)))</f>
        <v/>
      </c>
      <c r="DX26" s="307" t="str">
        <f ca="true">+IF(OFFSET('Hygiene Data'!$G$11,0,10*ROW('Hygiene Data'!G20))="","",OFFSET('Hygiene Data'!$G$11,0,10*ROW('Hygiene Data'!G20)))</f>
        <v>Yes</v>
      </c>
      <c r="DY26" s="307" t="str">
        <f ca="true">+IF(OFFSET('Hygiene Data'!$G$12,0,10*ROW('Hygiene Data'!G20))="","",OFFSET('Hygiene Data'!$G$12,0,10*ROW('Hygiene Data'!G20)))</f>
        <v/>
      </c>
      <c r="DZ26" s="307" t="str">
        <f ca="true">+IF(OFFSET('Hygiene Data'!$G$13,0,10*ROW('Hygiene Data'!G20))="","",OFFSET('Hygiene Data'!$G$13,0,10*ROW('Hygiene Data'!G20)))</f>
        <v/>
      </c>
      <c r="EA26" s="307" t="str">
        <f ca="true">+IF(OFFSET('Hygiene Data'!$H$11,0,10*ROW('Hygiene Data'!H20))="","",OFFSET('Hygiene Data'!$H$11,0,10*ROW('Hygiene Data'!H20)))</f>
        <v>Yes</v>
      </c>
      <c r="EB26" s="307" t="str">
        <f ca="true">+IF(OFFSET('Hygiene Data'!$H$12,0,10*ROW('Hygiene Data'!H20))="","",OFFSET('Hygiene Data'!$H$12,0,10*ROW('Hygiene Data'!H20)))</f>
        <v/>
      </c>
      <c r="EC26" s="307" t="str">
        <f ca="true">+IF(OFFSET('Hygiene Data'!$H$13,0,10*ROW('Hygiene Data'!H20))="","",OFFSET('Hygiene Data'!$H$13,0,10*ROW('Hygiene Data'!H20)))</f>
        <v/>
      </c>
      <c r="ED26" s="307" t="str">
        <f ca="true">+IF(OFFSET('Hygiene Data'!$I$11,0,10*ROW('Hygiene Data'!I20))="","",OFFSET('Hygiene Data'!$I$11,0,10*ROW('Hygiene Data'!I20)))</f>
        <v>Yes</v>
      </c>
      <c r="EE26" s="307" t="str">
        <f ca="true">+IF(OFFSET('Hygiene Data'!$I$12,0,10*ROW('Hygiene Data'!I20))="","",OFFSET('Hygiene Data'!$I$12,0,10*ROW('Hygiene Data'!I20)))</f>
        <v/>
      </c>
      <c r="EF26" s="307"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RWA_2019_UIS</v>
      </c>
      <c r="B27" s="36" t="str">
        <f ca="true">+IF(OFFSET('Water Data'!$C$2,0,10*ROW('Water Data'!F21))="","",OFFSET('Water Data'!$C$2,0,10*ROW('Water Data'!F21)))</f>
        <v>Other</v>
      </c>
      <c r="C27" s="363">
        <f t="shared" ca="true" si="0"/>
        <v>2019</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str">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[59]</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str">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[52]</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str">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[72]</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71.648936523106087</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71.428569999999993</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72.014895735061856</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str">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[71]</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str">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[67]</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str">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[78]</v>
      </c>
      <c r="BR27" s="307"/>
      <c r="BS27" s="307" t="str">
        <f ca="true">+IF(OFFSET('Water Data'!$D$27,0,10*ROW('Water Data'!D21))="","",OFFSET('Water Data'!$D$27,0,10*ROW('Water Data'!D21)))</f>
        <v/>
      </c>
      <c r="BT27" s="307" t="str">
        <f ca="true">+IF(OFFSET('Water Data'!$D$28,0,10*ROW('Water Data'!D21))="","",OFFSET('Water Data'!$D$28,0,10*ROW('Water Data'!D21)))</f>
        <v/>
      </c>
      <c r="BU27" s="307" t="str">
        <f ca="true">+IF(OFFSET('Water Data'!$D$29,0,10*ROW('Water Data'!D21))="","",OFFSET('Water Data'!$D$29,0,10*ROW('Water Data'!D21)))</f>
        <v>No</v>
      </c>
      <c r="BV27" s="307" t="str">
        <f ca="true">+IF(OFFSET('Water Data'!$E$27,0,10*ROW('Water Data'!E21))="","",OFFSET('Water Data'!$E$27,0,10*ROW('Water Data'!E21)))</f>
        <v/>
      </c>
      <c r="BW27" s="307" t="str">
        <f ca="true">+IF(OFFSET('Water Data'!$E$28,0,10*ROW('Water Data'!E21))="","",OFFSET('Water Data'!$E$28,0,10*ROW('Water Data'!E21)))</f>
        <v/>
      </c>
      <c r="BX27" s="307" t="str">
        <f ca="true">+IF(OFFSET('Water Data'!$E$29,0,10*ROW('Water Data'!E21))="","",OFFSET('Water Data'!$E$29,0,10*ROW('Water Data'!E21)))</f>
        <v/>
      </c>
      <c r="BY27" s="307" t="str">
        <f ca="true">+IF(OFFSET('Water Data'!$F$27,0,10*ROW('Water Data'!F21))="","",OFFSET('Water Data'!$F$27,0,10*ROW('Water Data'!F21)))</f>
        <v/>
      </c>
      <c r="BZ27" s="307" t="str">
        <f ca="true">+IF(OFFSET('Water Data'!$F$28,0,10*ROW('Water Data'!F21))="","",OFFSET('Water Data'!$F$28,0,10*ROW('Water Data'!F21)))</f>
        <v/>
      </c>
      <c r="CA27" s="307" t="str">
        <f ca="true">+IF(OFFSET('Water Data'!$F$29,0,10*ROW('Water Data'!F21))="","",OFFSET('Water Data'!$F$29,0,10*ROW('Water Data'!F21)))</f>
        <v/>
      </c>
      <c r="CB27" s="307" t="str">
        <f ca="true">+IF(OFFSET('Water Data'!$G$27,0,10*ROW('Water Data'!G21))="","",OFFSET('Water Data'!$G$27,0,10*ROW('Water Data'!G21)))</f>
        <v/>
      </c>
      <c r="CC27" s="307" t="str">
        <f ca="true">+IF(OFFSET('Water Data'!$G$28,0,10*ROW('Water Data'!G21))="","",OFFSET('Water Data'!$G$28,0,10*ROW('Water Data'!G21)))</f>
        <v/>
      </c>
      <c r="CD27" s="307" t="str">
        <f ca="true">+IF(OFFSET('Water Data'!$G$29,0,10*ROW('Water Data'!G21))="","",OFFSET('Water Data'!$G$29,0,10*ROW('Water Data'!G21)))</f>
        <v/>
      </c>
      <c r="CE27" s="307" t="str">
        <f ca="true">+IF(OFFSET('Water Data'!$H$27,0,10*ROW('Water Data'!H21))="","",OFFSET('Water Data'!$H$27,0,10*ROW('Water Data'!H21)))</f>
        <v/>
      </c>
      <c r="CF27" s="307" t="str">
        <f ca="true">+IF(OFFSET('Water Data'!$H$28,0,10*ROW('Water Data'!H21))="","",OFFSET('Water Data'!$H$28,0,10*ROW('Water Data'!H21)))</f>
        <v/>
      </c>
      <c r="CG27" s="307" t="str">
        <f ca="true">+IF(OFFSET('Water Data'!$H$29,0,10*ROW('Water Data'!H21))="","",OFFSET('Water Data'!$H$29,0,10*ROW('Water Data'!H21)))</f>
        <v>No</v>
      </c>
      <c r="CH27" s="307" t="str">
        <f ca="true">+IF(OFFSET('Water Data'!$I$27,0,10*ROW('Water Data'!I21))="","",OFFSET('Water Data'!$I$27,0,10*ROW('Water Data'!I21)))</f>
        <v/>
      </c>
      <c r="CI27" s="307" t="str">
        <f ca="true">+IF(OFFSET('Water Data'!$I$28,0,10*ROW('Water Data'!I21))="","",OFFSET('Water Data'!$I$28,0,10*ROW('Water Data'!I21)))</f>
        <v/>
      </c>
      <c r="CJ27" s="307" t="str">
        <f ca="true">+IF(OFFSET('Water Data'!$I$29,0,10*ROW('Water Data'!I21))="","",OFFSET('Water Data'!$I$29,0,10*ROW('Water Data'!I21)))</f>
        <v>No</v>
      </c>
      <c r="CK27" s="307" t="str">
        <f ca="true">+IF(OFFSET('Sanitation Data'!$D$28,0,10*ROW('Sanitation Data'!D21))="","",OFFSET('Sanitation Data'!$D$28,0,10*ROW('Sanitation Data'!D21)))</f>
        <v/>
      </c>
      <c r="CL27" s="307" t="str">
        <f ca="true">+IF(OFFSET('Sanitation Data'!$D$29,0,10*ROW('Sanitation Data'!D21))="","",OFFSET('Sanitation Data'!$D$29,0,10*ROW('Sanitation Data'!D21)))</f>
        <v/>
      </c>
      <c r="CM27" s="307" t="str">
        <f ca="true">+IF(OFFSET('Sanitation Data'!$D$30,0,10*ROW('Sanitation Data'!D21))="","",OFFSET('Sanitation Data'!$D$30,0,10*ROW('Sanitation Data'!D21)))</f>
        <v/>
      </c>
      <c r="CN27" s="307" t="str">
        <f ca="true">+IF(OFFSET('Sanitation Data'!$D$31,0,10*ROW('Sanitation Data'!D21))="","",OFFSET('Sanitation Data'!$D$31,0,10*ROW('Sanitation Data'!D21)))</f>
        <v/>
      </c>
      <c r="CO27" s="307" t="str">
        <f ca="true">+IF(OFFSET('Sanitation Data'!$D$32,0,10*ROW('Sanitation Data'!D21))="","",OFFSET('Sanitation Data'!$D$32,0,10*ROW('Sanitation Data'!D21)))</f>
        <v>Yes</v>
      </c>
      <c r="CP27" s="307" t="str">
        <f ca="true">+IF(OFFSET('Sanitation Data'!$E$28,0,10*ROW('Sanitation Data'!E21))="","",OFFSET('Sanitation Data'!$E$28,0,10*ROW('Sanitation Data'!E21)))</f>
        <v/>
      </c>
      <c r="CQ27" s="307" t="str">
        <f ca="true">+IF(OFFSET('Sanitation Data'!$E$29,0,10*ROW('Sanitation Data'!E21))="","",OFFSET('Sanitation Data'!$E$29,0,10*ROW('Sanitation Data'!E21)))</f>
        <v/>
      </c>
      <c r="CR27" s="307" t="str">
        <f ca="true">+IF(OFFSET('Sanitation Data'!$E$30,0,10*ROW('Sanitation Data'!E21))="","",OFFSET('Sanitation Data'!$E$30,0,10*ROW('Sanitation Data'!E21)))</f>
        <v/>
      </c>
      <c r="CS27" s="307" t="str">
        <f ca="true">+IF(OFFSET('Sanitation Data'!$E$31,0,10*ROW('Sanitation Data'!E21))="","",OFFSET('Sanitation Data'!$E$31,0,10*ROW('Sanitation Data'!E21)))</f>
        <v/>
      </c>
      <c r="CT27" s="307" t="str">
        <f ca="true">+IF(OFFSET('Sanitation Data'!$E$32,0,10*ROW('Sanitation Data'!E21))="","",OFFSET('Sanitation Data'!$E$32,0,10*ROW('Sanitation Data'!E21)))</f>
        <v/>
      </c>
      <c r="CU27" s="307" t="str">
        <f ca="true">+IF(OFFSET('Sanitation Data'!$F$28,0,10*ROW('Sanitation Data'!F21))="","",OFFSET('Sanitation Data'!$F$28,0,10*ROW('Sanitation Data'!F21)))</f>
        <v/>
      </c>
      <c r="CV27" s="307" t="str">
        <f ca="true">+IF(OFFSET('Sanitation Data'!$F$29,0,10*ROW('Sanitation Data'!F21))="","",OFFSET('Sanitation Data'!$F$29,0,10*ROW('Sanitation Data'!F21)))</f>
        <v/>
      </c>
      <c r="CW27" s="307" t="str">
        <f ca="true">+IF(OFFSET('Sanitation Data'!$F$30,0,10*ROW('Sanitation Data'!F21))="","",OFFSET('Sanitation Data'!$F$30,0,10*ROW('Sanitation Data'!F21)))</f>
        <v/>
      </c>
      <c r="CX27" s="307" t="str">
        <f ca="true">+IF(OFFSET('Sanitation Data'!$F$31,0,10*ROW('Sanitation Data'!F21))="","",OFFSET('Sanitation Data'!$F$31,0,10*ROW('Sanitation Data'!F21)))</f>
        <v/>
      </c>
      <c r="CY27" s="307" t="str">
        <f ca="true">+IF(OFFSET('Sanitation Data'!$F$32,0,10*ROW('Sanitation Data'!F21))="","",OFFSET('Sanitation Data'!$F$32,0,10*ROW('Sanitation Data'!F21)))</f>
        <v/>
      </c>
      <c r="CZ27" s="307" t="str">
        <f ca="true">+IF(OFFSET('Sanitation Data'!$G$28,0,10*ROW('Sanitation Data'!G21))="","",OFFSET('Sanitation Data'!$G$28,0,10*ROW('Sanitation Data'!G21)))</f>
        <v/>
      </c>
      <c r="DA27" s="307" t="str">
        <f ca="true">+IF(OFFSET('Sanitation Data'!$G$29,0,10*ROW('Sanitation Data'!G21))="","",OFFSET('Sanitation Data'!$G$29,0,10*ROW('Sanitation Data'!G21)))</f>
        <v/>
      </c>
      <c r="DB27" s="307" t="str">
        <f ca="true">+IF(OFFSET('Sanitation Data'!$G$30,0,10*ROW('Sanitation Data'!G21))="","",OFFSET('Sanitation Data'!$G$30,0,10*ROW('Sanitation Data'!G21)))</f>
        <v/>
      </c>
      <c r="DC27" s="307" t="str">
        <f ca="true">+IF(OFFSET('Sanitation Data'!$G$31,0,10*ROW('Sanitation Data'!G21))="","",OFFSET('Sanitation Data'!$G$31,0,10*ROW('Sanitation Data'!G21)))</f>
        <v/>
      </c>
      <c r="DD27" s="307" t="str">
        <f ca="true">+IF(OFFSET('Sanitation Data'!$G$32,0,10*ROW('Sanitation Data'!G21))="","",OFFSET('Sanitation Data'!$G$32,0,10*ROW('Sanitation Data'!G21)))</f>
        <v/>
      </c>
      <c r="DE27" s="307" t="str">
        <f ca="true">+IF(OFFSET('Sanitation Data'!$H$28,0,10*ROW('Sanitation Data'!H21))="","",OFFSET('Sanitation Data'!$H$28,0,10*ROW('Sanitation Data'!H21)))</f>
        <v/>
      </c>
      <c r="DF27" s="307" t="str">
        <f ca="true">+IF(OFFSET('Sanitation Data'!$H$29,0,10*ROW('Sanitation Data'!H21))="","",OFFSET('Sanitation Data'!$H$29,0,10*ROW('Sanitation Data'!H21)))</f>
        <v/>
      </c>
      <c r="DG27" s="307" t="str">
        <f ca="true">+IF(OFFSET('Sanitation Data'!$H$30,0,10*ROW('Sanitation Data'!H21))="","",OFFSET('Sanitation Data'!$H$30,0,10*ROW('Sanitation Data'!H21)))</f>
        <v/>
      </c>
      <c r="DH27" s="307" t="str">
        <f ca="true">+IF(OFFSET('Sanitation Data'!$H$31,0,10*ROW('Sanitation Data'!H21))="","",OFFSET('Sanitation Data'!$H$31,0,10*ROW('Sanitation Data'!H21)))</f>
        <v/>
      </c>
      <c r="DI27" s="307" t="str">
        <f ca="true">+IF(OFFSET('Sanitation Data'!$H$32,0,10*ROW('Sanitation Data'!H21))="","",OFFSET('Sanitation Data'!$H$32,0,10*ROW('Sanitation Data'!H21)))</f>
        <v>Yes</v>
      </c>
      <c r="DJ27" s="307" t="str">
        <f ca="true">+IF(OFFSET('Sanitation Data'!$I$28,0,10*ROW('Sanitation Data'!I21))="","",OFFSET('Sanitation Data'!$I$28,0,10*ROW('Sanitation Data'!I21)))</f>
        <v/>
      </c>
      <c r="DK27" s="307" t="str">
        <f ca="true">+IF(OFFSET('Sanitation Data'!$I$29,0,10*ROW('Sanitation Data'!I21))="","",OFFSET('Sanitation Data'!$I$29,0,10*ROW('Sanitation Data'!I21)))</f>
        <v/>
      </c>
      <c r="DL27" s="307" t="str">
        <f ca="true">+IF(OFFSET('Sanitation Data'!$I$30,0,10*ROW('Sanitation Data'!I21))="","",OFFSET('Sanitation Data'!$I$30,0,10*ROW('Sanitation Data'!I21)))</f>
        <v/>
      </c>
      <c r="DM27" s="307" t="str">
        <f ca="true">+IF(OFFSET('Sanitation Data'!$I$31,0,10*ROW('Sanitation Data'!I21))="","",OFFSET('Sanitation Data'!$I$31,0,10*ROW('Sanitation Data'!I21)))</f>
        <v/>
      </c>
      <c r="DN27" s="307" t="str">
        <f ca="true">+IF(OFFSET('Sanitation Data'!$I$32,0,10*ROW('Sanitation Data'!I21))="","",OFFSET('Sanitation Data'!$I$32,0,10*ROW('Sanitation Data'!I21)))</f>
        <v>Yes</v>
      </c>
      <c r="DO27" s="307" t="str">
        <f ca="true">+IF(OFFSET('Hygiene Data'!$D$11,0,10*ROW('Hygiene Data'!D21))="","",OFFSET('Hygiene Data'!$D$11,0,10*ROW('Hygiene Data'!D21)))</f>
        <v/>
      </c>
      <c r="DP27" s="307" t="str">
        <f ca="true">+IF(OFFSET('Hygiene Data'!$D$12,0,10*ROW('Hygiene Data'!D21))="","",OFFSET('Hygiene Data'!$D$12,0,10*ROW('Hygiene Data'!D21)))</f>
        <v/>
      </c>
      <c r="DQ27" s="307" t="str">
        <f ca="true">+IF(OFFSET('Hygiene Data'!$D$13,0,10*ROW('Hygiene Data'!D21))="","",OFFSET('Hygiene Data'!$D$13,0,10*ROW('Hygiene Data'!D21)))</f>
        <v>No</v>
      </c>
      <c r="DR27" s="307" t="str">
        <f ca="true">+IF(OFFSET('Hygiene Data'!$E$11,0,10*ROW('Hygiene Data'!E21))="","",OFFSET('Hygiene Data'!$E$11,0,10*ROW('Hygiene Data'!E21)))</f>
        <v/>
      </c>
      <c r="DS27" s="307" t="str">
        <f ca="true">+IF(OFFSET('Hygiene Data'!$E$12,0,10*ROW('Hygiene Data'!E21))="","",OFFSET('Hygiene Data'!$E$12,0,10*ROW('Hygiene Data'!E21)))</f>
        <v/>
      </c>
      <c r="DT27" s="307" t="str">
        <f ca="true">+IF(OFFSET('Hygiene Data'!$E$13,0,10*ROW('Hygiene Data'!E21))="","",OFFSET('Hygiene Data'!$E$13,0,10*ROW('Hygiene Data'!E21)))</f>
        <v/>
      </c>
      <c r="DU27" s="307" t="str">
        <f ca="true">+IF(OFFSET('Hygiene Data'!$F$11,0,10*ROW('Hygiene Data'!F21))="","",OFFSET('Hygiene Data'!$F$11,0,10*ROW('Hygiene Data'!F21)))</f>
        <v/>
      </c>
      <c r="DV27" s="307" t="str">
        <f ca="true">+IF(OFFSET('Hygiene Data'!$F$12,0,10*ROW('Hygiene Data'!F21))="","",OFFSET('Hygiene Data'!$F$12,0,10*ROW('Hygiene Data'!F21)))</f>
        <v/>
      </c>
      <c r="DW27" s="307" t="str">
        <f ca="true">+IF(OFFSET('Hygiene Data'!$F$13,0,10*ROW('Hygiene Data'!F21))="","",OFFSET('Hygiene Data'!$F$13,0,10*ROW('Hygiene Data'!F21)))</f>
        <v/>
      </c>
      <c r="DX27" s="307" t="str">
        <f ca="true">+IF(OFFSET('Hygiene Data'!$G$11,0,10*ROW('Hygiene Data'!G21))="","",OFFSET('Hygiene Data'!$G$11,0,10*ROW('Hygiene Data'!G21)))</f>
        <v/>
      </c>
      <c r="DY27" s="307" t="str">
        <f ca="true">+IF(OFFSET('Hygiene Data'!$G$12,0,10*ROW('Hygiene Data'!G21))="","",OFFSET('Hygiene Data'!$G$12,0,10*ROW('Hygiene Data'!G21)))</f>
        <v/>
      </c>
      <c r="DZ27" s="307" t="str">
        <f ca="true">+IF(OFFSET('Hygiene Data'!$G$13,0,10*ROW('Hygiene Data'!G21))="","",OFFSET('Hygiene Data'!$G$13,0,10*ROW('Hygiene Data'!G21)))</f>
        <v/>
      </c>
      <c r="EA27" s="307" t="str">
        <f ca="true">+IF(OFFSET('Hygiene Data'!$H$11,0,10*ROW('Hygiene Data'!H21))="","",OFFSET('Hygiene Data'!$H$11,0,10*ROW('Hygiene Data'!H21)))</f>
        <v/>
      </c>
      <c r="EB27" s="307" t="str">
        <f ca="true">+IF(OFFSET('Hygiene Data'!$H$12,0,10*ROW('Hygiene Data'!H21))="","",OFFSET('Hygiene Data'!$H$12,0,10*ROW('Hygiene Data'!H21)))</f>
        <v/>
      </c>
      <c r="EC27" s="307" t="str">
        <f ca="true">+IF(OFFSET('Hygiene Data'!$H$13,0,10*ROW('Hygiene Data'!H21))="","",OFFSET('Hygiene Data'!$H$13,0,10*ROW('Hygiene Data'!H21)))</f>
        <v>No</v>
      </c>
      <c r="ED27" s="307" t="str">
        <f ca="true">+IF(OFFSET('Hygiene Data'!$I$11,0,10*ROW('Hygiene Data'!I21))="","",OFFSET('Hygiene Data'!$I$11,0,10*ROW('Hygiene Data'!I21)))</f>
        <v/>
      </c>
      <c r="EE27" s="307" t="str">
        <f ca="true">+IF(OFFSET('Hygiene Data'!$I$12,0,10*ROW('Hygiene Data'!I21))="","",OFFSET('Hygiene Data'!$I$12,0,10*ROW('Hygiene Data'!I21)))</f>
        <v/>
      </c>
      <c r="EF27" s="307" t="str">
        <f ca="true">+IF(OFFSET('Hygiene Data'!$I$13,0,10*ROW('Hygiene Data'!I21))="","",OFFSET('Hygiene Data'!$I$13,0,10*ROW('Hygiene Data'!I21)))</f>
        <v>No</v>
      </c>
    </row>
    <row xmlns:x14ac="http://schemas.microsoft.com/office/spreadsheetml/2009/9/ac" r="28" x14ac:dyDescent="0.2">
      <c r="A28" s="36" t="str">
        <f ca="true">+IF(OFFSET('Water Data'!$B$2,0,10*ROW('Water Data'!E22))="","",OFFSET('Water Data'!$B$2,0,10*ROW('Water Data'!E22)))</f>
        <v>RWA_2020_UIS</v>
      </c>
      <c r="B28" s="36" t="str">
        <f ca="true">+IF(OFFSET('Water Data'!$C$2,0,10*ROW('Water Data'!F22))="","",OFFSET('Water Data'!$C$2,0,10*ROW('Water Data'!F22)))</f>
        <v>Other</v>
      </c>
      <c r="C28" s="363">
        <f t="shared" ca="true" si="0"/>
        <v>2020</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49.167472656564577</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41.8</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57.580082312618401</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72.384042559916708</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70.12</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74.969258303378112</v>
      </c>
      <c r="AZ28" s="98" t="str">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[100]</v>
      </c>
      <c r="BA28" s="98" t="str">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[100]</v>
      </c>
      <c r="BB28" s="98" t="str">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[100]</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str">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[100]</v>
      </c>
      <c r="BM28" s="98" t="str">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[100]</v>
      </c>
      <c r="BN28" s="98" t="str">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[100]</v>
      </c>
      <c r="BO28" s="98" t="str">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[100]</v>
      </c>
      <c r="BP28" s="98" t="str">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[100]</v>
      </c>
      <c r="BQ28" s="98" t="str">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[100]</v>
      </c>
      <c r="BR28" s="307"/>
      <c r="BS28" s="307" t="str">
        <f ca="true">+IF(OFFSET('Water Data'!$D$27,0,10*ROW('Water Data'!D22))="","",OFFSET('Water Data'!$D$27,0,10*ROW('Water Data'!D22)))</f>
        <v/>
      </c>
      <c r="BT28" s="307" t="str">
        <f ca="true">+IF(OFFSET('Water Data'!$D$28,0,10*ROW('Water Data'!D22))="","",OFFSET('Water Data'!$D$28,0,10*ROW('Water Data'!D22)))</f>
        <v/>
      </c>
      <c r="BU28" s="307" t="str">
        <f ca="true">+IF(OFFSET('Water Data'!$D$29,0,10*ROW('Water Data'!D22))="","",OFFSET('Water Data'!$D$29,0,10*ROW('Water Data'!D22)))</f>
        <v>Yes</v>
      </c>
      <c r="BV28" s="307" t="str">
        <f ca="true">+IF(OFFSET('Water Data'!$E$27,0,10*ROW('Water Data'!E22))="","",OFFSET('Water Data'!$E$27,0,10*ROW('Water Data'!E22)))</f>
        <v/>
      </c>
      <c r="BW28" s="307" t="str">
        <f ca="true">+IF(OFFSET('Water Data'!$E$28,0,10*ROW('Water Data'!E22))="","",OFFSET('Water Data'!$E$28,0,10*ROW('Water Data'!E22)))</f>
        <v/>
      </c>
      <c r="BX28" s="307" t="str">
        <f ca="true">+IF(OFFSET('Water Data'!$E$29,0,10*ROW('Water Data'!E22))="","",OFFSET('Water Data'!$E$29,0,10*ROW('Water Data'!E22)))</f>
        <v/>
      </c>
      <c r="BY28" s="307" t="str">
        <f ca="true">+IF(OFFSET('Water Data'!$F$27,0,10*ROW('Water Data'!F22))="","",OFFSET('Water Data'!$F$27,0,10*ROW('Water Data'!F22)))</f>
        <v/>
      </c>
      <c r="BZ28" s="307" t="str">
        <f ca="true">+IF(OFFSET('Water Data'!$F$28,0,10*ROW('Water Data'!F22))="","",OFFSET('Water Data'!$F$28,0,10*ROW('Water Data'!F22)))</f>
        <v/>
      </c>
      <c r="CA28" s="307" t="str">
        <f ca="true">+IF(OFFSET('Water Data'!$F$29,0,10*ROW('Water Data'!F22))="","",OFFSET('Water Data'!$F$29,0,10*ROW('Water Data'!F22)))</f>
        <v/>
      </c>
      <c r="CB28" s="307" t="str">
        <f ca="true">+IF(OFFSET('Water Data'!$G$27,0,10*ROW('Water Data'!G22))="","",OFFSET('Water Data'!$G$27,0,10*ROW('Water Data'!G22)))</f>
        <v/>
      </c>
      <c r="CC28" s="307" t="str">
        <f ca="true">+IF(OFFSET('Water Data'!$G$28,0,10*ROW('Water Data'!G22))="","",OFFSET('Water Data'!$G$28,0,10*ROW('Water Data'!G22)))</f>
        <v/>
      </c>
      <c r="CD28" s="307" t="str">
        <f ca="true">+IF(OFFSET('Water Data'!$G$29,0,10*ROW('Water Data'!G22))="","",OFFSET('Water Data'!$G$29,0,10*ROW('Water Data'!G22)))</f>
        <v/>
      </c>
      <c r="CE28" s="307" t="str">
        <f ca="true">+IF(OFFSET('Water Data'!$H$27,0,10*ROW('Water Data'!H22))="","",OFFSET('Water Data'!$H$27,0,10*ROW('Water Data'!H22)))</f>
        <v/>
      </c>
      <c r="CF28" s="307" t="str">
        <f ca="true">+IF(OFFSET('Water Data'!$H$28,0,10*ROW('Water Data'!H22))="","",OFFSET('Water Data'!$H$28,0,10*ROW('Water Data'!H22)))</f>
        <v/>
      </c>
      <c r="CG28" s="307" t="str">
        <f ca="true">+IF(OFFSET('Water Data'!$H$29,0,10*ROW('Water Data'!H22))="","",OFFSET('Water Data'!$H$29,0,10*ROW('Water Data'!H22)))</f>
        <v>Yes</v>
      </c>
      <c r="CH28" s="307" t="str">
        <f ca="true">+IF(OFFSET('Water Data'!$I$27,0,10*ROW('Water Data'!I22))="","",OFFSET('Water Data'!$I$27,0,10*ROW('Water Data'!I22)))</f>
        <v/>
      </c>
      <c r="CI28" s="307" t="str">
        <f ca="true">+IF(OFFSET('Water Data'!$I$28,0,10*ROW('Water Data'!I22))="","",OFFSET('Water Data'!$I$28,0,10*ROW('Water Data'!I22)))</f>
        <v/>
      </c>
      <c r="CJ28" s="307" t="str">
        <f ca="true">+IF(OFFSET('Water Data'!$I$29,0,10*ROW('Water Data'!I22))="","",OFFSET('Water Data'!$I$29,0,10*ROW('Water Data'!I22)))</f>
        <v>Yes</v>
      </c>
      <c r="CK28" s="307" t="str">
        <f ca="true">+IF(OFFSET('Sanitation Data'!$D$28,0,10*ROW('Sanitation Data'!D22))="","",OFFSET('Sanitation Data'!$D$28,0,10*ROW('Sanitation Data'!D22)))</f>
        <v/>
      </c>
      <c r="CL28" s="307" t="str">
        <f ca="true">+IF(OFFSET('Sanitation Data'!$D$29,0,10*ROW('Sanitation Data'!D22))="","",OFFSET('Sanitation Data'!$D$29,0,10*ROW('Sanitation Data'!D22)))</f>
        <v/>
      </c>
      <c r="CM28" s="307" t="str">
        <f ca="true">+IF(OFFSET('Sanitation Data'!$D$30,0,10*ROW('Sanitation Data'!D22))="","",OFFSET('Sanitation Data'!$D$30,0,10*ROW('Sanitation Data'!D22)))</f>
        <v/>
      </c>
      <c r="CN28" s="307" t="str">
        <f ca="true">+IF(OFFSET('Sanitation Data'!$D$31,0,10*ROW('Sanitation Data'!D22))="","",OFFSET('Sanitation Data'!$D$31,0,10*ROW('Sanitation Data'!D22)))</f>
        <v/>
      </c>
      <c r="CO28" s="307" t="str">
        <f ca="true">+IF(OFFSET('Sanitation Data'!$D$32,0,10*ROW('Sanitation Data'!D22))="","",OFFSET('Sanitation Data'!$D$32,0,10*ROW('Sanitation Data'!D22)))</f>
        <v>Yes</v>
      </c>
      <c r="CP28" s="307" t="str">
        <f ca="true">+IF(OFFSET('Sanitation Data'!$E$28,0,10*ROW('Sanitation Data'!E22))="","",OFFSET('Sanitation Data'!$E$28,0,10*ROW('Sanitation Data'!E22)))</f>
        <v/>
      </c>
      <c r="CQ28" s="307" t="str">
        <f ca="true">+IF(OFFSET('Sanitation Data'!$E$29,0,10*ROW('Sanitation Data'!E22))="","",OFFSET('Sanitation Data'!$E$29,0,10*ROW('Sanitation Data'!E22)))</f>
        <v/>
      </c>
      <c r="CR28" s="307" t="str">
        <f ca="true">+IF(OFFSET('Sanitation Data'!$E$30,0,10*ROW('Sanitation Data'!E22))="","",OFFSET('Sanitation Data'!$E$30,0,10*ROW('Sanitation Data'!E22)))</f>
        <v/>
      </c>
      <c r="CS28" s="307" t="str">
        <f ca="true">+IF(OFFSET('Sanitation Data'!$E$31,0,10*ROW('Sanitation Data'!E22))="","",OFFSET('Sanitation Data'!$E$31,0,10*ROW('Sanitation Data'!E22)))</f>
        <v/>
      </c>
      <c r="CT28" s="307" t="str">
        <f ca="true">+IF(OFFSET('Sanitation Data'!$E$32,0,10*ROW('Sanitation Data'!E22))="","",OFFSET('Sanitation Data'!$E$32,0,10*ROW('Sanitation Data'!E22)))</f>
        <v/>
      </c>
      <c r="CU28" s="307" t="str">
        <f ca="true">+IF(OFFSET('Sanitation Data'!$F$28,0,10*ROW('Sanitation Data'!F22))="","",OFFSET('Sanitation Data'!$F$28,0,10*ROW('Sanitation Data'!F22)))</f>
        <v/>
      </c>
      <c r="CV28" s="307" t="str">
        <f ca="true">+IF(OFFSET('Sanitation Data'!$F$29,0,10*ROW('Sanitation Data'!F22))="","",OFFSET('Sanitation Data'!$F$29,0,10*ROW('Sanitation Data'!F22)))</f>
        <v/>
      </c>
      <c r="CW28" s="307" t="str">
        <f ca="true">+IF(OFFSET('Sanitation Data'!$F$30,0,10*ROW('Sanitation Data'!F22))="","",OFFSET('Sanitation Data'!$F$30,0,10*ROW('Sanitation Data'!F22)))</f>
        <v/>
      </c>
      <c r="CX28" s="307" t="str">
        <f ca="true">+IF(OFFSET('Sanitation Data'!$F$31,0,10*ROW('Sanitation Data'!F22))="","",OFFSET('Sanitation Data'!$F$31,0,10*ROW('Sanitation Data'!F22)))</f>
        <v/>
      </c>
      <c r="CY28" s="307" t="str">
        <f ca="true">+IF(OFFSET('Sanitation Data'!$F$32,0,10*ROW('Sanitation Data'!F22))="","",OFFSET('Sanitation Data'!$F$32,0,10*ROW('Sanitation Data'!F22)))</f>
        <v/>
      </c>
      <c r="CZ28" s="307" t="str">
        <f ca="true">+IF(OFFSET('Sanitation Data'!$G$28,0,10*ROW('Sanitation Data'!G22))="","",OFFSET('Sanitation Data'!$G$28,0,10*ROW('Sanitation Data'!G22)))</f>
        <v/>
      </c>
      <c r="DA28" s="307" t="str">
        <f ca="true">+IF(OFFSET('Sanitation Data'!$G$29,0,10*ROW('Sanitation Data'!G22))="","",OFFSET('Sanitation Data'!$G$29,0,10*ROW('Sanitation Data'!G22)))</f>
        <v/>
      </c>
      <c r="DB28" s="307" t="str">
        <f ca="true">+IF(OFFSET('Sanitation Data'!$G$30,0,10*ROW('Sanitation Data'!G22))="","",OFFSET('Sanitation Data'!$G$30,0,10*ROW('Sanitation Data'!G22)))</f>
        <v/>
      </c>
      <c r="DC28" s="307" t="str">
        <f ca="true">+IF(OFFSET('Sanitation Data'!$G$31,0,10*ROW('Sanitation Data'!G22))="","",OFFSET('Sanitation Data'!$G$31,0,10*ROW('Sanitation Data'!G22)))</f>
        <v/>
      </c>
      <c r="DD28" s="307" t="str">
        <f ca="true">+IF(OFFSET('Sanitation Data'!$G$32,0,10*ROW('Sanitation Data'!G22))="","",OFFSET('Sanitation Data'!$G$32,0,10*ROW('Sanitation Data'!G22)))</f>
        <v/>
      </c>
      <c r="DE28" s="307" t="str">
        <f ca="true">+IF(OFFSET('Sanitation Data'!$H$28,0,10*ROW('Sanitation Data'!H22))="","",OFFSET('Sanitation Data'!$H$28,0,10*ROW('Sanitation Data'!H22)))</f>
        <v/>
      </c>
      <c r="DF28" s="307" t="str">
        <f ca="true">+IF(OFFSET('Sanitation Data'!$H$29,0,10*ROW('Sanitation Data'!H22))="","",OFFSET('Sanitation Data'!$H$29,0,10*ROW('Sanitation Data'!H22)))</f>
        <v/>
      </c>
      <c r="DG28" s="307" t="str">
        <f ca="true">+IF(OFFSET('Sanitation Data'!$H$30,0,10*ROW('Sanitation Data'!H22))="","",OFFSET('Sanitation Data'!$H$30,0,10*ROW('Sanitation Data'!H22)))</f>
        <v/>
      </c>
      <c r="DH28" s="307" t="str">
        <f ca="true">+IF(OFFSET('Sanitation Data'!$H$31,0,10*ROW('Sanitation Data'!H22))="","",OFFSET('Sanitation Data'!$H$31,0,10*ROW('Sanitation Data'!H22)))</f>
        <v/>
      </c>
      <c r="DI28" s="307" t="str">
        <f ca="true">+IF(OFFSET('Sanitation Data'!$H$32,0,10*ROW('Sanitation Data'!H22))="","",OFFSET('Sanitation Data'!$H$32,0,10*ROW('Sanitation Data'!H22)))</f>
        <v>Yes</v>
      </c>
      <c r="DJ28" s="307" t="str">
        <f ca="true">+IF(OFFSET('Sanitation Data'!$I$28,0,10*ROW('Sanitation Data'!I22))="","",OFFSET('Sanitation Data'!$I$28,0,10*ROW('Sanitation Data'!I22)))</f>
        <v/>
      </c>
      <c r="DK28" s="307" t="str">
        <f ca="true">+IF(OFFSET('Sanitation Data'!$I$29,0,10*ROW('Sanitation Data'!I22))="","",OFFSET('Sanitation Data'!$I$29,0,10*ROW('Sanitation Data'!I22)))</f>
        <v/>
      </c>
      <c r="DL28" s="307" t="str">
        <f ca="true">+IF(OFFSET('Sanitation Data'!$I$30,0,10*ROW('Sanitation Data'!I22))="","",OFFSET('Sanitation Data'!$I$30,0,10*ROW('Sanitation Data'!I22)))</f>
        <v/>
      </c>
      <c r="DM28" s="307" t="str">
        <f ca="true">+IF(OFFSET('Sanitation Data'!$I$31,0,10*ROW('Sanitation Data'!I22))="","",OFFSET('Sanitation Data'!$I$31,0,10*ROW('Sanitation Data'!I22)))</f>
        <v/>
      </c>
      <c r="DN28" s="307" t="str">
        <f ca="true">+IF(OFFSET('Sanitation Data'!$I$32,0,10*ROW('Sanitation Data'!I22))="","",OFFSET('Sanitation Data'!$I$32,0,10*ROW('Sanitation Data'!I22)))</f>
        <v>Yes</v>
      </c>
      <c r="DO28" s="307" t="str">
        <f ca="true">+IF(OFFSET('Hygiene Data'!$D$11,0,10*ROW('Hygiene Data'!D22))="","",OFFSET('Hygiene Data'!$D$11,0,10*ROW('Hygiene Data'!D22)))</f>
        <v>No</v>
      </c>
      <c r="DP28" s="307" t="str">
        <f ca="true">+IF(OFFSET('Hygiene Data'!$D$12,0,10*ROW('Hygiene Data'!D22))="","",OFFSET('Hygiene Data'!$D$12,0,10*ROW('Hygiene Data'!D22)))</f>
        <v>No</v>
      </c>
      <c r="DQ28" s="307" t="str">
        <f ca="true">+IF(OFFSET('Hygiene Data'!$D$13,0,10*ROW('Hygiene Data'!D22))="","",OFFSET('Hygiene Data'!$D$13,0,10*ROW('Hygiene Data'!D22)))</f>
        <v>No</v>
      </c>
      <c r="DR28" s="307" t="str">
        <f ca="true">+IF(OFFSET('Hygiene Data'!$E$11,0,10*ROW('Hygiene Data'!E22))="","",OFFSET('Hygiene Data'!$E$11,0,10*ROW('Hygiene Data'!E22)))</f>
        <v/>
      </c>
      <c r="DS28" s="307" t="str">
        <f ca="true">+IF(OFFSET('Hygiene Data'!$E$12,0,10*ROW('Hygiene Data'!E22))="","",OFFSET('Hygiene Data'!$E$12,0,10*ROW('Hygiene Data'!E22)))</f>
        <v/>
      </c>
      <c r="DT28" s="307" t="str">
        <f ca="true">+IF(OFFSET('Hygiene Data'!$E$13,0,10*ROW('Hygiene Data'!E22))="","",OFFSET('Hygiene Data'!$E$13,0,10*ROW('Hygiene Data'!E22)))</f>
        <v/>
      </c>
      <c r="DU28" s="307" t="str">
        <f ca="true">+IF(OFFSET('Hygiene Data'!$F$11,0,10*ROW('Hygiene Data'!F22))="","",OFFSET('Hygiene Data'!$F$11,0,10*ROW('Hygiene Data'!F22)))</f>
        <v/>
      </c>
      <c r="DV28" s="307" t="str">
        <f ca="true">+IF(OFFSET('Hygiene Data'!$F$12,0,10*ROW('Hygiene Data'!F22))="","",OFFSET('Hygiene Data'!$F$12,0,10*ROW('Hygiene Data'!F22)))</f>
        <v/>
      </c>
      <c r="DW28" s="307" t="str">
        <f ca="true">+IF(OFFSET('Hygiene Data'!$F$13,0,10*ROW('Hygiene Data'!F22))="","",OFFSET('Hygiene Data'!$F$13,0,10*ROW('Hygiene Data'!F22)))</f>
        <v/>
      </c>
      <c r="DX28" s="307" t="str">
        <f ca="true">+IF(OFFSET('Hygiene Data'!$G$11,0,10*ROW('Hygiene Data'!G22))="","",OFFSET('Hygiene Data'!$G$11,0,10*ROW('Hygiene Data'!G22)))</f>
        <v/>
      </c>
      <c r="DY28" s="307" t="str">
        <f ca="true">+IF(OFFSET('Hygiene Data'!$G$12,0,10*ROW('Hygiene Data'!G22))="","",OFFSET('Hygiene Data'!$G$12,0,10*ROW('Hygiene Data'!G22)))</f>
        <v/>
      </c>
      <c r="DZ28" s="307" t="str">
        <f ca="true">+IF(OFFSET('Hygiene Data'!$G$13,0,10*ROW('Hygiene Data'!G22))="","",OFFSET('Hygiene Data'!$G$13,0,10*ROW('Hygiene Data'!G22)))</f>
        <v/>
      </c>
      <c r="EA28" s="307" t="str">
        <f ca="true">+IF(OFFSET('Hygiene Data'!$H$11,0,10*ROW('Hygiene Data'!H22))="","",OFFSET('Hygiene Data'!$H$11,0,10*ROW('Hygiene Data'!H22)))</f>
        <v>No</v>
      </c>
      <c r="EB28" s="307" t="str">
        <f ca="true">+IF(OFFSET('Hygiene Data'!$H$12,0,10*ROW('Hygiene Data'!H22))="","",OFFSET('Hygiene Data'!$H$12,0,10*ROW('Hygiene Data'!H22)))</f>
        <v>No</v>
      </c>
      <c r="EC28" s="307" t="str">
        <f ca="true">+IF(OFFSET('Hygiene Data'!$H$13,0,10*ROW('Hygiene Data'!H22))="","",OFFSET('Hygiene Data'!$H$13,0,10*ROW('Hygiene Data'!H22)))</f>
        <v>No</v>
      </c>
      <c r="ED28" s="307" t="str">
        <f ca="true">+IF(OFFSET('Hygiene Data'!$I$11,0,10*ROW('Hygiene Data'!I22))="","",OFFSET('Hygiene Data'!$I$11,0,10*ROW('Hygiene Data'!I22)))</f>
        <v>No</v>
      </c>
      <c r="EE28" s="307" t="str">
        <f ca="true">+IF(OFFSET('Hygiene Data'!$I$12,0,10*ROW('Hygiene Data'!I22))="","",OFFSET('Hygiene Data'!$I$12,0,10*ROW('Hygiene Data'!I22)))</f>
        <v>No</v>
      </c>
      <c r="EF28" s="307" t="str">
        <f ca="true">+IF(OFFSET('Hygiene Data'!$I$13,0,10*ROW('Hygiene Data'!I22))="","",OFFSET('Hygiene Data'!$I$13,0,10*ROW('Hygiene Data'!I22)))</f>
        <v>No</v>
      </c>
    </row>
    <row xmlns:x14ac="http://schemas.microsoft.com/office/spreadsheetml/2009/9/ac" r="29" x14ac:dyDescent="0.2">
      <c r="A29" s="36" t="str">
        <f ca="true">+IF(OFFSET('Water Data'!$B$2,0,10*ROW('Water Data'!E23))="","",OFFSET('Water Data'!$B$2,0,10*ROW('Water Data'!E23)))</f>
        <v>RWA_2021_EMIS</v>
      </c>
      <c r="B29" s="36" t="str">
        <f ca="true">+IF(OFFSET('Water Data'!$C$2,0,10*ROW('Water Data'!F23))="","",OFFSET('Water Data'!$C$2,0,10*ROW('Water Data'!F23)))</f>
        <v>EMIS</v>
      </c>
      <c r="C29" s="363">
        <f t="shared" ca="true" si="0"/>
        <v>2021</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40.085638079606063</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32.846930280957331</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41.8</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49.8</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100</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100</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100</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100</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7"/>
      <c r="BS29" s="307" t="str">
        <f ca="true">+IF(OFFSET('Water Data'!$D$27,0,10*ROW('Water Data'!D23))="","",OFFSET('Water Data'!$D$27,0,10*ROW('Water Data'!D23)))</f>
        <v/>
      </c>
      <c r="BT29" s="307" t="str">
        <f ca="true">+IF(OFFSET('Water Data'!$D$28,0,10*ROW('Water Data'!D23))="","",OFFSET('Water Data'!$D$28,0,10*ROW('Water Data'!D23)))</f>
        <v/>
      </c>
      <c r="BU29" s="307" t="str">
        <f ca="true">+IF(OFFSET('Water Data'!$D$29,0,10*ROW('Water Data'!D23))="","",OFFSET('Water Data'!$D$29,0,10*ROW('Water Data'!D23)))</f>
        <v>Yes</v>
      </c>
      <c r="BV29" s="307" t="str">
        <f ca="true">+IF(OFFSET('Water Data'!$E$27,0,10*ROW('Water Data'!E23))="","",OFFSET('Water Data'!$E$27,0,10*ROW('Water Data'!E23)))</f>
        <v/>
      </c>
      <c r="BW29" s="307" t="str">
        <f ca="true">+IF(OFFSET('Water Data'!$E$28,0,10*ROW('Water Data'!E23))="","",OFFSET('Water Data'!$E$28,0,10*ROW('Water Data'!E23)))</f>
        <v/>
      </c>
      <c r="BX29" s="307" t="str">
        <f ca="true">+IF(OFFSET('Water Data'!$E$29,0,10*ROW('Water Data'!E23))="","",OFFSET('Water Data'!$E$29,0,10*ROW('Water Data'!E23)))</f>
        <v/>
      </c>
      <c r="BY29" s="307" t="str">
        <f ca="true">+IF(OFFSET('Water Data'!$F$27,0,10*ROW('Water Data'!F23))="","",OFFSET('Water Data'!$F$27,0,10*ROW('Water Data'!F23)))</f>
        <v/>
      </c>
      <c r="BZ29" s="307" t="str">
        <f ca="true">+IF(OFFSET('Water Data'!$F$28,0,10*ROW('Water Data'!F23))="","",OFFSET('Water Data'!$F$28,0,10*ROW('Water Data'!F23)))</f>
        <v/>
      </c>
      <c r="CA29" s="307" t="str">
        <f ca="true">+IF(OFFSET('Water Data'!$F$29,0,10*ROW('Water Data'!F23))="","",OFFSET('Water Data'!$F$29,0,10*ROW('Water Data'!F23)))</f>
        <v/>
      </c>
      <c r="CB29" s="307" t="str">
        <f ca="true">+IF(OFFSET('Water Data'!$G$27,0,10*ROW('Water Data'!G23))="","",OFFSET('Water Data'!$G$27,0,10*ROW('Water Data'!G23)))</f>
        <v/>
      </c>
      <c r="CC29" s="307" t="str">
        <f ca="true">+IF(OFFSET('Water Data'!$G$28,0,10*ROW('Water Data'!G23))="","",OFFSET('Water Data'!$G$28,0,10*ROW('Water Data'!G23)))</f>
        <v/>
      </c>
      <c r="CD29" s="307" t="str">
        <f ca="true">+IF(OFFSET('Water Data'!$G$29,0,10*ROW('Water Data'!G23))="","",OFFSET('Water Data'!$G$29,0,10*ROW('Water Data'!G23)))</f>
        <v>Yes</v>
      </c>
      <c r="CE29" s="307" t="str">
        <f ca="true">+IF(OFFSET('Water Data'!$H$27,0,10*ROW('Water Data'!H23))="","",OFFSET('Water Data'!$H$27,0,10*ROW('Water Data'!H23)))</f>
        <v/>
      </c>
      <c r="CF29" s="307" t="str">
        <f ca="true">+IF(OFFSET('Water Data'!$H$28,0,10*ROW('Water Data'!H23))="","",OFFSET('Water Data'!$H$28,0,10*ROW('Water Data'!H23)))</f>
        <v/>
      </c>
      <c r="CG29" s="307" t="str">
        <f ca="true">+IF(OFFSET('Water Data'!$H$29,0,10*ROW('Water Data'!H23))="","",OFFSET('Water Data'!$H$29,0,10*ROW('Water Data'!H23)))</f>
        <v>Yes</v>
      </c>
      <c r="CH29" s="307" t="str">
        <f ca="true">+IF(OFFSET('Water Data'!$I$27,0,10*ROW('Water Data'!I23))="","",OFFSET('Water Data'!$I$27,0,10*ROW('Water Data'!I23)))</f>
        <v/>
      </c>
      <c r="CI29" s="307" t="str">
        <f ca="true">+IF(OFFSET('Water Data'!$I$28,0,10*ROW('Water Data'!I23))="","",OFFSET('Water Data'!$I$28,0,10*ROW('Water Data'!I23)))</f>
        <v/>
      </c>
      <c r="CJ29" s="307" t="str">
        <f ca="true">+IF(OFFSET('Water Data'!$I$29,0,10*ROW('Water Data'!I23))="","",OFFSET('Water Data'!$I$29,0,10*ROW('Water Data'!I23)))</f>
        <v>Yes</v>
      </c>
      <c r="CK29" s="307" t="str">
        <f ca="true">+IF(OFFSET('Sanitation Data'!$D$28,0,10*ROW('Sanitation Data'!D23))="","",OFFSET('Sanitation Data'!$D$28,0,10*ROW('Sanitation Data'!D23)))</f>
        <v/>
      </c>
      <c r="CL29" s="307" t="str">
        <f ca="true">+IF(OFFSET('Sanitation Data'!$D$29,0,10*ROW('Sanitation Data'!D23))="","",OFFSET('Sanitation Data'!$D$29,0,10*ROW('Sanitation Data'!D23)))</f>
        <v/>
      </c>
      <c r="CM29" s="307" t="str">
        <f ca="true">+IF(OFFSET('Sanitation Data'!$D$30,0,10*ROW('Sanitation Data'!D23))="","",OFFSET('Sanitation Data'!$D$30,0,10*ROW('Sanitation Data'!D23)))</f>
        <v/>
      </c>
      <c r="CN29" s="307" t="str">
        <f ca="true">+IF(OFFSET('Sanitation Data'!$D$31,0,10*ROW('Sanitation Data'!D23))="","",OFFSET('Sanitation Data'!$D$31,0,10*ROW('Sanitation Data'!D23)))</f>
        <v/>
      </c>
      <c r="CO29" s="307" t="str">
        <f ca="true">+IF(OFFSET('Sanitation Data'!$D$32,0,10*ROW('Sanitation Data'!D23))="","",OFFSET('Sanitation Data'!$D$32,0,10*ROW('Sanitation Data'!D23)))</f>
        <v/>
      </c>
      <c r="CP29" s="307" t="str">
        <f ca="true">+IF(OFFSET('Sanitation Data'!$E$28,0,10*ROW('Sanitation Data'!E23))="","",OFFSET('Sanitation Data'!$E$28,0,10*ROW('Sanitation Data'!E23)))</f>
        <v/>
      </c>
      <c r="CQ29" s="307" t="str">
        <f ca="true">+IF(OFFSET('Sanitation Data'!$E$29,0,10*ROW('Sanitation Data'!E23))="","",OFFSET('Sanitation Data'!$E$29,0,10*ROW('Sanitation Data'!E23)))</f>
        <v/>
      </c>
      <c r="CR29" s="307" t="str">
        <f ca="true">+IF(OFFSET('Sanitation Data'!$E$30,0,10*ROW('Sanitation Data'!E23))="","",OFFSET('Sanitation Data'!$E$30,0,10*ROW('Sanitation Data'!E23)))</f>
        <v/>
      </c>
      <c r="CS29" s="307" t="str">
        <f ca="true">+IF(OFFSET('Sanitation Data'!$E$31,0,10*ROW('Sanitation Data'!E23))="","",OFFSET('Sanitation Data'!$E$31,0,10*ROW('Sanitation Data'!E23)))</f>
        <v/>
      </c>
      <c r="CT29" s="307" t="str">
        <f ca="true">+IF(OFFSET('Sanitation Data'!$E$32,0,10*ROW('Sanitation Data'!E23))="","",OFFSET('Sanitation Data'!$E$32,0,10*ROW('Sanitation Data'!E23)))</f>
        <v/>
      </c>
      <c r="CU29" s="307" t="str">
        <f ca="true">+IF(OFFSET('Sanitation Data'!$F$28,0,10*ROW('Sanitation Data'!F23))="","",OFFSET('Sanitation Data'!$F$28,0,10*ROW('Sanitation Data'!F23)))</f>
        <v/>
      </c>
      <c r="CV29" s="307" t="str">
        <f ca="true">+IF(OFFSET('Sanitation Data'!$F$29,0,10*ROW('Sanitation Data'!F23))="","",OFFSET('Sanitation Data'!$F$29,0,10*ROW('Sanitation Data'!F23)))</f>
        <v/>
      </c>
      <c r="CW29" s="307" t="str">
        <f ca="true">+IF(OFFSET('Sanitation Data'!$F$30,0,10*ROW('Sanitation Data'!F23))="","",OFFSET('Sanitation Data'!$F$30,0,10*ROW('Sanitation Data'!F23)))</f>
        <v/>
      </c>
      <c r="CX29" s="307" t="str">
        <f ca="true">+IF(OFFSET('Sanitation Data'!$F$31,0,10*ROW('Sanitation Data'!F23))="","",OFFSET('Sanitation Data'!$F$31,0,10*ROW('Sanitation Data'!F23)))</f>
        <v/>
      </c>
      <c r="CY29" s="307" t="str">
        <f ca="true">+IF(OFFSET('Sanitation Data'!$F$32,0,10*ROW('Sanitation Data'!F23))="","",OFFSET('Sanitation Data'!$F$32,0,10*ROW('Sanitation Data'!F23)))</f>
        <v/>
      </c>
      <c r="CZ29" s="307" t="str">
        <f ca="true">+IF(OFFSET('Sanitation Data'!$G$28,0,10*ROW('Sanitation Data'!G23))="","",OFFSET('Sanitation Data'!$G$28,0,10*ROW('Sanitation Data'!G23)))</f>
        <v/>
      </c>
      <c r="DA29" s="307" t="str">
        <f ca="true">+IF(OFFSET('Sanitation Data'!$G$29,0,10*ROW('Sanitation Data'!G23))="","",OFFSET('Sanitation Data'!$G$29,0,10*ROW('Sanitation Data'!G23)))</f>
        <v/>
      </c>
      <c r="DB29" s="307" t="str">
        <f ca="true">+IF(OFFSET('Sanitation Data'!$G$30,0,10*ROW('Sanitation Data'!G23))="","",OFFSET('Sanitation Data'!$G$30,0,10*ROW('Sanitation Data'!G23)))</f>
        <v/>
      </c>
      <c r="DC29" s="307" t="str">
        <f ca="true">+IF(OFFSET('Sanitation Data'!$G$31,0,10*ROW('Sanitation Data'!G23))="","",OFFSET('Sanitation Data'!$G$31,0,10*ROW('Sanitation Data'!G23)))</f>
        <v/>
      </c>
      <c r="DD29" s="307" t="str">
        <f ca="true">+IF(OFFSET('Sanitation Data'!$G$32,0,10*ROW('Sanitation Data'!G23))="","",OFFSET('Sanitation Data'!$G$32,0,10*ROW('Sanitation Data'!G23)))</f>
        <v/>
      </c>
      <c r="DE29" s="307" t="str">
        <f ca="true">+IF(OFFSET('Sanitation Data'!$H$28,0,10*ROW('Sanitation Data'!H23))="","",OFFSET('Sanitation Data'!$H$28,0,10*ROW('Sanitation Data'!H23)))</f>
        <v/>
      </c>
      <c r="DF29" s="307" t="str">
        <f ca="true">+IF(OFFSET('Sanitation Data'!$H$29,0,10*ROW('Sanitation Data'!H23))="","",OFFSET('Sanitation Data'!$H$29,0,10*ROW('Sanitation Data'!H23)))</f>
        <v/>
      </c>
      <c r="DG29" s="307" t="str">
        <f ca="true">+IF(OFFSET('Sanitation Data'!$H$30,0,10*ROW('Sanitation Data'!H23))="","",OFFSET('Sanitation Data'!$H$30,0,10*ROW('Sanitation Data'!H23)))</f>
        <v/>
      </c>
      <c r="DH29" s="307" t="str">
        <f ca="true">+IF(OFFSET('Sanitation Data'!$H$31,0,10*ROW('Sanitation Data'!H23))="","",OFFSET('Sanitation Data'!$H$31,0,10*ROW('Sanitation Data'!H23)))</f>
        <v/>
      </c>
      <c r="DI29" s="307" t="str">
        <f ca="true">+IF(OFFSET('Sanitation Data'!$H$32,0,10*ROW('Sanitation Data'!H23))="","",OFFSET('Sanitation Data'!$H$32,0,10*ROW('Sanitation Data'!H23)))</f>
        <v/>
      </c>
      <c r="DJ29" s="307" t="str">
        <f ca="true">+IF(OFFSET('Sanitation Data'!$I$28,0,10*ROW('Sanitation Data'!I23))="","",OFFSET('Sanitation Data'!$I$28,0,10*ROW('Sanitation Data'!I23)))</f>
        <v/>
      </c>
      <c r="DK29" s="307" t="str">
        <f ca="true">+IF(OFFSET('Sanitation Data'!$I$29,0,10*ROW('Sanitation Data'!I23))="","",OFFSET('Sanitation Data'!$I$29,0,10*ROW('Sanitation Data'!I23)))</f>
        <v/>
      </c>
      <c r="DL29" s="307" t="str">
        <f ca="true">+IF(OFFSET('Sanitation Data'!$I$30,0,10*ROW('Sanitation Data'!I23))="","",OFFSET('Sanitation Data'!$I$30,0,10*ROW('Sanitation Data'!I23)))</f>
        <v/>
      </c>
      <c r="DM29" s="307" t="str">
        <f ca="true">+IF(OFFSET('Sanitation Data'!$I$31,0,10*ROW('Sanitation Data'!I23))="","",OFFSET('Sanitation Data'!$I$31,0,10*ROW('Sanitation Data'!I23)))</f>
        <v/>
      </c>
      <c r="DN29" s="307" t="str">
        <f ca="true">+IF(OFFSET('Sanitation Data'!$I$32,0,10*ROW('Sanitation Data'!I23))="","",OFFSET('Sanitation Data'!$I$32,0,10*ROW('Sanitation Data'!I23)))</f>
        <v/>
      </c>
      <c r="DO29" s="307" t="str">
        <f ca="true">+IF(OFFSET('Hygiene Data'!$D$11,0,10*ROW('Hygiene Data'!D23))="","",OFFSET('Hygiene Data'!$D$11,0,10*ROW('Hygiene Data'!D23)))</f>
        <v>Yes</v>
      </c>
      <c r="DP29" s="307" t="str">
        <f ca="true">+IF(OFFSET('Hygiene Data'!$D$12,0,10*ROW('Hygiene Data'!D23))="","",OFFSET('Hygiene Data'!$D$12,0,10*ROW('Hygiene Data'!D23)))</f>
        <v/>
      </c>
      <c r="DQ29" s="307" t="str">
        <f ca="true">+IF(OFFSET('Hygiene Data'!$D$13,0,10*ROW('Hygiene Data'!D23))="","",OFFSET('Hygiene Data'!$D$13,0,10*ROW('Hygiene Data'!D23)))</f>
        <v/>
      </c>
      <c r="DR29" s="307" t="str">
        <f ca="true">+IF(OFFSET('Hygiene Data'!$E$11,0,10*ROW('Hygiene Data'!E23))="","",OFFSET('Hygiene Data'!$E$11,0,10*ROW('Hygiene Data'!E23)))</f>
        <v/>
      </c>
      <c r="DS29" s="307" t="str">
        <f ca="true">+IF(OFFSET('Hygiene Data'!$E$12,0,10*ROW('Hygiene Data'!E23))="","",OFFSET('Hygiene Data'!$E$12,0,10*ROW('Hygiene Data'!E23)))</f>
        <v/>
      </c>
      <c r="DT29" s="307" t="str">
        <f ca="true">+IF(OFFSET('Hygiene Data'!$E$13,0,10*ROW('Hygiene Data'!E23))="","",OFFSET('Hygiene Data'!$E$13,0,10*ROW('Hygiene Data'!E23)))</f>
        <v/>
      </c>
      <c r="DU29" s="307" t="str">
        <f ca="true">+IF(OFFSET('Hygiene Data'!$F$11,0,10*ROW('Hygiene Data'!F23))="","",OFFSET('Hygiene Data'!$F$11,0,10*ROW('Hygiene Data'!F23)))</f>
        <v/>
      </c>
      <c r="DV29" s="307" t="str">
        <f ca="true">+IF(OFFSET('Hygiene Data'!$F$12,0,10*ROW('Hygiene Data'!F23))="","",OFFSET('Hygiene Data'!$F$12,0,10*ROW('Hygiene Data'!F23)))</f>
        <v/>
      </c>
      <c r="DW29" s="307" t="str">
        <f ca="true">+IF(OFFSET('Hygiene Data'!$F$13,0,10*ROW('Hygiene Data'!F23))="","",OFFSET('Hygiene Data'!$F$13,0,10*ROW('Hygiene Data'!F23)))</f>
        <v/>
      </c>
      <c r="DX29" s="307" t="str">
        <f ca="true">+IF(OFFSET('Hygiene Data'!$G$11,0,10*ROW('Hygiene Data'!G23))="","",OFFSET('Hygiene Data'!$G$11,0,10*ROW('Hygiene Data'!G23)))</f>
        <v>Yes</v>
      </c>
      <c r="DY29" s="307" t="str">
        <f ca="true">+IF(OFFSET('Hygiene Data'!$G$12,0,10*ROW('Hygiene Data'!G23))="","",OFFSET('Hygiene Data'!$G$12,0,10*ROW('Hygiene Data'!G23)))</f>
        <v/>
      </c>
      <c r="DZ29" s="307" t="str">
        <f ca="true">+IF(OFFSET('Hygiene Data'!$G$13,0,10*ROW('Hygiene Data'!G23))="","",OFFSET('Hygiene Data'!$G$13,0,10*ROW('Hygiene Data'!G23)))</f>
        <v/>
      </c>
      <c r="EA29" s="307" t="str">
        <f ca="true">+IF(OFFSET('Hygiene Data'!$H$11,0,10*ROW('Hygiene Data'!H23))="","",OFFSET('Hygiene Data'!$H$11,0,10*ROW('Hygiene Data'!H23)))</f>
        <v>Yes</v>
      </c>
      <c r="EB29" s="307" t="str">
        <f ca="true">+IF(OFFSET('Hygiene Data'!$H$12,0,10*ROW('Hygiene Data'!H23))="","",OFFSET('Hygiene Data'!$H$12,0,10*ROW('Hygiene Data'!H23)))</f>
        <v/>
      </c>
      <c r="EC29" s="307" t="str">
        <f ca="true">+IF(OFFSET('Hygiene Data'!$H$13,0,10*ROW('Hygiene Data'!H23))="","",OFFSET('Hygiene Data'!$H$13,0,10*ROW('Hygiene Data'!H23)))</f>
        <v/>
      </c>
      <c r="ED29" s="307" t="str">
        <f ca="true">+IF(OFFSET('Hygiene Data'!$I$11,0,10*ROW('Hygiene Data'!I23))="","",OFFSET('Hygiene Data'!$I$11,0,10*ROW('Hygiene Data'!I23)))</f>
        <v>Yes</v>
      </c>
      <c r="EE29" s="307" t="str">
        <f ca="true">+IF(OFFSET('Hygiene Data'!$I$12,0,10*ROW('Hygiene Data'!I23))="","",OFFSET('Hygiene Data'!$I$12,0,10*ROW('Hygiene Data'!I23)))</f>
        <v/>
      </c>
      <c r="EF29" s="307"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RWA_2022_EMIS</v>
      </c>
      <c r="B30" s="36" t="str">
        <f ca="true">+IF(OFFSET('Water Data'!$C$2,0,10*ROW('Water Data'!F24))="","",OFFSET('Water Data'!$C$2,0,10*ROW('Water Data'!F24)))</f>
        <v>EMIS</v>
      </c>
      <c r="C30" s="363">
        <f t="shared" ca="true" si="0"/>
        <v>2022</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58.292426083434592</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56.8</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55.600000000000009</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64.86411442995373</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99.185358444714453</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98.9</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99.3</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99.464493058477061</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7"/>
      <c r="BS30" s="307" t="str">
        <f ca="true">+IF(OFFSET('Water Data'!$D$27,0,10*ROW('Water Data'!D24))="","",OFFSET('Water Data'!$D$27,0,10*ROW('Water Data'!D24)))</f>
        <v/>
      </c>
      <c r="BT30" s="307" t="str">
        <f ca="true">+IF(OFFSET('Water Data'!$D$28,0,10*ROW('Water Data'!D24))="","",OFFSET('Water Data'!$D$28,0,10*ROW('Water Data'!D24)))</f>
        <v/>
      </c>
      <c r="BU30" s="307" t="str">
        <f ca="true">+IF(OFFSET('Water Data'!$D$29,0,10*ROW('Water Data'!D24))="","",OFFSET('Water Data'!$D$29,0,10*ROW('Water Data'!D24)))</f>
        <v>Yes</v>
      </c>
      <c r="BV30" s="307" t="str">
        <f ca="true">+IF(OFFSET('Water Data'!$E$27,0,10*ROW('Water Data'!E24))="","",OFFSET('Water Data'!$E$27,0,10*ROW('Water Data'!E24)))</f>
        <v/>
      </c>
      <c r="BW30" s="307" t="str">
        <f ca="true">+IF(OFFSET('Water Data'!$E$28,0,10*ROW('Water Data'!E24))="","",OFFSET('Water Data'!$E$28,0,10*ROW('Water Data'!E24)))</f>
        <v/>
      </c>
      <c r="BX30" s="307" t="str">
        <f ca="true">+IF(OFFSET('Water Data'!$E$29,0,10*ROW('Water Data'!E24))="","",OFFSET('Water Data'!$E$29,0,10*ROW('Water Data'!E24)))</f>
        <v/>
      </c>
      <c r="BY30" s="307" t="str">
        <f ca="true">+IF(OFFSET('Water Data'!$F$27,0,10*ROW('Water Data'!F24))="","",OFFSET('Water Data'!$F$27,0,10*ROW('Water Data'!F24)))</f>
        <v/>
      </c>
      <c r="BZ30" s="307" t="str">
        <f ca="true">+IF(OFFSET('Water Data'!$F$28,0,10*ROW('Water Data'!F24))="","",OFFSET('Water Data'!$F$28,0,10*ROW('Water Data'!F24)))</f>
        <v/>
      </c>
      <c r="CA30" s="307" t="str">
        <f ca="true">+IF(OFFSET('Water Data'!$F$29,0,10*ROW('Water Data'!F24))="","",OFFSET('Water Data'!$F$29,0,10*ROW('Water Data'!F24)))</f>
        <v/>
      </c>
      <c r="CB30" s="307" t="str">
        <f ca="true">+IF(OFFSET('Water Data'!$G$27,0,10*ROW('Water Data'!G24))="","",OFFSET('Water Data'!$G$27,0,10*ROW('Water Data'!G24)))</f>
        <v/>
      </c>
      <c r="CC30" s="307" t="str">
        <f ca="true">+IF(OFFSET('Water Data'!$G$28,0,10*ROW('Water Data'!G24))="","",OFFSET('Water Data'!$G$28,0,10*ROW('Water Data'!G24)))</f>
        <v/>
      </c>
      <c r="CD30" s="307" t="str">
        <f ca="true">+IF(OFFSET('Water Data'!$G$29,0,10*ROW('Water Data'!G24))="","",OFFSET('Water Data'!$G$29,0,10*ROW('Water Data'!G24)))</f>
        <v>Yes</v>
      </c>
      <c r="CE30" s="307" t="str">
        <f ca="true">+IF(OFFSET('Water Data'!$H$27,0,10*ROW('Water Data'!H24))="","",OFFSET('Water Data'!$H$27,0,10*ROW('Water Data'!H24)))</f>
        <v/>
      </c>
      <c r="CF30" s="307" t="str">
        <f ca="true">+IF(OFFSET('Water Data'!$H$28,0,10*ROW('Water Data'!H24))="","",OFFSET('Water Data'!$H$28,0,10*ROW('Water Data'!H24)))</f>
        <v/>
      </c>
      <c r="CG30" s="307" t="str">
        <f ca="true">+IF(OFFSET('Water Data'!$H$29,0,10*ROW('Water Data'!H24))="","",OFFSET('Water Data'!$H$29,0,10*ROW('Water Data'!H24)))</f>
        <v>Yes</v>
      </c>
      <c r="CH30" s="307" t="str">
        <f ca="true">+IF(OFFSET('Water Data'!$I$27,0,10*ROW('Water Data'!I24))="","",OFFSET('Water Data'!$I$27,0,10*ROW('Water Data'!I24)))</f>
        <v/>
      </c>
      <c r="CI30" s="307" t="str">
        <f ca="true">+IF(OFFSET('Water Data'!$I$28,0,10*ROW('Water Data'!I24))="","",OFFSET('Water Data'!$I$28,0,10*ROW('Water Data'!I24)))</f>
        <v/>
      </c>
      <c r="CJ30" s="307" t="str">
        <f ca="true">+IF(OFFSET('Water Data'!$I$29,0,10*ROW('Water Data'!I24))="","",OFFSET('Water Data'!$I$29,0,10*ROW('Water Data'!I24)))</f>
        <v>Yes</v>
      </c>
      <c r="CK30" s="307" t="str">
        <f ca="true">+IF(OFFSET('Sanitation Data'!$D$28,0,10*ROW('Sanitation Data'!D24))="","",OFFSET('Sanitation Data'!$D$28,0,10*ROW('Sanitation Data'!D24)))</f>
        <v/>
      </c>
      <c r="CL30" s="307" t="str">
        <f ca="true">+IF(OFFSET('Sanitation Data'!$D$29,0,10*ROW('Sanitation Data'!D24))="","",OFFSET('Sanitation Data'!$D$29,0,10*ROW('Sanitation Data'!D24)))</f>
        <v/>
      </c>
      <c r="CM30" s="307" t="str">
        <f ca="true">+IF(OFFSET('Sanitation Data'!$D$30,0,10*ROW('Sanitation Data'!D24))="","",OFFSET('Sanitation Data'!$D$30,0,10*ROW('Sanitation Data'!D24)))</f>
        <v/>
      </c>
      <c r="CN30" s="307" t="str">
        <f ca="true">+IF(OFFSET('Sanitation Data'!$D$31,0,10*ROW('Sanitation Data'!D24))="","",OFFSET('Sanitation Data'!$D$31,0,10*ROW('Sanitation Data'!D24)))</f>
        <v/>
      </c>
      <c r="CO30" s="307" t="str">
        <f ca="true">+IF(OFFSET('Sanitation Data'!$D$32,0,10*ROW('Sanitation Data'!D24))="","",OFFSET('Sanitation Data'!$D$32,0,10*ROW('Sanitation Data'!D24)))</f>
        <v/>
      </c>
      <c r="CP30" s="307" t="str">
        <f ca="true">+IF(OFFSET('Sanitation Data'!$E$28,0,10*ROW('Sanitation Data'!E24))="","",OFFSET('Sanitation Data'!$E$28,0,10*ROW('Sanitation Data'!E24)))</f>
        <v/>
      </c>
      <c r="CQ30" s="307" t="str">
        <f ca="true">+IF(OFFSET('Sanitation Data'!$E$29,0,10*ROW('Sanitation Data'!E24))="","",OFFSET('Sanitation Data'!$E$29,0,10*ROW('Sanitation Data'!E24)))</f>
        <v/>
      </c>
      <c r="CR30" s="307" t="str">
        <f ca="true">+IF(OFFSET('Sanitation Data'!$E$30,0,10*ROW('Sanitation Data'!E24))="","",OFFSET('Sanitation Data'!$E$30,0,10*ROW('Sanitation Data'!E24)))</f>
        <v/>
      </c>
      <c r="CS30" s="307" t="str">
        <f ca="true">+IF(OFFSET('Sanitation Data'!$E$31,0,10*ROW('Sanitation Data'!E24))="","",OFFSET('Sanitation Data'!$E$31,0,10*ROW('Sanitation Data'!E24)))</f>
        <v/>
      </c>
      <c r="CT30" s="307" t="str">
        <f ca="true">+IF(OFFSET('Sanitation Data'!$E$32,0,10*ROW('Sanitation Data'!E24))="","",OFFSET('Sanitation Data'!$E$32,0,10*ROW('Sanitation Data'!E24)))</f>
        <v/>
      </c>
      <c r="CU30" s="307" t="str">
        <f ca="true">+IF(OFFSET('Sanitation Data'!$F$28,0,10*ROW('Sanitation Data'!F24))="","",OFFSET('Sanitation Data'!$F$28,0,10*ROW('Sanitation Data'!F24)))</f>
        <v/>
      </c>
      <c r="CV30" s="307" t="str">
        <f ca="true">+IF(OFFSET('Sanitation Data'!$F$29,0,10*ROW('Sanitation Data'!F24))="","",OFFSET('Sanitation Data'!$F$29,0,10*ROW('Sanitation Data'!F24)))</f>
        <v/>
      </c>
      <c r="CW30" s="307" t="str">
        <f ca="true">+IF(OFFSET('Sanitation Data'!$F$30,0,10*ROW('Sanitation Data'!F24))="","",OFFSET('Sanitation Data'!$F$30,0,10*ROW('Sanitation Data'!F24)))</f>
        <v/>
      </c>
      <c r="CX30" s="307" t="str">
        <f ca="true">+IF(OFFSET('Sanitation Data'!$F$31,0,10*ROW('Sanitation Data'!F24))="","",OFFSET('Sanitation Data'!$F$31,0,10*ROW('Sanitation Data'!F24)))</f>
        <v/>
      </c>
      <c r="CY30" s="307" t="str">
        <f ca="true">+IF(OFFSET('Sanitation Data'!$F$32,0,10*ROW('Sanitation Data'!F24))="","",OFFSET('Sanitation Data'!$F$32,0,10*ROW('Sanitation Data'!F24)))</f>
        <v/>
      </c>
      <c r="CZ30" s="307" t="str">
        <f ca="true">+IF(OFFSET('Sanitation Data'!$G$28,0,10*ROW('Sanitation Data'!G24))="","",OFFSET('Sanitation Data'!$G$28,0,10*ROW('Sanitation Data'!G24)))</f>
        <v/>
      </c>
      <c r="DA30" s="307" t="str">
        <f ca="true">+IF(OFFSET('Sanitation Data'!$G$29,0,10*ROW('Sanitation Data'!G24))="","",OFFSET('Sanitation Data'!$G$29,0,10*ROW('Sanitation Data'!G24)))</f>
        <v/>
      </c>
      <c r="DB30" s="307" t="str">
        <f ca="true">+IF(OFFSET('Sanitation Data'!$G$30,0,10*ROW('Sanitation Data'!G24))="","",OFFSET('Sanitation Data'!$G$30,0,10*ROW('Sanitation Data'!G24)))</f>
        <v/>
      </c>
      <c r="DC30" s="307" t="str">
        <f ca="true">+IF(OFFSET('Sanitation Data'!$G$31,0,10*ROW('Sanitation Data'!G24))="","",OFFSET('Sanitation Data'!$G$31,0,10*ROW('Sanitation Data'!G24)))</f>
        <v/>
      </c>
      <c r="DD30" s="307" t="str">
        <f ca="true">+IF(OFFSET('Sanitation Data'!$G$32,0,10*ROW('Sanitation Data'!G24))="","",OFFSET('Sanitation Data'!$G$32,0,10*ROW('Sanitation Data'!G24)))</f>
        <v/>
      </c>
      <c r="DE30" s="307" t="str">
        <f ca="true">+IF(OFFSET('Sanitation Data'!$H$28,0,10*ROW('Sanitation Data'!H24))="","",OFFSET('Sanitation Data'!$H$28,0,10*ROW('Sanitation Data'!H24)))</f>
        <v/>
      </c>
      <c r="DF30" s="307" t="str">
        <f ca="true">+IF(OFFSET('Sanitation Data'!$H$29,0,10*ROW('Sanitation Data'!H24))="","",OFFSET('Sanitation Data'!$H$29,0,10*ROW('Sanitation Data'!H24)))</f>
        <v/>
      </c>
      <c r="DG30" s="307" t="str">
        <f ca="true">+IF(OFFSET('Sanitation Data'!$H$30,0,10*ROW('Sanitation Data'!H24))="","",OFFSET('Sanitation Data'!$H$30,0,10*ROW('Sanitation Data'!H24)))</f>
        <v/>
      </c>
      <c r="DH30" s="307" t="str">
        <f ca="true">+IF(OFFSET('Sanitation Data'!$H$31,0,10*ROW('Sanitation Data'!H24))="","",OFFSET('Sanitation Data'!$H$31,0,10*ROW('Sanitation Data'!H24)))</f>
        <v/>
      </c>
      <c r="DI30" s="307" t="str">
        <f ca="true">+IF(OFFSET('Sanitation Data'!$H$32,0,10*ROW('Sanitation Data'!H24))="","",OFFSET('Sanitation Data'!$H$32,0,10*ROW('Sanitation Data'!H24)))</f>
        <v/>
      </c>
      <c r="DJ30" s="307" t="str">
        <f ca="true">+IF(OFFSET('Sanitation Data'!$I$28,0,10*ROW('Sanitation Data'!I24))="","",OFFSET('Sanitation Data'!$I$28,0,10*ROW('Sanitation Data'!I24)))</f>
        <v/>
      </c>
      <c r="DK30" s="307" t="str">
        <f ca="true">+IF(OFFSET('Sanitation Data'!$I$29,0,10*ROW('Sanitation Data'!I24))="","",OFFSET('Sanitation Data'!$I$29,0,10*ROW('Sanitation Data'!I24)))</f>
        <v/>
      </c>
      <c r="DL30" s="307" t="str">
        <f ca="true">+IF(OFFSET('Sanitation Data'!$I$30,0,10*ROW('Sanitation Data'!I24))="","",OFFSET('Sanitation Data'!$I$30,0,10*ROW('Sanitation Data'!I24)))</f>
        <v/>
      </c>
      <c r="DM30" s="307" t="str">
        <f ca="true">+IF(OFFSET('Sanitation Data'!$I$31,0,10*ROW('Sanitation Data'!I24))="","",OFFSET('Sanitation Data'!$I$31,0,10*ROW('Sanitation Data'!I24)))</f>
        <v/>
      </c>
      <c r="DN30" s="307" t="str">
        <f ca="true">+IF(OFFSET('Sanitation Data'!$I$32,0,10*ROW('Sanitation Data'!I24))="","",OFFSET('Sanitation Data'!$I$32,0,10*ROW('Sanitation Data'!I24)))</f>
        <v/>
      </c>
      <c r="DO30" s="307" t="str">
        <f ca="true">+IF(OFFSET('Hygiene Data'!$D$11,0,10*ROW('Hygiene Data'!D24))="","",OFFSET('Hygiene Data'!$D$11,0,10*ROW('Hygiene Data'!D24)))</f>
        <v>Yes</v>
      </c>
      <c r="DP30" s="307" t="str">
        <f ca="true">+IF(OFFSET('Hygiene Data'!$D$12,0,10*ROW('Hygiene Data'!D24))="","",OFFSET('Hygiene Data'!$D$12,0,10*ROW('Hygiene Data'!D24)))</f>
        <v/>
      </c>
      <c r="DQ30" s="307" t="str">
        <f ca="true">+IF(OFFSET('Hygiene Data'!$D$13,0,10*ROW('Hygiene Data'!D24))="","",OFFSET('Hygiene Data'!$D$13,0,10*ROW('Hygiene Data'!D24)))</f>
        <v/>
      </c>
      <c r="DR30" s="307" t="str">
        <f ca="true">+IF(OFFSET('Hygiene Data'!$E$11,0,10*ROW('Hygiene Data'!E24))="","",OFFSET('Hygiene Data'!$E$11,0,10*ROW('Hygiene Data'!E24)))</f>
        <v/>
      </c>
      <c r="DS30" s="307" t="str">
        <f ca="true">+IF(OFFSET('Hygiene Data'!$E$12,0,10*ROW('Hygiene Data'!E24))="","",OFFSET('Hygiene Data'!$E$12,0,10*ROW('Hygiene Data'!E24)))</f>
        <v/>
      </c>
      <c r="DT30" s="307" t="str">
        <f ca="true">+IF(OFFSET('Hygiene Data'!$E$13,0,10*ROW('Hygiene Data'!E24))="","",OFFSET('Hygiene Data'!$E$13,0,10*ROW('Hygiene Data'!E24)))</f>
        <v/>
      </c>
      <c r="DU30" s="307" t="str">
        <f ca="true">+IF(OFFSET('Hygiene Data'!$F$11,0,10*ROW('Hygiene Data'!F24))="","",OFFSET('Hygiene Data'!$F$11,0,10*ROW('Hygiene Data'!F24)))</f>
        <v/>
      </c>
      <c r="DV30" s="307" t="str">
        <f ca="true">+IF(OFFSET('Hygiene Data'!$F$12,0,10*ROW('Hygiene Data'!F24))="","",OFFSET('Hygiene Data'!$F$12,0,10*ROW('Hygiene Data'!F24)))</f>
        <v/>
      </c>
      <c r="DW30" s="307" t="str">
        <f ca="true">+IF(OFFSET('Hygiene Data'!$F$13,0,10*ROW('Hygiene Data'!F24))="","",OFFSET('Hygiene Data'!$F$13,0,10*ROW('Hygiene Data'!F24)))</f>
        <v/>
      </c>
      <c r="DX30" s="307" t="str">
        <f ca="true">+IF(OFFSET('Hygiene Data'!$G$11,0,10*ROW('Hygiene Data'!G24))="","",OFFSET('Hygiene Data'!$G$11,0,10*ROW('Hygiene Data'!G24)))</f>
        <v>Yes</v>
      </c>
      <c r="DY30" s="307" t="str">
        <f ca="true">+IF(OFFSET('Hygiene Data'!$G$12,0,10*ROW('Hygiene Data'!G24))="","",OFFSET('Hygiene Data'!$G$12,0,10*ROW('Hygiene Data'!G24)))</f>
        <v/>
      </c>
      <c r="DZ30" s="307" t="str">
        <f ca="true">+IF(OFFSET('Hygiene Data'!$G$13,0,10*ROW('Hygiene Data'!G24))="","",OFFSET('Hygiene Data'!$G$13,0,10*ROW('Hygiene Data'!G24)))</f>
        <v/>
      </c>
      <c r="EA30" s="307" t="str">
        <f ca="true">+IF(OFFSET('Hygiene Data'!$H$11,0,10*ROW('Hygiene Data'!H24))="","",OFFSET('Hygiene Data'!$H$11,0,10*ROW('Hygiene Data'!H24)))</f>
        <v>Yes</v>
      </c>
      <c r="EB30" s="307" t="str">
        <f ca="true">+IF(OFFSET('Hygiene Data'!$H$12,0,10*ROW('Hygiene Data'!H24))="","",OFFSET('Hygiene Data'!$H$12,0,10*ROW('Hygiene Data'!H24)))</f>
        <v/>
      </c>
      <c r="EC30" s="307" t="str">
        <f ca="true">+IF(OFFSET('Hygiene Data'!$H$13,0,10*ROW('Hygiene Data'!H24))="","",OFFSET('Hygiene Data'!$H$13,0,10*ROW('Hygiene Data'!H24)))</f>
        <v/>
      </c>
      <c r="ED30" s="307" t="str">
        <f ca="true">+IF(OFFSET('Hygiene Data'!$I$11,0,10*ROW('Hygiene Data'!I24))="","",OFFSET('Hygiene Data'!$I$11,0,10*ROW('Hygiene Data'!I24)))</f>
        <v>Yes</v>
      </c>
      <c r="EE30" s="307" t="str">
        <f ca="true">+IF(OFFSET('Hygiene Data'!$I$12,0,10*ROW('Hygiene Data'!I24))="","",OFFSET('Hygiene Data'!$I$12,0,10*ROW('Hygiene Data'!I24)))</f>
        <v/>
      </c>
      <c r="EF30" s="307"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63"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7"/>
      <c r="BS31" s="307" t="str">
        <f ca="true">+IF(OFFSET('Water Data'!$D$27,0,10*ROW('Water Data'!D25))="","",OFFSET('Water Data'!$D$27,0,10*ROW('Water Data'!D25)))</f>
        <v/>
      </c>
      <c r="BT31" s="307" t="str">
        <f ca="true">+IF(OFFSET('Water Data'!$D$28,0,10*ROW('Water Data'!D25))="","",OFFSET('Water Data'!$D$28,0,10*ROW('Water Data'!D25)))</f>
        <v/>
      </c>
      <c r="BU31" s="307" t="str">
        <f ca="true">+IF(OFFSET('Water Data'!$D$29,0,10*ROW('Water Data'!D25))="","",OFFSET('Water Data'!$D$29,0,10*ROW('Water Data'!D25)))</f>
        <v/>
      </c>
      <c r="BV31" s="307" t="str">
        <f ca="true">+IF(OFFSET('Water Data'!$E$27,0,10*ROW('Water Data'!E25))="","",OFFSET('Water Data'!$E$27,0,10*ROW('Water Data'!E25)))</f>
        <v/>
      </c>
      <c r="BW31" s="307" t="str">
        <f ca="true">+IF(OFFSET('Water Data'!$E$28,0,10*ROW('Water Data'!E25))="","",OFFSET('Water Data'!$E$28,0,10*ROW('Water Data'!E25)))</f>
        <v/>
      </c>
      <c r="BX31" s="307" t="str">
        <f ca="true">+IF(OFFSET('Water Data'!$E$29,0,10*ROW('Water Data'!E25))="","",OFFSET('Water Data'!$E$29,0,10*ROW('Water Data'!E25)))</f>
        <v/>
      </c>
      <c r="BY31" s="307" t="str">
        <f ca="true">+IF(OFFSET('Water Data'!$F$27,0,10*ROW('Water Data'!F25))="","",OFFSET('Water Data'!$F$27,0,10*ROW('Water Data'!F25)))</f>
        <v/>
      </c>
      <c r="BZ31" s="307" t="str">
        <f ca="true">+IF(OFFSET('Water Data'!$F$28,0,10*ROW('Water Data'!F25))="","",OFFSET('Water Data'!$F$28,0,10*ROW('Water Data'!F25)))</f>
        <v/>
      </c>
      <c r="CA31" s="307" t="str">
        <f ca="true">+IF(OFFSET('Water Data'!$F$29,0,10*ROW('Water Data'!F25))="","",OFFSET('Water Data'!$F$29,0,10*ROW('Water Data'!F25)))</f>
        <v/>
      </c>
      <c r="CB31" s="307" t="str">
        <f ca="true">+IF(OFFSET('Water Data'!$G$27,0,10*ROW('Water Data'!G25))="","",OFFSET('Water Data'!$G$27,0,10*ROW('Water Data'!G25)))</f>
        <v/>
      </c>
      <c r="CC31" s="307" t="str">
        <f ca="true">+IF(OFFSET('Water Data'!$G$28,0,10*ROW('Water Data'!G25))="","",OFFSET('Water Data'!$G$28,0,10*ROW('Water Data'!G25)))</f>
        <v/>
      </c>
      <c r="CD31" s="307" t="str">
        <f ca="true">+IF(OFFSET('Water Data'!$G$29,0,10*ROW('Water Data'!G25))="","",OFFSET('Water Data'!$G$29,0,10*ROW('Water Data'!G25)))</f>
        <v/>
      </c>
      <c r="CE31" s="307" t="str">
        <f ca="true">+IF(OFFSET('Water Data'!$H$27,0,10*ROW('Water Data'!H25))="","",OFFSET('Water Data'!$H$27,0,10*ROW('Water Data'!H25)))</f>
        <v/>
      </c>
      <c r="CF31" s="307" t="str">
        <f ca="true">+IF(OFFSET('Water Data'!$H$28,0,10*ROW('Water Data'!H25))="","",OFFSET('Water Data'!$H$28,0,10*ROW('Water Data'!H25)))</f>
        <v/>
      </c>
      <c r="CG31" s="307" t="str">
        <f ca="true">+IF(OFFSET('Water Data'!$H$29,0,10*ROW('Water Data'!H25))="","",OFFSET('Water Data'!$H$29,0,10*ROW('Water Data'!H25)))</f>
        <v/>
      </c>
      <c r="CH31" s="307" t="str">
        <f ca="true">+IF(OFFSET('Water Data'!$I$27,0,10*ROW('Water Data'!I25))="","",OFFSET('Water Data'!$I$27,0,10*ROW('Water Data'!I25)))</f>
        <v/>
      </c>
      <c r="CI31" s="307" t="str">
        <f ca="true">+IF(OFFSET('Water Data'!$I$28,0,10*ROW('Water Data'!I25))="","",OFFSET('Water Data'!$I$28,0,10*ROW('Water Data'!I25)))</f>
        <v/>
      </c>
      <c r="CJ31" s="307" t="str">
        <f ca="true">+IF(OFFSET('Water Data'!$I$29,0,10*ROW('Water Data'!I25))="","",OFFSET('Water Data'!$I$29,0,10*ROW('Water Data'!I25)))</f>
        <v/>
      </c>
      <c r="CK31" s="307" t="str">
        <f ca="true">+IF(OFFSET('Sanitation Data'!$D$28,0,10*ROW('Sanitation Data'!D25))="","",OFFSET('Sanitation Data'!$D$28,0,10*ROW('Sanitation Data'!D25)))</f>
        <v/>
      </c>
      <c r="CL31" s="307" t="str">
        <f ca="true">+IF(OFFSET('Sanitation Data'!$D$29,0,10*ROW('Sanitation Data'!D25))="","",OFFSET('Sanitation Data'!$D$29,0,10*ROW('Sanitation Data'!D25)))</f>
        <v/>
      </c>
      <c r="CM31" s="307" t="str">
        <f ca="true">+IF(OFFSET('Sanitation Data'!$D$30,0,10*ROW('Sanitation Data'!D25))="","",OFFSET('Sanitation Data'!$D$30,0,10*ROW('Sanitation Data'!D25)))</f>
        <v/>
      </c>
      <c r="CN31" s="307" t="str">
        <f ca="true">+IF(OFFSET('Sanitation Data'!$D$31,0,10*ROW('Sanitation Data'!D25))="","",OFFSET('Sanitation Data'!$D$31,0,10*ROW('Sanitation Data'!D25)))</f>
        <v/>
      </c>
      <c r="CO31" s="307" t="str">
        <f ca="true">+IF(OFFSET('Sanitation Data'!$D$32,0,10*ROW('Sanitation Data'!D25))="","",OFFSET('Sanitation Data'!$D$32,0,10*ROW('Sanitation Data'!D25)))</f>
        <v/>
      </c>
      <c r="CP31" s="307" t="str">
        <f ca="true">+IF(OFFSET('Sanitation Data'!$E$28,0,10*ROW('Sanitation Data'!E25))="","",OFFSET('Sanitation Data'!$E$28,0,10*ROW('Sanitation Data'!E25)))</f>
        <v/>
      </c>
      <c r="CQ31" s="307" t="str">
        <f ca="true">+IF(OFFSET('Sanitation Data'!$E$29,0,10*ROW('Sanitation Data'!E25))="","",OFFSET('Sanitation Data'!$E$29,0,10*ROW('Sanitation Data'!E25)))</f>
        <v/>
      </c>
      <c r="CR31" s="307" t="str">
        <f ca="true">+IF(OFFSET('Sanitation Data'!$E$30,0,10*ROW('Sanitation Data'!E25))="","",OFFSET('Sanitation Data'!$E$30,0,10*ROW('Sanitation Data'!E25)))</f>
        <v/>
      </c>
      <c r="CS31" s="307" t="str">
        <f ca="true">+IF(OFFSET('Sanitation Data'!$E$31,0,10*ROW('Sanitation Data'!E25))="","",OFFSET('Sanitation Data'!$E$31,0,10*ROW('Sanitation Data'!E25)))</f>
        <v/>
      </c>
      <c r="CT31" s="307" t="str">
        <f ca="true">+IF(OFFSET('Sanitation Data'!$E$32,0,10*ROW('Sanitation Data'!E25))="","",OFFSET('Sanitation Data'!$E$32,0,10*ROW('Sanitation Data'!E25)))</f>
        <v/>
      </c>
      <c r="CU31" s="307" t="str">
        <f ca="true">+IF(OFFSET('Sanitation Data'!$F$28,0,10*ROW('Sanitation Data'!F25))="","",OFFSET('Sanitation Data'!$F$28,0,10*ROW('Sanitation Data'!F25)))</f>
        <v/>
      </c>
      <c r="CV31" s="307" t="str">
        <f ca="true">+IF(OFFSET('Sanitation Data'!$F$29,0,10*ROW('Sanitation Data'!F25))="","",OFFSET('Sanitation Data'!$F$29,0,10*ROW('Sanitation Data'!F25)))</f>
        <v/>
      </c>
      <c r="CW31" s="307" t="str">
        <f ca="true">+IF(OFFSET('Sanitation Data'!$F$30,0,10*ROW('Sanitation Data'!F25))="","",OFFSET('Sanitation Data'!$F$30,0,10*ROW('Sanitation Data'!F25)))</f>
        <v/>
      </c>
      <c r="CX31" s="307" t="str">
        <f ca="true">+IF(OFFSET('Sanitation Data'!$F$31,0,10*ROW('Sanitation Data'!F25))="","",OFFSET('Sanitation Data'!$F$31,0,10*ROW('Sanitation Data'!F25)))</f>
        <v/>
      </c>
      <c r="CY31" s="307" t="str">
        <f ca="true">+IF(OFFSET('Sanitation Data'!$F$32,0,10*ROW('Sanitation Data'!F25))="","",OFFSET('Sanitation Data'!$F$32,0,10*ROW('Sanitation Data'!F25)))</f>
        <v/>
      </c>
      <c r="CZ31" s="307" t="str">
        <f ca="true">+IF(OFFSET('Sanitation Data'!$G$28,0,10*ROW('Sanitation Data'!G25))="","",OFFSET('Sanitation Data'!$G$28,0,10*ROW('Sanitation Data'!G25)))</f>
        <v/>
      </c>
      <c r="DA31" s="307" t="str">
        <f ca="true">+IF(OFFSET('Sanitation Data'!$G$29,0,10*ROW('Sanitation Data'!G25))="","",OFFSET('Sanitation Data'!$G$29,0,10*ROW('Sanitation Data'!G25)))</f>
        <v/>
      </c>
      <c r="DB31" s="307" t="str">
        <f ca="true">+IF(OFFSET('Sanitation Data'!$G$30,0,10*ROW('Sanitation Data'!G25))="","",OFFSET('Sanitation Data'!$G$30,0,10*ROW('Sanitation Data'!G25)))</f>
        <v/>
      </c>
      <c r="DC31" s="307" t="str">
        <f ca="true">+IF(OFFSET('Sanitation Data'!$G$31,0,10*ROW('Sanitation Data'!G25))="","",OFFSET('Sanitation Data'!$G$31,0,10*ROW('Sanitation Data'!G25)))</f>
        <v/>
      </c>
      <c r="DD31" s="307" t="str">
        <f ca="true">+IF(OFFSET('Sanitation Data'!$G$32,0,10*ROW('Sanitation Data'!G25))="","",OFFSET('Sanitation Data'!$G$32,0,10*ROW('Sanitation Data'!G25)))</f>
        <v/>
      </c>
      <c r="DE31" s="307" t="str">
        <f ca="true">+IF(OFFSET('Sanitation Data'!$H$28,0,10*ROW('Sanitation Data'!H25))="","",OFFSET('Sanitation Data'!$H$28,0,10*ROW('Sanitation Data'!H25)))</f>
        <v/>
      </c>
      <c r="DF31" s="307" t="str">
        <f ca="true">+IF(OFFSET('Sanitation Data'!$H$29,0,10*ROW('Sanitation Data'!H25))="","",OFFSET('Sanitation Data'!$H$29,0,10*ROW('Sanitation Data'!H25)))</f>
        <v/>
      </c>
      <c r="DG31" s="307" t="str">
        <f ca="true">+IF(OFFSET('Sanitation Data'!$H$30,0,10*ROW('Sanitation Data'!H25))="","",OFFSET('Sanitation Data'!$H$30,0,10*ROW('Sanitation Data'!H25)))</f>
        <v/>
      </c>
      <c r="DH31" s="307" t="str">
        <f ca="true">+IF(OFFSET('Sanitation Data'!$H$31,0,10*ROW('Sanitation Data'!H25))="","",OFFSET('Sanitation Data'!$H$31,0,10*ROW('Sanitation Data'!H25)))</f>
        <v/>
      </c>
      <c r="DI31" s="307" t="str">
        <f ca="true">+IF(OFFSET('Sanitation Data'!$H$32,0,10*ROW('Sanitation Data'!H25))="","",OFFSET('Sanitation Data'!$H$32,0,10*ROW('Sanitation Data'!H25)))</f>
        <v/>
      </c>
      <c r="DJ31" s="307" t="str">
        <f ca="true">+IF(OFFSET('Sanitation Data'!$I$28,0,10*ROW('Sanitation Data'!I25))="","",OFFSET('Sanitation Data'!$I$28,0,10*ROW('Sanitation Data'!I25)))</f>
        <v/>
      </c>
      <c r="DK31" s="307" t="str">
        <f ca="true">+IF(OFFSET('Sanitation Data'!$I$29,0,10*ROW('Sanitation Data'!I25))="","",OFFSET('Sanitation Data'!$I$29,0,10*ROW('Sanitation Data'!I25)))</f>
        <v/>
      </c>
      <c r="DL31" s="307" t="str">
        <f ca="true">+IF(OFFSET('Sanitation Data'!$I$30,0,10*ROW('Sanitation Data'!I25))="","",OFFSET('Sanitation Data'!$I$30,0,10*ROW('Sanitation Data'!I25)))</f>
        <v/>
      </c>
      <c r="DM31" s="307" t="str">
        <f ca="true">+IF(OFFSET('Sanitation Data'!$I$31,0,10*ROW('Sanitation Data'!I25))="","",OFFSET('Sanitation Data'!$I$31,0,10*ROW('Sanitation Data'!I25)))</f>
        <v/>
      </c>
      <c r="DN31" s="307" t="str">
        <f ca="true">+IF(OFFSET('Sanitation Data'!$I$32,0,10*ROW('Sanitation Data'!I25))="","",OFFSET('Sanitation Data'!$I$32,0,10*ROW('Sanitation Data'!I25)))</f>
        <v/>
      </c>
      <c r="DO31" s="307" t="str">
        <f ca="true">+IF(OFFSET('Hygiene Data'!$D$11,0,10*ROW('Hygiene Data'!D25))="","",OFFSET('Hygiene Data'!$D$11,0,10*ROW('Hygiene Data'!D25)))</f>
        <v/>
      </c>
      <c r="DP31" s="307" t="str">
        <f ca="true">+IF(OFFSET('Hygiene Data'!$D$12,0,10*ROW('Hygiene Data'!D25))="","",OFFSET('Hygiene Data'!$D$12,0,10*ROW('Hygiene Data'!D25)))</f>
        <v/>
      </c>
      <c r="DQ31" s="307" t="str">
        <f ca="true">+IF(OFFSET('Hygiene Data'!$D$13,0,10*ROW('Hygiene Data'!D25))="","",OFFSET('Hygiene Data'!$D$13,0,10*ROW('Hygiene Data'!D25)))</f>
        <v/>
      </c>
      <c r="DR31" s="307" t="str">
        <f ca="true">+IF(OFFSET('Hygiene Data'!$E$11,0,10*ROW('Hygiene Data'!E25))="","",OFFSET('Hygiene Data'!$E$11,0,10*ROW('Hygiene Data'!E25)))</f>
        <v/>
      </c>
      <c r="DS31" s="307" t="str">
        <f ca="true">+IF(OFFSET('Hygiene Data'!$E$12,0,10*ROW('Hygiene Data'!E25))="","",OFFSET('Hygiene Data'!$E$12,0,10*ROW('Hygiene Data'!E25)))</f>
        <v/>
      </c>
      <c r="DT31" s="307" t="str">
        <f ca="true">+IF(OFFSET('Hygiene Data'!$E$13,0,10*ROW('Hygiene Data'!E25))="","",OFFSET('Hygiene Data'!$E$13,0,10*ROW('Hygiene Data'!E25)))</f>
        <v/>
      </c>
      <c r="DU31" s="307" t="str">
        <f ca="true">+IF(OFFSET('Hygiene Data'!$F$11,0,10*ROW('Hygiene Data'!F25))="","",OFFSET('Hygiene Data'!$F$11,0,10*ROW('Hygiene Data'!F25)))</f>
        <v/>
      </c>
      <c r="DV31" s="307" t="str">
        <f ca="true">+IF(OFFSET('Hygiene Data'!$F$12,0,10*ROW('Hygiene Data'!F25))="","",OFFSET('Hygiene Data'!$F$12,0,10*ROW('Hygiene Data'!F25)))</f>
        <v/>
      </c>
      <c r="DW31" s="307" t="str">
        <f ca="true">+IF(OFFSET('Hygiene Data'!$F$13,0,10*ROW('Hygiene Data'!F25))="","",OFFSET('Hygiene Data'!$F$13,0,10*ROW('Hygiene Data'!F25)))</f>
        <v/>
      </c>
      <c r="DX31" s="307" t="str">
        <f ca="true">+IF(OFFSET('Hygiene Data'!$G$11,0,10*ROW('Hygiene Data'!G25))="","",OFFSET('Hygiene Data'!$G$11,0,10*ROW('Hygiene Data'!G25)))</f>
        <v/>
      </c>
      <c r="DY31" s="307" t="str">
        <f ca="true">+IF(OFFSET('Hygiene Data'!$G$12,0,10*ROW('Hygiene Data'!G25))="","",OFFSET('Hygiene Data'!$G$12,0,10*ROW('Hygiene Data'!G25)))</f>
        <v/>
      </c>
      <c r="DZ31" s="307" t="str">
        <f ca="true">+IF(OFFSET('Hygiene Data'!$G$13,0,10*ROW('Hygiene Data'!G25))="","",OFFSET('Hygiene Data'!$G$13,0,10*ROW('Hygiene Data'!G25)))</f>
        <v/>
      </c>
      <c r="EA31" s="307" t="str">
        <f ca="true">+IF(OFFSET('Hygiene Data'!$H$11,0,10*ROW('Hygiene Data'!H25))="","",OFFSET('Hygiene Data'!$H$11,0,10*ROW('Hygiene Data'!H25)))</f>
        <v/>
      </c>
      <c r="EB31" s="307" t="str">
        <f ca="true">+IF(OFFSET('Hygiene Data'!$H$12,0,10*ROW('Hygiene Data'!H25))="","",OFFSET('Hygiene Data'!$H$12,0,10*ROW('Hygiene Data'!H25)))</f>
        <v/>
      </c>
      <c r="EC31" s="307" t="str">
        <f ca="true">+IF(OFFSET('Hygiene Data'!$H$13,0,10*ROW('Hygiene Data'!H25))="","",OFFSET('Hygiene Data'!$H$13,0,10*ROW('Hygiene Data'!H25)))</f>
        <v/>
      </c>
      <c r="ED31" s="307" t="str">
        <f ca="true">+IF(OFFSET('Hygiene Data'!$I$11,0,10*ROW('Hygiene Data'!I25))="","",OFFSET('Hygiene Data'!$I$11,0,10*ROW('Hygiene Data'!I25)))</f>
        <v/>
      </c>
      <c r="EE31" s="307" t="str">
        <f ca="true">+IF(OFFSET('Hygiene Data'!$I$12,0,10*ROW('Hygiene Data'!I25))="","",OFFSET('Hygiene Data'!$I$12,0,10*ROW('Hygiene Data'!I25)))</f>
        <v/>
      </c>
      <c r="EF31" s="307"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63"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7"/>
      <c r="BS32" s="307" t="str">
        <f ca="true">+IF(OFFSET('Water Data'!$D$27,0,10*ROW('Water Data'!D26))="","",OFFSET('Water Data'!$D$27,0,10*ROW('Water Data'!D26)))</f>
        <v/>
      </c>
      <c r="BT32" s="307" t="str">
        <f ca="true">+IF(OFFSET('Water Data'!$D$28,0,10*ROW('Water Data'!D26))="","",OFFSET('Water Data'!$D$28,0,10*ROW('Water Data'!D26)))</f>
        <v/>
      </c>
      <c r="BU32" s="307" t="str">
        <f ca="true">+IF(OFFSET('Water Data'!$D$29,0,10*ROW('Water Data'!D26))="","",OFFSET('Water Data'!$D$29,0,10*ROW('Water Data'!D26)))</f>
        <v/>
      </c>
      <c r="BV32" s="307" t="str">
        <f ca="true">+IF(OFFSET('Water Data'!$E$27,0,10*ROW('Water Data'!E26))="","",OFFSET('Water Data'!$E$27,0,10*ROW('Water Data'!E26)))</f>
        <v/>
      </c>
      <c r="BW32" s="307" t="str">
        <f ca="true">+IF(OFFSET('Water Data'!$E$28,0,10*ROW('Water Data'!E26))="","",OFFSET('Water Data'!$E$28,0,10*ROW('Water Data'!E26)))</f>
        <v/>
      </c>
      <c r="BX32" s="307" t="str">
        <f ca="true">+IF(OFFSET('Water Data'!$E$29,0,10*ROW('Water Data'!E26))="","",OFFSET('Water Data'!$E$29,0,10*ROW('Water Data'!E26)))</f>
        <v/>
      </c>
      <c r="BY32" s="307" t="str">
        <f ca="true">+IF(OFFSET('Water Data'!$F$27,0,10*ROW('Water Data'!F26))="","",OFFSET('Water Data'!$F$27,0,10*ROW('Water Data'!F26)))</f>
        <v/>
      </c>
      <c r="BZ32" s="307" t="str">
        <f ca="true">+IF(OFFSET('Water Data'!$F$28,0,10*ROW('Water Data'!F26))="","",OFFSET('Water Data'!$F$28,0,10*ROW('Water Data'!F26)))</f>
        <v/>
      </c>
      <c r="CA32" s="307" t="str">
        <f ca="true">+IF(OFFSET('Water Data'!$F$29,0,10*ROW('Water Data'!F26))="","",OFFSET('Water Data'!$F$29,0,10*ROW('Water Data'!F26)))</f>
        <v/>
      </c>
      <c r="CB32" s="307" t="str">
        <f ca="true">+IF(OFFSET('Water Data'!$G$27,0,10*ROW('Water Data'!G26))="","",OFFSET('Water Data'!$G$27,0,10*ROW('Water Data'!G26)))</f>
        <v/>
      </c>
      <c r="CC32" s="307" t="str">
        <f ca="true">+IF(OFFSET('Water Data'!$G$28,0,10*ROW('Water Data'!G26))="","",OFFSET('Water Data'!$G$28,0,10*ROW('Water Data'!G26)))</f>
        <v/>
      </c>
      <c r="CD32" s="307" t="str">
        <f ca="true">+IF(OFFSET('Water Data'!$G$29,0,10*ROW('Water Data'!G26))="","",OFFSET('Water Data'!$G$29,0,10*ROW('Water Data'!G26)))</f>
        <v/>
      </c>
      <c r="CE32" s="307" t="str">
        <f ca="true">+IF(OFFSET('Water Data'!$H$27,0,10*ROW('Water Data'!H26))="","",OFFSET('Water Data'!$H$27,0,10*ROW('Water Data'!H26)))</f>
        <v/>
      </c>
      <c r="CF32" s="307" t="str">
        <f ca="true">+IF(OFFSET('Water Data'!$H$28,0,10*ROW('Water Data'!H26))="","",OFFSET('Water Data'!$H$28,0,10*ROW('Water Data'!H26)))</f>
        <v/>
      </c>
      <c r="CG32" s="307" t="str">
        <f ca="true">+IF(OFFSET('Water Data'!$H$29,0,10*ROW('Water Data'!H26))="","",OFFSET('Water Data'!$H$29,0,10*ROW('Water Data'!H26)))</f>
        <v/>
      </c>
      <c r="CH32" s="307" t="str">
        <f ca="true">+IF(OFFSET('Water Data'!$I$27,0,10*ROW('Water Data'!I26))="","",OFFSET('Water Data'!$I$27,0,10*ROW('Water Data'!I26)))</f>
        <v/>
      </c>
      <c r="CI32" s="307" t="str">
        <f ca="true">+IF(OFFSET('Water Data'!$I$28,0,10*ROW('Water Data'!I26))="","",OFFSET('Water Data'!$I$28,0,10*ROW('Water Data'!I26)))</f>
        <v/>
      </c>
      <c r="CJ32" s="307" t="str">
        <f ca="true">+IF(OFFSET('Water Data'!$I$29,0,10*ROW('Water Data'!I26))="","",OFFSET('Water Data'!$I$29,0,10*ROW('Water Data'!I26)))</f>
        <v/>
      </c>
      <c r="CK32" s="307" t="str">
        <f ca="true">+IF(OFFSET('Sanitation Data'!$D$28,0,10*ROW('Sanitation Data'!D26))="","",OFFSET('Sanitation Data'!$D$28,0,10*ROW('Sanitation Data'!D26)))</f>
        <v/>
      </c>
      <c r="CL32" s="307" t="str">
        <f ca="true">+IF(OFFSET('Sanitation Data'!$D$29,0,10*ROW('Sanitation Data'!D26))="","",OFFSET('Sanitation Data'!$D$29,0,10*ROW('Sanitation Data'!D26)))</f>
        <v/>
      </c>
      <c r="CM32" s="307" t="str">
        <f ca="true">+IF(OFFSET('Sanitation Data'!$D$30,0,10*ROW('Sanitation Data'!D26))="","",OFFSET('Sanitation Data'!$D$30,0,10*ROW('Sanitation Data'!D26)))</f>
        <v/>
      </c>
      <c r="CN32" s="307" t="str">
        <f ca="true">+IF(OFFSET('Sanitation Data'!$D$31,0,10*ROW('Sanitation Data'!D26))="","",OFFSET('Sanitation Data'!$D$31,0,10*ROW('Sanitation Data'!D26)))</f>
        <v/>
      </c>
      <c r="CO32" s="307" t="str">
        <f ca="true">+IF(OFFSET('Sanitation Data'!$D$32,0,10*ROW('Sanitation Data'!D26))="","",OFFSET('Sanitation Data'!$D$32,0,10*ROW('Sanitation Data'!D26)))</f>
        <v/>
      </c>
      <c r="CP32" s="307" t="str">
        <f ca="true">+IF(OFFSET('Sanitation Data'!$E$28,0,10*ROW('Sanitation Data'!E26))="","",OFFSET('Sanitation Data'!$E$28,0,10*ROW('Sanitation Data'!E26)))</f>
        <v/>
      </c>
      <c r="CQ32" s="307" t="str">
        <f ca="true">+IF(OFFSET('Sanitation Data'!$E$29,0,10*ROW('Sanitation Data'!E26))="","",OFFSET('Sanitation Data'!$E$29,0,10*ROW('Sanitation Data'!E26)))</f>
        <v/>
      </c>
      <c r="CR32" s="307" t="str">
        <f ca="true">+IF(OFFSET('Sanitation Data'!$E$30,0,10*ROW('Sanitation Data'!E26))="","",OFFSET('Sanitation Data'!$E$30,0,10*ROW('Sanitation Data'!E26)))</f>
        <v/>
      </c>
      <c r="CS32" s="307" t="str">
        <f ca="true">+IF(OFFSET('Sanitation Data'!$E$31,0,10*ROW('Sanitation Data'!E26))="","",OFFSET('Sanitation Data'!$E$31,0,10*ROW('Sanitation Data'!E26)))</f>
        <v/>
      </c>
      <c r="CT32" s="307" t="str">
        <f ca="true">+IF(OFFSET('Sanitation Data'!$E$32,0,10*ROW('Sanitation Data'!E26))="","",OFFSET('Sanitation Data'!$E$32,0,10*ROW('Sanitation Data'!E26)))</f>
        <v/>
      </c>
      <c r="CU32" s="307" t="str">
        <f ca="true">+IF(OFFSET('Sanitation Data'!$F$28,0,10*ROW('Sanitation Data'!F26))="","",OFFSET('Sanitation Data'!$F$28,0,10*ROW('Sanitation Data'!F26)))</f>
        <v/>
      </c>
      <c r="CV32" s="307" t="str">
        <f ca="true">+IF(OFFSET('Sanitation Data'!$F$29,0,10*ROW('Sanitation Data'!F26))="","",OFFSET('Sanitation Data'!$F$29,0,10*ROW('Sanitation Data'!F26)))</f>
        <v/>
      </c>
      <c r="CW32" s="307" t="str">
        <f ca="true">+IF(OFFSET('Sanitation Data'!$F$30,0,10*ROW('Sanitation Data'!F26))="","",OFFSET('Sanitation Data'!$F$30,0,10*ROW('Sanitation Data'!F26)))</f>
        <v/>
      </c>
      <c r="CX32" s="307" t="str">
        <f ca="true">+IF(OFFSET('Sanitation Data'!$F$31,0,10*ROW('Sanitation Data'!F26))="","",OFFSET('Sanitation Data'!$F$31,0,10*ROW('Sanitation Data'!F26)))</f>
        <v/>
      </c>
      <c r="CY32" s="307" t="str">
        <f ca="true">+IF(OFFSET('Sanitation Data'!$F$32,0,10*ROW('Sanitation Data'!F26))="","",OFFSET('Sanitation Data'!$F$32,0,10*ROW('Sanitation Data'!F26)))</f>
        <v/>
      </c>
      <c r="CZ32" s="307" t="str">
        <f ca="true">+IF(OFFSET('Sanitation Data'!$G$28,0,10*ROW('Sanitation Data'!G26))="","",OFFSET('Sanitation Data'!$G$28,0,10*ROW('Sanitation Data'!G26)))</f>
        <v/>
      </c>
      <c r="DA32" s="307" t="str">
        <f ca="true">+IF(OFFSET('Sanitation Data'!$G$29,0,10*ROW('Sanitation Data'!G26))="","",OFFSET('Sanitation Data'!$G$29,0,10*ROW('Sanitation Data'!G26)))</f>
        <v/>
      </c>
      <c r="DB32" s="307" t="str">
        <f ca="true">+IF(OFFSET('Sanitation Data'!$G$30,0,10*ROW('Sanitation Data'!G26))="","",OFFSET('Sanitation Data'!$G$30,0,10*ROW('Sanitation Data'!G26)))</f>
        <v/>
      </c>
      <c r="DC32" s="307" t="str">
        <f ca="true">+IF(OFFSET('Sanitation Data'!$G$31,0,10*ROW('Sanitation Data'!G26))="","",OFFSET('Sanitation Data'!$G$31,0,10*ROW('Sanitation Data'!G26)))</f>
        <v/>
      </c>
      <c r="DD32" s="307" t="str">
        <f ca="true">+IF(OFFSET('Sanitation Data'!$G$32,0,10*ROW('Sanitation Data'!G26))="","",OFFSET('Sanitation Data'!$G$32,0,10*ROW('Sanitation Data'!G26)))</f>
        <v/>
      </c>
      <c r="DE32" s="307" t="str">
        <f ca="true">+IF(OFFSET('Sanitation Data'!$H$28,0,10*ROW('Sanitation Data'!H26))="","",OFFSET('Sanitation Data'!$H$28,0,10*ROW('Sanitation Data'!H26)))</f>
        <v/>
      </c>
      <c r="DF32" s="307" t="str">
        <f ca="true">+IF(OFFSET('Sanitation Data'!$H$29,0,10*ROW('Sanitation Data'!H26))="","",OFFSET('Sanitation Data'!$H$29,0,10*ROW('Sanitation Data'!H26)))</f>
        <v/>
      </c>
      <c r="DG32" s="307" t="str">
        <f ca="true">+IF(OFFSET('Sanitation Data'!$H$30,0,10*ROW('Sanitation Data'!H26))="","",OFFSET('Sanitation Data'!$H$30,0,10*ROW('Sanitation Data'!H26)))</f>
        <v/>
      </c>
      <c r="DH32" s="307" t="str">
        <f ca="true">+IF(OFFSET('Sanitation Data'!$H$31,0,10*ROW('Sanitation Data'!H26))="","",OFFSET('Sanitation Data'!$H$31,0,10*ROW('Sanitation Data'!H26)))</f>
        <v/>
      </c>
      <c r="DI32" s="307" t="str">
        <f ca="true">+IF(OFFSET('Sanitation Data'!$H$32,0,10*ROW('Sanitation Data'!H26))="","",OFFSET('Sanitation Data'!$H$32,0,10*ROW('Sanitation Data'!H26)))</f>
        <v/>
      </c>
      <c r="DJ32" s="307" t="str">
        <f ca="true">+IF(OFFSET('Sanitation Data'!$I$28,0,10*ROW('Sanitation Data'!I26))="","",OFFSET('Sanitation Data'!$I$28,0,10*ROW('Sanitation Data'!I26)))</f>
        <v/>
      </c>
      <c r="DK32" s="307" t="str">
        <f ca="true">+IF(OFFSET('Sanitation Data'!$I$29,0,10*ROW('Sanitation Data'!I26))="","",OFFSET('Sanitation Data'!$I$29,0,10*ROW('Sanitation Data'!I26)))</f>
        <v/>
      </c>
      <c r="DL32" s="307" t="str">
        <f ca="true">+IF(OFFSET('Sanitation Data'!$I$30,0,10*ROW('Sanitation Data'!I26))="","",OFFSET('Sanitation Data'!$I$30,0,10*ROW('Sanitation Data'!I26)))</f>
        <v/>
      </c>
      <c r="DM32" s="307" t="str">
        <f ca="true">+IF(OFFSET('Sanitation Data'!$I$31,0,10*ROW('Sanitation Data'!I26))="","",OFFSET('Sanitation Data'!$I$31,0,10*ROW('Sanitation Data'!I26)))</f>
        <v/>
      </c>
      <c r="DN32" s="307" t="str">
        <f ca="true">+IF(OFFSET('Sanitation Data'!$I$32,0,10*ROW('Sanitation Data'!I26))="","",OFFSET('Sanitation Data'!$I$32,0,10*ROW('Sanitation Data'!I26)))</f>
        <v/>
      </c>
      <c r="DO32" s="307" t="str">
        <f ca="true">+IF(OFFSET('Hygiene Data'!$D$11,0,10*ROW('Hygiene Data'!D26))="","",OFFSET('Hygiene Data'!$D$11,0,10*ROW('Hygiene Data'!D26)))</f>
        <v/>
      </c>
      <c r="DP32" s="307" t="str">
        <f ca="true">+IF(OFFSET('Hygiene Data'!$D$12,0,10*ROW('Hygiene Data'!D26))="","",OFFSET('Hygiene Data'!$D$12,0,10*ROW('Hygiene Data'!D26)))</f>
        <v/>
      </c>
      <c r="DQ32" s="307" t="str">
        <f ca="true">+IF(OFFSET('Hygiene Data'!$D$13,0,10*ROW('Hygiene Data'!D26))="","",OFFSET('Hygiene Data'!$D$13,0,10*ROW('Hygiene Data'!D26)))</f>
        <v/>
      </c>
      <c r="DR32" s="307" t="str">
        <f ca="true">+IF(OFFSET('Hygiene Data'!$E$11,0,10*ROW('Hygiene Data'!E26))="","",OFFSET('Hygiene Data'!$E$11,0,10*ROW('Hygiene Data'!E26)))</f>
        <v/>
      </c>
      <c r="DS32" s="307" t="str">
        <f ca="true">+IF(OFFSET('Hygiene Data'!$E$12,0,10*ROW('Hygiene Data'!E26))="","",OFFSET('Hygiene Data'!$E$12,0,10*ROW('Hygiene Data'!E26)))</f>
        <v/>
      </c>
      <c r="DT32" s="307" t="str">
        <f ca="true">+IF(OFFSET('Hygiene Data'!$E$13,0,10*ROW('Hygiene Data'!E26))="","",OFFSET('Hygiene Data'!$E$13,0,10*ROW('Hygiene Data'!E26)))</f>
        <v/>
      </c>
      <c r="DU32" s="307" t="str">
        <f ca="true">+IF(OFFSET('Hygiene Data'!$F$11,0,10*ROW('Hygiene Data'!F26))="","",OFFSET('Hygiene Data'!$F$11,0,10*ROW('Hygiene Data'!F26)))</f>
        <v/>
      </c>
      <c r="DV32" s="307" t="str">
        <f ca="true">+IF(OFFSET('Hygiene Data'!$F$12,0,10*ROW('Hygiene Data'!F26))="","",OFFSET('Hygiene Data'!$F$12,0,10*ROW('Hygiene Data'!F26)))</f>
        <v/>
      </c>
      <c r="DW32" s="307" t="str">
        <f ca="true">+IF(OFFSET('Hygiene Data'!$F$13,0,10*ROW('Hygiene Data'!F26))="","",OFFSET('Hygiene Data'!$F$13,0,10*ROW('Hygiene Data'!F26)))</f>
        <v/>
      </c>
      <c r="DX32" s="307" t="str">
        <f ca="true">+IF(OFFSET('Hygiene Data'!$G$11,0,10*ROW('Hygiene Data'!G26))="","",OFFSET('Hygiene Data'!$G$11,0,10*ROW('Hygiene Data'!G26)))</f>
        <v/>
      </c>
      <c r="DY32" s="307" t="str">
        <f ca="true">+IF(OFFSET('Hygiene Data'!$G$12,0,10*ROW('Hygiene Data'!G26))="","",OFFSET('Hygiene Data'!$G$12,0,10*ROW('Hygiene Data'!G26)))</f>
        <v/>
      </c>
      <c r="DZ32" s="307" t="str">
        <f ca="true">+IF(OFFSET('Hygiene Data'!$G$13,0,10*ROW('Hygiene Data'!G26))="","",OFFSET('Hygiene Data'!$G$13,0,10*ROW('Hygiene Data'!G26)))</f>
        <v/>
      </c>
      <c r="EA32" s="307" t="str">
        <f ca="true">+IF(OFFSET('Hygiene Data'!$H$11,0,10*ROW('Hygiene Data'!H26))="","",OFFSET('Hygiene Data'!$H$11,0,10*ROW('Hygiene Data'!H26)))</f>
        <v/>
      </c>
      <c r="EB32" s="307" t="str">
        <f ca="true">+IF(OFFSET('Hygiene Data'!$H$12,0,10*ROW('Hygiene Data'!H26))="","",OFFSET('Hygiene Data'!$H$12,0,10*ROW('Hygiene Data'!H26)))</f>
        <v/>
      </c>
      <c r="EC32" s="307" t="str">
        <f ca="true">+IF(OFFSET('Hygiene Data'!$H$13,0,10*ROW('Hygiene Data'!H26))="","",OFFSET('Hygiene Data'!$H$13,0,10*ROW('Hygiene Data'!H26)))</f>
        <v/>
      </c>
      <c r="ED32" s="307" t="str">
        <f ca="true">+IF(OFFSET('Hygiene Data'!$I$11,0,10*ROW('Hygiene Data'!I26))="","",OFFSET('Hygiene Data'!$I$11,0,10*ROW('Hygiene Data'!I26)))</f>
        <v/>
      </c>
      <c r="EE32" s="307" t="str">
        <f ca="true">+IF(OFFSET('Hygiene Data'!$I$12,0,10*ROW('Hygiene Data'!I26))="","",OFFSET('Hygiene Data'!$I$12,0,10*ROW('Hygiene Data'!I26)))</f>
        <v/>
      </c>
      <c r="EF32" s="307"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63"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7"/>
      <c r="BS33" s="307" t="str">
        <f ca="true">+IF(OFFSET('Water Data'!$D$27,0,10*ROW('Water Data'!D27))="","",OFFSET('Water Data'!$D$27,0,10*ROW('Water Data'!D27)))</f>
        <v/>
      </c>
      <c r="BT33" s="307" t="str">
        <f ca="true">+IF(OFFSET('Water Data'!$D$28,0,10*ROW('Water Data'!D27))="","",OFFSET('Water Data'!$D$28,0,10*ROW('Water Data'!D27)))</f>
        <v/>
      </c>
      <c r="BU33" s="307" t="str">
        <f ca="true">+IF(OFFSET('Water Data'!$D$29,0,10*ROW('Water Data'!D27))="","",OFFSET('Water Data'!$D$29,0,10*ROW('Water Data'!D27)))</f>
        <v/>
      </c>
      <c r="BV33" s="307" t="str">
        <f ca="true">+IF(OFFSET('Water Data'!$E$27,0,10*ROW('Water Data'!E27))="","",OFFSET('Water Data'!$E$27,0,10*ROW('Water Data'!E27)))</f>
        <v/>
      </c>
      <c r="BW33" s="307" t="str">
        <f ca="true">+IF(OFFSET('Water Data'!$E$28,0,10*ROW('Water Data'!E27))="","",OFFSET('Water Data'!$E$28,0,10*ROW('Water Data'!E27)))</f>
        <v/>
      </c>
      <c r="BX33" s="307" t="str">
        <f ca="true">+IF(OFFSET('Water Data'!$E$29,0,10*ROW('Water Data'!E27))="","",OFFSET('Water Data'!$E$29,0,10*ROW('Water Data'!E27)))</f>
        <v/>
      </c>
      <c r="BY33" s="307" t="str">
        <f ca="true">+IF(OFFSET('Water Data'!$F$27,0,10*ROW('Water Data'!F27))="","",OFFSET('Water Data'!$F$27,0,10*ROW('Water Data'!F27)))</f>
        <v/>
      </c>
      <c r="BZ33" s="307" t="str">
        <f ca="true">+IF(OFFSET('Water Data'!$F$28,0,10*ROW('Water Data'!F27))="","",OFFSET('Water Data'!$F$28,0,10*ROW('Water Data'!F27)))</f>
        <v/>
      </c>
      <c r="CA33" s="307" t="str">
        <f ca="true">+IF(OFFSET('Water Data'!$F$29,0,10*ROW('Water Data'!F27))="","",OFFSET('Water Data'!$F$29,0,10*ROW('Water Data'!F27)))</f>
        <v/>
      </c>
      <c r="CB33" s="307" t="str">
        <f ca="true">+IF(OFFSET('Water Data'!$G$27,0,10*ROW('Water Data'!G27))="","",OFFSET('Water Data'!$G$27,0,10*ROW('Water Data'!G27)))</f>
        <v/>
      </c>
      <c r="CC33" s="307" t="str">
        <f ca="true">+IF(OFFSET('Water Data'!$G$28,0,10*ROW('Water Data'!G27))="","",OFFSET('Water Data'!$G$28,0,10*ROW('Water Data'!G27)))</f>
        <v/>
      </c>
      <c r="CD33" s="307" t="str">
        <f ca="true">+IF(OFFSET('Water Data'!$G$29,0,10*ROW('Water Data'!G27))="","",OFFSET('Water Data'!$G$29,0,10*ROW('Water Data'!G27)))</f>
        <v/>
      </c>
      <c r="CE33" s="307" t="str">
        <f ca="true">+IF(OFFSET('Water Data'!$H$27,0,10*ROW('Water Data'!H27))="","",OFFSET('Water Data'!$H$27,0,10*ROW('Water Data'!H27)))</f>
        <v/>
      </c>
      <c r="CF33" s="307" t="str">
        <f ca="true">+IF(OFFSET('Water Data'!$H$28,0,10*ROW('Water Data'!H27))="","",OFFSET('Water Data'!$H$28,0,10*ROW('Water Data'!H27)))</f>
        <v/>
      </c>
      <c r="CG33" s="307" t="str">
        <f ca="true">+IF(OFFSET('Water Data'!$H$29,0,10*ROW('Water Data'!H27))="","",OFFSET('Water Data'!$H$29,0,10*ROW('Water Data'!H27)))</f>
        <v/>
      </c>
      <c r="CH33" s="307" t="str">
        <f ca="true">+IF(OFFSET('Water Data'!$I$27,0,10*ROW('Water Data'!I27))="","",OFFSET('Water Data'!$I$27,0,10*ROW('Water Data'!I27)))</f>
        <v/>
      </c>
      <c r="CI33" s="307" t="str">
        <f ca="true">+IF(OFFSET('Water Data'!$I$28,0,10*ROW('Water Data'!I27))="","",OFFSET('Water Data'!$I$28,0,10*ROW('Water Data'!I27)))</f>
        <v/>
      </c>
      <c r="CJ33" s="307" t="str">
        <f ca="true">+IF(OFFSET('Water Data'!$I$29,0,10*ROW('Water Data'!I27))="","",OFFSET('Water Data'!$I$29,0,10*ROW('Water Data'!I27)))</f>
        <v/>
      </c>
      <c r="CK33" s="307" t="str">
        <f ca="true">+IF(OFFSET('Sanitation Data'!$D$28,0,10*ROW('Sanitation Data'!D27))="","",OFFSET('Sanitation Data'!$D$28,0,10*ROW('Sanitation Data'!D27)))</f>
        <v/>
      </c>
      <c r="CL33" s="307" t="str">
        <f ca="true">+IF(OFFSET('Sanitation Data'!$D$29,0,10*ROW('Sanitation Data'!D27))="","",OFFSET('Sanitation Data'!$D$29,0,10*ROW('Sanitation Data'!D27)))</f>
        <v/>
      </c>
      <c r="CM33" s="307" t="str">
        <f ca="true">+IF(OFFSET('Sanitation Data'!$D$30,0,10*ROW('Sanitation Data'!D27))="","",OFFSET('Sanitation Data'!$D$30,0,10*ROW('Sanitation Data'!D27)))</f>
        <v/>
      </c>
      <c r="CN33" s="307" t="str">
        <f ca="true">+IF(OFFSET('Sanitation Data'!$D$31,0,10*ROW('Sanitation Data'!D27))="","",OFFSET('Sanitation Data'!$D$31,0,10*ROW('Sanitation Data'!D27)))</f>
        <v/>
      </c>
      <c r="CO33" s="307" t="str">
        <f ca="true">+IF(OFFSET('Sanitation Data'!$D$32,0,10*ROW('Sanitation Data'!D27))="","",OFFSET('Sanitation Data'!$D$32,0,10*ROW('Sanitation Data'!D27)))</f>
        <v/>
      </c>
      <c r="CP33" s="307" t="str">
        <f ca="true">+IF(OFFSET('Sanitation Data'!$E$28,0,10*ROW('Sanitation Data'!E27))="","",OFFSET('Sanitation Data'!$E$28,0,10*ROW('Sanitation Data'!E27)))</f>
        <v/>
      </c>
      <c r="CQ33" s="307" t="str">
        <f ca="true">+IF(OFFSET('Sanitation Data'!$E$29,0,10*ROW('Sanitation Data'!E27))="","",OFFSET('Sanitation Data'!$E$29,0,10*ROW('Sanitation Data'!E27)))</f>
        <v/>
      </c>
      <c r="CR33" s="307" t="str">
        <f ca="true">+IF(OFFSET('Sanitation Data'!$E$30,0,10*ROW('Sanitation Data'!E27))="","",OFFSET('Sanitation Data'!$E$30,0,10*ROW('Sanitation Data'!E27)))</f>
        <v/>
      </c>
      <c r="CS33" s="307" t="str">
        <f ca="true">+IF(OFFSET('Sanitation Data'!$E$31,0,10*ROW('Sanitation Data'!E27))="","",OFFSET('Sanitation Data'!$E$31,0,10*ROW('Sanitation Data'!E27)))</f>
        <v/>
      </c>
      <c r="CT33" s="307" t="str">
        <f ca="true">+IF(OFFSET('Sanitation Data'!$E$32,0,10*ROW('Sanitation Data'!E27))="","",OFFSET('Sanitation Data'!$E$32,0,10*ROW('Sanitation Data'!E27)))</f>
        <v/>
      </c>
      <c r="CU33" s="307" t="str">
        <f ca="true">+IF(OFFSET('Sanitation Data'!$F$28,0,10*ROW('Sanitation Data'!F27))="","",OFFSET('Sanitation Data'!$F$28,0,10*ROW('Sanitation Data'!F27)))</f>
        <v/>
      </c>
      <c r="CV33" s="307" t="str">
        <f ca="true">+IF(OFFSET('Sanitation Data'!$F$29,0,10*ROW('Sanitation Data'!F27))="","",OFFSET('Sanitation Data'!$F$29,0,10*ROW('Sanitation Data'!F27)))</f>
        <v/>
      </c>
      <c r="CW33" s="307" t="str">
        <f ca="true">+IF(OFFSET('Sanitation Data'!$F$30,0,10*ROW('Sanitation Data'!F27))="","",OFFSET('Sanitation Data'!$F$30,0,10*ROW('Sanitation Data'!F27)))</f>
        <v/>
      </c>
      <c r="CX33" s="307" t="str">
        <f ca="true">+IF(OFFSET('Sanitation Data'!$F$31,0,10*ROW('Sanitation Data'!F27))="","",OFFSET('Sanitation Data'!$F$31,0,10*ROW('Sanitation Data'!F27)))</f>
        <v/>
      </c>
      <c r="CY33" s="307" t="str">
        <f ca="true">+IF(OFFSET('Sanitation Data'!$F$32,0,10*ROW('Sanitation Data'!F27))="","",OFFSET('Sanitation Data'!$F$32,0,10*ROW('Sanitation Data'!F27)))</f>
        <v/>
      </c>
      <c r="CZ33" s="307" t="str">
        <f ca="true">+IF(OFFSET('Sanitation Data'!$G$28,0,10*ROW('Sanitation Data'!G27))="","",OFFSET('Sanitation Data'!$G$28,0,10*ROW('Sanitation Data'!G27)))</f>
        <v/>
      </c>
      <c r="DA33" s="307" t="str">
        <f ca="true">+IF(OFFSET('Sanitation Data'!$G$29,0,10*ROW('Sanitation Data'!G27))="","",OFFSET('Sanitation Data'!$G$29,0,10*ROW('Sanitation Data'!G27)))</f>
        <v/>
      </c>
      <c r="DB33" s="307" t="str">
        <f ca="true">+IF(OFFSET('Sanitation Data'!$G$30,0,10*ROW('Sanitation Data'!G27))="","",OFFSET('Sanitation Data'!$G$30,0,10*ROW('Sanitation Data'!G27)))</f>
        <v/>
      </c>
      <c r="DC33" s="307" t="str">
        <f ca="true">+IF(OFFSET('Sanitation Data'!$G$31,0,10*ROW('Sanitation Data'!G27))="","",OFFSET('Sanitation Data'!$G$31,0,10*ROW('Sanitation Data'!G27)))</f>
        <v/>
      </c>
      <c r="DD33" s="307" t="str">
        <f ca="true">+IF(OFFSET('Sanitation Data'!$G$32,0,10*ROW('Sanitation Data'!G27))="","",OFFSET('Sanitation Data'!$G$32,0,10*ROW('Sanitation Data'!G27)))</f>
        <v/>
      </c>
      <c r="DE33" s="307" t="str">
        <f ca="true">+IF(OFFSET('Sanitation Data'!$H$28,0,10*ROW('Sanitation Data'!H27))="","",OFFSET('Sanitation Data'!$H$28,0,10*ROW('Sanitation Data'!H27)))</f>
        <v/>
      </c>
      <c r="DF33" s="307" t="str">
        <f ca="true">+IF(OFFSET('Sanitation Data'!$H$29,0,10*ROW('Sanitation Data'!H27))="","",OFFSET('Sanitation Data'!$H$29,0,10*ROW('Sanitation Data'!H27)))</f>
        <v/>
      </c>
      <c r="DG33" s="307" t="str">
        <f ca="true">+IF(OFFSET('Sanitation Data'!$H$30,0,10*ROW('Sanitation Data'!H27))="","",OFFSET('Sanitation Data'!$H$30,0,10*ROW('Sanitation Data'!H27)))</f>
        <v/>
      </c>
      <c r="DH33" s="307" t="str">
        <f ca="true">+IF(OFFSET('Sanitation Data'!$H$31,0,10*ROW('Sanitation Data'!H27))="","",OFFSET('Sanitation Data'!$H$31,0,10*ROW('Sanitation Data'!H27)))</f>
        <v/>
      </c>
      <c r="DI33" s="307" t="str">
        <f ca="true">+IF(OFFSET('Sanitation Data'!$H$32,0,10*ROW('Sanitation Data'!H27))="","",OFFSET('Sanitation Data'!$H$32,0,10*ROW('Sanitation Data'!H27)))</f>
        <v/>
      </c>
      <c r="DJ33" s="307" t="str">
        <f ca="true">+IF(OFFSET('Sanitation Data'!$I$28,0,10*ROW('Sanitation Data'!I27))="","",OFFSET('Sanitation Data'!$I$28,0,10*ROW('Sanitation Data'!I27)))</f>
        <v/>
      </c>
      <c r="DK33" s="307" t="str">
        <f ca="true">+IF(OFFSET('Sanitation Data'!$I$29,0,10*ROW('Sanitation Data'!I27))="","",OFFSET('Sanitation Data'!$I$29,0,10*ROW('Sanitation Data'!I27)))</f>
        <v/>
      </c>
      <c r="DL33" s="307" t="str">
        <f ca="true">+IF(OFFSET('Sanitation Data'!$I$30,0,10*ROW('Sanitation Data'!I27))="","",OFFSET('Sanitation Data'!$I$30,0,10*ROW('Sanitation Data'!I27)))</f>
        <v/>
      </c>
      <c r="DM33" s="307" t="str">
        <f ca="true">+IF(OFFSET('Sanitation Data'!$I$31,0,10*ROW('Sanitation Data'!I27))="","",OFFSET('Sanitation Data'!$I$31,0,10*ROW('Sanitation Data'!I27)))</f>
        <v/>
      </c>
      <c r="DN33" s="307" t="str">
        <f ca="true">+IF(OFFSET('Sanitation Data'!$I$32,0,10*ROW('Sanitation Data'!I27))="","",OFFSET('Sanitation Data'!$I$32,0,10*ROW('Sanitation Data'!I27)))</f>
        <v/>
      </c>
      <c r="DO33" s="307" t="str">
        <f ca="true">+IF(OFFSET('Hygiene Data'!$D$11,0,10*ROW('Hygiene Data'!D27))="","",OFFSET('Hygiene Data'!$D$11,0,10*ROW('Hygiene Data'!D27)))</f>
        <v/>
      </c>
      <c r="DP33" s="307" t="str">
        <f ca="true">+IF(OFFSET('Hygiene Data'!$D$12,0,10*ROW('Hygiene Data'!D27))="","",OFFSET('Hygiene Data'!$D$12,0,10*ROW('Hygiene Data'!D27)))</f>
        <v/>
      </c>
      <c r="DQ33" s="307" t="str">
        <f ca="true">+IF(OFFSET('Hygiene Data'!$D$13,0,10*ROW('Hygiene Data'!D27))="","",OFFSET('Hygiene Data'!$D$13,0,10*ROW('Hygiene Data'!D27)))</f>
        <v/>
      </c>
      <c r="DR33" s="307" t="str">
        <f ca="true">+IF(OFFSET('Hygiene Data'!$E$11,0,10*ROW('Hygiene Data'!E27))="","",OFFSET('Hygiene Data'!$E$11,0,10*ROW('Hygiene Data'!E27)))</f>
        <v/>
      </c>
      <c r="DS33" s="307" t="str">
        <f ca="true">+IF(OFFSET('Hygiene Data'!$E$12,0,10*ROW('Hygiene Data'!E27))="","",OFFSET('Hygiene Data'!$E$12,0,10*ROW('Hygiene Data'!E27)))</f>
        <v/>
      </c>
      <c r="DT33" s="307" t="str">
        <f ca="true">+IF(OFFSET('Hygiene Data'!$E$13,0,10*ROW('Hygiene Data'!E27))="","",OFFSET('Hygiene Data'!$E$13,0,10*ROW('Hygiene Data'!E27)))</f>
        <v/>
      </c>
      <c r="DU33" s="307" t="str">
        <f ca="true">+IF(OFFSET('Hygiene Data'!$F$11,0,10*ROW('Hygiene Data'!F27))="","",OFFSET('Hygiene Data'!$F$11,0,10*ROW('Hygiene Data'!F27)))</f>
        <v/>
      </c>
      <c r="DV33" s="307" t="str">
        <f ca="true">+IF(OFFSET('Hygiene Data'!$F$12,0,10*ROW('Hygiene Data'!F27))="","",OFFSET('Hygiene Data'!$F$12,0,10*ROW('Hygiene Data'!F27)))</f>
        <v/>
      </c>
      <c r="DW33" s="307" t="str">
        <f ca="true">+IF(OFFSET('Hygiene Data'!$F$13,0,10*ROW('Hygiene Data'!F27))="","",OFFSET('Hygiene Data'!$F$13,0,10*ROW('Hygiene Data'!F27)))</f>
        <v/>
      </c>
      <c r="DX33" s="307" t="str">
        <f ca="true">+IF(OFFSET('Hygiene Data'!$G$11,0,10*ROW('Hygiene Data'!G27))="","",OFFSET('Hygiene Data'!$G$11,0,10*ROW('Hygiene Data'!G27)))</f>
        <v/>
      </c>
      <c r="DY33" s="307" t="str">
        <f ca="true">+IF(OFFSET('Hygiene Data'!$G$12,0,10*ROW('Hygiene Data'!G27))="","",OFFSET('Hygiene Data'!$G$12,0,10*ROW('Hygiene Data'!G27)))</f>
        <v/>
      </c>
      <c r="DZ33" s="307" t="str">
        <f ca="true">+IF(OFFSET('Hygiene Data'!$G$13,0,10*ROW('Hygiene Data'!G27))="","",OFFSET('Hygiene Data'!$G$13,0,10*ROW('Hygiene Data'!G27)))</f>
        <v/>
      </c>
      <c r="EA33" s="307" t="str">
        <f ca="true">+IF(OFFSET('Hygiene Data'!$H$11,0,10*ROW('Hygiene Data'!H27))="","",OFFSET('Hygiene Data'!$H$11,0,10*ROW('Hygiene Data'!H27)))</f>
        <v/>
      </c>
      <c r="EB33" s="307" t="str">
        <f ca="true">+IF(OFFSET('Hygiene Data'!$H$12,0,10*ROW('Hygiene Data'!H27))="","",OFFSET('Hygiene Data'!$H$12,0,10*ROW('Hygiene Data'!H27)))</f>
        <v/>
      </c>
      <c r="EC33" s="307" t="str">
        <f ca="true">+IF(OFFSET('Hygiene Data'!$H$13,0,10*ROW('Hygiene Data'!H27))="","",OFFSET('Hygiene Data'!$H$13,0,10*ROW('Hygiene Data'!H27)))</f>
        <v/>
      </c>
      <c r="ED33" s="307" t="str">
        <f ca="true">+IF(OFFSET('Hygiene Data'!$I$11,0,10*ROW('Hygiene Data'!I27))="","",OFFSET('Hygiene Data'!$I$11,0,10*ROW('Hygiene Data'!I27)))</f>
        <v/>
      </c>
      <c r="EE33" s="307" t="str">
        <f ca="true">+IF(OFFSET('Hygiene Data'!$I$12,0,10*ROW('Hygiene Data'!I27))="","",OFFSET('Hygiene Data'!$I$12,0,10*ROW('Hygiene Data'!I27)))</f>
        <v/>
      </c>
      <c r="EF33" s="307"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63"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7"/>
      <c r="BS34" s="307" t="str">
        <f ca="true">+IF(OFFSET('Water Data'!$D$27,0,10*ROW('Water Data'!D28))="","",OFFSET('Water Data'!$D$27,0,10*ROW('Water Data'!D28)))</f>
        <v/>
      </c>
      <c r="BT34" s="307" t="str">
        <f ca="true">+IF(OFFSET('Water Data'!$D$28,0,10*ROW('Water Data'!D28))="","",OFFSET('Water Data'!$D$28,0,10*ROW('Water Data'!D28)))</f>
        <v/>
      </c>
      <c r="BU34" s="307" t="str">
        <f ca="true">+IF(OFFSET('Water Data'!$D$29,0,10*ROW('Water Data'!D28))="","",OFFSET('Water Data'!$D$29,0,10*ROW('Water Data'!D28)))</f>
        <v/>
      </c>
      <c r="BV34" s="307" t="str">
        <f ca="true">+IF(OFFSET('Water Data'!$E$27,0,10*ROW('Water Data'!E28))="","",OFFSET('Water Data'!$E$27,0,10*ROW('Water Data'!E28)))</f>
        <v/>
      </c>
      <c r="BW34" s="307" t="str">
        <f ca="true">+IF(OFFSET('Water Data'!$E$28,0,10*ROW('Water Data'!E28))="","",OFFSET('Water Data'!$E$28,0,10*ROW('Water Data'!E28)))</f>
        <v/>
      </c>
      <c r="BX34" s="307" t="str">
        <f ca="true">+IF(OFFSET('Water Data'!$E$29,0,10*ROW('Water Data'!E28))="","",OFFSET('Water Data'!$E$29,0,10*ROW('Water Data'!E28)))</f>
        <v/>
      </c>
      <c r="BY34" s="307" t="str">
        <f ca="true">+IF(OFFSET('Water Data'!$F$27,0,10*ROW('Water Data'!F28))="","",OFFSET('Water Data'!$F$27,0,10*ROW('Water Data'!F28)))</f>
        <v/>
      </c>
      <c r="BZ34" s="307" t="str">
        <f ca="true">+IF(OFFSET('Water Data'!$F$28,0,10*ROW('Water Data'!F28))="","",OFFSET('Water Data'!$F$28,0,10*ROW('Water Data'!F28)))</f>
        <v/>
      </c>
      <c r="CA34" s="307" t="str">
        <f ca="true">+IF(OFFSET('Water Data'!$F$29,0,10*ROW('Water Data'!F28))="","",OFFSET('Water Data'!$F$29,0,10*ROW('Water Data'!F28)))</f>
        <v/>
      </c>
      <c r="CB34" s="307" t="str">
        <f ca="true">+IF(OFFSET('Water Data'!$G$27,0,10*ROW('Water Data'!G28))="","",OFFSET('Water Data'!$G$27,0,10*ROW('Water Data'!G28)))</f>
        <v/>
      </c>
      <c r="CC34" s="307" t="str">
        <f ca="true">+IF(OFFSET('Water Data'!$G$28,0,10*ROW('Water Data'!G28))="","",OFFSET('Water Data'!$G$28,0,10*ROW('Water Data'!G28)))</f>
        <v/>
      </c>
      <c r="CD34" s="307" t="str">
        <f ca="true">+IF(OFFSET('Water Data'!$G$29,0,10*ROW('Water Data'!G28))="","",OFFSET('Water Data'!$G$29,0,10*ROW('Water Data'!G28)))</f>
        <v/>
      </c>
      <c r="CE34" s="307" t="str">
        <f ca="true">+IF(OFFSET('Water Data'!$H$27,0,10*ROW('Water Data'!H28))="","",OFFSET('Water Data'!$H$27,0,10*ROW('Water Data'!H28)))</f>
        <v/>
      </c>
      <c r="CF34" s="307" t="str">
        <f ca="true">+IF(OFFSET('Water Data'!$H$28,0,10*ROW('Water Data'!H28))="","",OFFSET('Water Data'!$H$28,0,10*ROW('Water Data'!H28)))</f>
        <v/>
      </c>
      <c r="CG34" s="307" t="str">
        <f ca="true">+IF(OFFSET('Water Data'!$H$29,0,10*ROW('Water Data'!H28))="","",OFFSET('Water Data'!$H$29,0,10*ROW('Water Data'!H28)))</f>
        <v/>
      </c>
      <c r="CH34" s="307" t="str">
        <f ca="true">+IF(OFFSET('Water Data'!$I$27,0,10*ROW('Water Data'!I28))="","",OFFSET('Water Data'!$I$27,0,10*ROW('Water Data'!I28)))</f>
        <v/>
      </c>
      <c r="CI34" s="307" t="str">
        <f ca="true">+IF(OFFSET('Water Data'!$I$28,0,10*ROW('Water Data'!I28))="","",OFFSET('Water Data'!$I$28,0,10*ROW('Water Data'!I28)))</f>
        <v/>
      </c>
      <c r="CJ34" s="307" t="str">
        <f ca="true">+IF(OFFSET('Water Data'!$I$29,0,10*ROW('Water Data'!I28))="","",OFFSET('Water Data'!$I$29,0,10*ROW('Water Data'!I28)))</f>
        <v/>
      </c>
      <c r="CK34" s="307" t="str">
        <f ca="true">+IF(OFFSET('Sanitation Data'!$D$28,0,10*ROW('Sanitation Data'!D28))="","",OFFSET('Sanitation Data'!$D$28,0,10*ROW('Sanitation Data'!D28)))</f>
        <v/>
      </c>
      <c r="CL34" s="307" t="str">
        <f ca="true">+IF(OFFSET('Sanitation Data'!$D$29,0,10*ROW('Sanitation Data'!D28))="","",OFFSET('Sanitation Data'!$D$29,0,10*ROW('Sanitation Data'!D28)))</f>
        <v/>
      </c>
      <c r="CM34" s="307" t="str">
        <f ca="true">+IF(OFFSET('Sanitation Data'!$D$30,0,10*ROW('Sanitation Data'!D28))="","",OFFSET('Sanitation Data'!$D$30,0,10*ROW('Sanitation Data'!D28)))</f>
        <v/>
      </c>
      <c r="CN34" s="307" t="str">
        <f ca="true">+IF(OFFSET('Sanitation Data'!$D$31,0,10*ROW('Sanitation Data'!D28))="","",OFFSET('Sanitation Data'!$D$31,0,10*ROW('Sanitation Data'!D28)))</f>
        <v/>
      </c>
      <c r="CO34" s="307" t="str">
        <f ca="true">+IF(OFFSET('Sanitation Data'!$D$32,0,10*ROW('Sanitation Data'!D28))="","",OFFSET('Sanitation Data'!$D$32,0,10*ROW('Sanitation Data'!D28)))</f>
        <v/>
      </c>
      <c r="CP34" s="307" t="str">
        <f ca="true">+IF(OFFSET('Sanitation Data'!$E$28,0,10*ROW('Sanitation Data'!E28))="","",OFFSET('Sanitation Data'!$E$28,0,10*ROW('Sanitation Data'!E28)))</f>
        <v/>
      </c>
      <c r="CQ34" s="307" t="str">
        <f ca="true">+IF(OFFSET('Sanitation Data'!$E$29,0,10*ROW('Sanitation Data'!E28))="","",OFFSET('Sanitation Data'!$E$29,0,10*ROW('Sanitation Data'!E28)))</f>
        <v/>
      </c>
      <c r="CR34" s="307" t="str">
        <f ca="true">+IF(OFFSET('Sanitation Data'!$E$30,0,10*ROW('Sanitation Data'!E28))="","",OFFSET('Sanitation Data'!$E$30,0,10*ROW('Sanitation Data'!E28)))</f>
        <v/>
      </c>
      <c r="CS34" s="307" t="str">
        <f ca="true">+IF(OFFSET('Sanitation Data'!$E$31,0,10*ROW('Sanitation Data'!E28))="","",OFFSET('Sanitation Data'!$E$31,0,10*ROW('Sanitation Data'!E28)))</f>
        <v/>
      </c>
      <c r="CT34" s="307" t="str">
        <f ca="true">+IF(OFFSET('Sanitation Data'!$E$32,0,10*ROW('Sanitation Data'!E28))="","",OFFSET('Sanitation Data'!$E$32,0,10*ROW('Sanitation Data'!E28)))</f>
        <v/>
      </c>
      <c r="CU34" s="307" t="str">
        <f ca="true">+IF(OFFSET('Sanitation Data'!$F$28,0,10*ROW('Sanitation Data'!F28))="","",OFFSET('Sanitation Data'!$F$28,0,10*ROW('Sanitation Data'!F28)))</f>
        <v/>
      </c>
      <c r="CV34" s="307" t="str">
        <f ca="true">+IF(OFFSET('Sanitation Data'!$F$29,0,10*ROW('Sanitation Data'!F28))="","",OFFSET('Sanitation Data'!$F$29,0,10*ROW('Sanitation Data'!F28)))</f>
        <v/>
      </c>
      <c r="CW34" s="307" t="str">
        <f ca="true">+IF(OFFSET('Sanitation Data'!$F$30,0,10*ROW('Sanitation Data'!F28))="","",OFFSET('Sanitation Data'!$F$30,0,10*ROW('Sanitation Data'!F28)))</f>
        <v/>
      </c>
      <c r="CX34" s="307" t="str">
        <f ca="true">+IF(OFFSET('Sanitation Data'!$F$31,0,10*ROW('Sanitation Data'!F28))="","",OFFSET('Sanitation Data'!$F$31,0,10*ROW('Sanitation Data'!F28)))</f>
        <v/>
      </c>
      <c r="CY34" s="307" t="str">
        <f ca="true">+IF(OFFSET('Sanitation Data'!$F$32,0,10*ROW('Sanitation Data'!F28))="","",OFFSET('Sanitation Data'!$F$32,0,10*ROW('Sanitation Data'!F28)))</f>
        <v/>
      </c>
      <c r="CZ34" s="307" t="str">
        <f ca="true">+IF(OFFSET('Sanitation Data'!$G$28,0,10*ROW('Sanitation Data'!G28))="","",OFFSET('Sanitation Data'!$G$28,0,10*ROW('Sanitation Data'!G28)))</f>
        <v/>
      </c>
      <c r="DA34" s="307" t="str">
        <f ca="true">+IF(OFFSET('Sanitation Data'!$G$29,0,10*ROW('Sanitation Data'!G28))="","",OFFSET('Sanitation Data'!$G$29,0,10*ROW('Sanitation Data'!G28)))</f>
        <v/>
      </c>
      <c r="DB34" s="307" t="str">
        <f ca="true">+IF(OFFSET('Sanitation Data'!$G$30,0,10*ROW('Sanitation Data'!G28))="","",OFFSET('Sanitation Data'!$G$30,0,10*ROW('Sanitation Data'!G28)))</f>
        <v/>
      </c>
      <c r="DC34" s="307" t="str">
        <f ca="true">+IF(OFFSET('Sanitation Data'!$G$31,0,10*ROW('Sanitation Data'!G28))="","",OFFSET('Sanitation Data'!$G$31,0,10*ROW('Sanitation Data'!G28)))</f>
        <v/>
      </c>
      <c r="DD34" s="307" t="str">
        <f ca="true">+IF(OFFSET('Sanitation Data'!$G$32,0,10*ROW('Sanitation Data'!G28))="","",OFFSET('Sanitation Data'!$G$32,0,10*ROW('Sanitation Data'!G28)))</f>
        <v/>
      </c>
      <c r="DE34" s="307" t="str">
        <f ca="true">+IF(OFFSET('Sanitation Data'!$H$28,0,10*ROW('Sanitation Data'!H28))="","",OFFSET('Sanitation Data'!$H$28,0,10*ROW('Sanitation Data'!H28)))</f>
        <v/>
      </c>
      <c r="DF34" s="307" t="str">
        <f ca="true">+IF(OFFSET('Sanitation Data'!$H$29,0,10*ROW('Sanitation Data'!H28))="","",OFFSET('Sanitation Data'!$H$29,0,10*ROW('Sanitation Data'!H28)))</f>
        <v/>
      </c>
      <c r="DG34" s="307" t="str">
        <f ca="true">+IF(OFFSET('Sanitation Data'!$H$30,0,10*ROW('Sanitation Data'!H28))="","",OFFSET('Sanitation Data'!$H$30,0,10*ROW('Sanitation Data'!H28)))</f>
        <v/>
      </c>
      <c r="DH34" s="307" t="str">
        <f ca="true">+IF(OFFSET('Sanitation Data'!$H$31,0,10*ROW('Sanitation Data'!H28))="","",OFFSET('Sanitation Data'!$H$31,0,10*ROW('Sanitation Data'!H28)))</f>
        <v/>
      </c>
      <c r="DI34" s="307" t="str">
        <f ca="true">+IF(OFFSET('Sanitation Data'!$H$32,0,10*ROW('Sanitation Data'!H28))="","",OFFSET('Sanitation Data'!$H$32,0,10*ROW('Sanitation Data'!H28)))</f>
        <v/>
      </c>
      <c r="DJ34" s="307" t="str">
        <f ca="true">+IF(OFFSET('Sanitation Data'!$I$28,0,10*ROW('Sanitation Data'!I28))="","",OFFSET('Sanitation Data'!$I$28,0,10*ROW('Sanitation Data'!I28)))</f>
        <v/>
      </c>
      <c r="DK34" s="307" t="str">
        <f ca="true">+IF(OFFSET('Sanitation Data'!$I$29,0,10*ROW('Sanitation Data'!I28))="","",OFFSET('Sanitation Data'!$I$29,0,10*ROW('Sanitation Data'!I28)))</f>
        <v/>
      </c>
      <c r="DL34" s="307" t="str">
        <f ca="true">+IF(OFFSET('Sanitation Data'!$I$30,0,10*ROW('Sanitation Data'!I28))="","",OFFSET('Sanitation Data'!$I$30,0,10*ROW('Sanitation Data'!I28)))</f>
        <v/>
      </c>
      <c r="DM34" s="307" t="str">
        <f ca="true">+IF(OFFSET('Sanitation Data'!$I$31,0,10*ROW('Sanitation Data'!I28))="","",OFFSET('Sanitation Data'!$I$31,0,10*ROW('Sanitation Data'!I28)))</f>
        <v/>
      </c>
      <c r="DN34" s="307" t="str">
        <f ca="true">+IF(OFFSET('Sanitation Data'!$I$32,0,10*ROW('Sanitation Data'!I28))="","",OFFSET('Sanitation Data'!$I$32,0,10*ROW('Sanitation Data'!I28)))</f>
        <v/>
      </c>
      <c r="DO34" s="307" t="str">
        <f ca="true">+IF(OFFSET('Hygiene Data'!$D$11,0,10*ROW('Hygiene Data'!D28))="","",OFFSET('Hygiene Data'!$D$11,0,10*ROW('Hygiene Data'!D28)))</f>
        <v/>
      </c>
      <c r="DP34" s="307" t="str">
        <f ca="true">+IF(OFFSET('Hygiene Data'!$D$12,0,10*ROW('Hygiene Data'!D28))="","",OFFSET('Hygiene Data'!$D$12,0,10*ROW('Hygiene Data'!D28)))</f>
        <v/>
      </c>
      <c r="DQ34" s="307" t="str">
        <f ca="true">+IF(OFFSET('Hygiene Data'!$D$13,0,10*ROW('Hygiene Data'!D28))="","",OFFSET('Hygiene Data'!$D$13,0,10*ROW('Hygiene Data'!D28)))</f>
        <v/>
      </c>
      <c r="DR34" s="307" t="str">
        <f ca="true">+IF(OFFSET('Hygiene Data'!$E$11,0,10*ROW('Hygiene Data'!E28))="","",OFFSET('Hygiene Data'!$E$11,0,10*ROW('Hygiene Data'!E28)))</f>
        <v/>
      </c>
      <c r="DS34" s="307" t="str">
        <f ca="true">+IF(OFFSET('Hygiene Data'!$E$12,0,10*ROW('Hygiene Data'!E28))="","",OFFSET('Hygiene Data'!$E$12,0,10*ROW('Hygiene Data'!E28)))</f>
        <v/>
      </c>
      <c r="DT34" s="307" t="str">
        <f ca="true">+IF(OFFSET('Hygiene Data'!$E$13,0,10*ROW('Hygiene Data'!E28))="","",OFFSET('Hygiene Data'!$E$13,0,10*ROW('Hygiene Data'!E28)))</f>
        <v/>
      </c>
      <c r="DU34" s="307" t="str">
        <f ca="true">+IF(OFFSET('Hygiene Data'!$F$11,0,10*ROW('Hygiene Data'!F28))="","",OFFSET('Hygiene Data'!$F$11,0,10*ROW('Hygiene Data'!F28)))</f>
        <v/>
      </c>
      <c r="DV34" s="307" t="str">
        <f ca="true">+IF(OFFSET('Hygiene Data'!$F$12,0,10*ROW('Hygiene Data'!F28))="","",OFFSET('Hygiene Data'!$F$12,0,10*ROW('Hygiene Data'!F28)))</f>
        <v/>
      </c>
      <c r="DW34" s="307" t="str">
        <f ca="true">+IF(OFFSET('Hygiene Data'!$F$13,0,10*ROW('Hygiene Data'!F28))="","",OFFSET('Hygiene Data'!$F$13,0,10*ROW('Hygiene Data'!F28)))</f>
        <v/>
      </c>
      <c r="DX34" s="307" t="str">
        <f ca="true">+IF(OFFSET('Hygiene Data'!$G$11,0,10*ROW('Hygiene Data'!G28))="","",OFFSET('Hygiene Data'!$G$11,0,10*ROW('Hygiene Data'!G28)))</f>
        <v/>
      </c>
      <c r="DY34" s="307" t="str">
        <f ca="true">+IF(OFFSET('Hygiene Data'!$G$12,0,10*ROW('Hygiene Data'!G28))="","",OFFSET('Hygiene Data'!$G$12,0,10*ROW('Hygiene Data'!G28)))</f>
        <v/>
      </c>
      <c r="DZ34" s="307" t="str">
        <f ca="true">+IF(OFFSET('Hygiene Data'!$G$13,0,10*ROW('Hygiene Data'!G28))="","",OFFSET('Hygiene Data'!$G$13,0,10*ROW('Hygiene Data'!G28)))</f>
        <v/>
      </c>
      <c r="EA34" s="307" t="str">
        <f ca="true">+IF(OFFSET('Hygiene Data'!$H$11,0,10*ROW('Hygiene Data'!H28))="","",OFFSET('Hygiene Data'!$H$11,0,10*ROW('Hygiene Data'!H28)))</f>
        <v/>
      </c>
      <c r="EB34" s="307" t="str">
        <f ca="true">+IF(OFFSET('Hygiene Data'!$H$12,0,10*ROW('Hygiene Data'!H28))="","",OFFSET('Hygiene Data'!$H$12,0,10*ROW('Hygiene Data'!H28)))</f>
        <v/>
      </c>
      <c r="EC34" s="307" t="str">
        <f ca="true">+IF(OFFSET('Hygiene Data'!$H$13,0,10*ROW('Hygiene Data'!H28))="","",OFFSET('Hygiene Data'!$H$13,0,10*ROW('Hygiene Data'!H28)))</f>
        <v/>
      </c>
      <c r="ED34" s="307" t="str">
        <f ca="true">+IF(OFFSET('Hygiene Data'!$I$11,0,10*ROW('Hygiene Data'!I28))="","",OFFSET('Hygiene Data'!$I$11,0,10*ROW('Hygiene Data'!I28)))</f>
        <v/>
      </c>
      <c r="EE34" s="307" t="str">
        <f ca="true">+IF(OFFSET('Hygiene Data'!$I$12,0,10*ROW('Hygiene Data'!I28))="","",OFFSET('Hygiene Data'!$I$12,0,10*ROW('Hygiene Data'!I28)))</f>
        <v/>
      </c>
      <c r="EF34" s="307"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63"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7"/>
      <c r="BS35" s="307" t="str">
        <f ca="true">+IF(OFFSET('Water Data'!$D$27,0,10*ROW('Water Data'!D29))="","",OFFSET('Water Data'!$D$27,0,10*ROW('Water Data'!D29)))</f>
        <v/>
      </c>
      <c r="BT35" s="307" t="str">
        <f ca="true">+IF(OFFSET('Water Data'!$D$28,0,10*ROW('Water Data'!D29))="","",OFFSET('Water Data'!$D$28,0,10*ROW('Water Data'!D29)))</f>
        <v/>
      </c>
      <c r="BU35" s="307" t="str">
        <f ca="true">+IF(OFFSET('Water Data'!$D$29,0,10*ROW('Water Data'!D29))="","",OFFSET('Water Data'!$D$29,0,10*ROW('Water Data'!D29)))</f>
        <v/>
      </c>
      <c r="BV35" s="307" t="str">
        <f ca="true">+IF(OFFSET('Water Data'!$E$27,0,10*ROW('Water Data'!E29))="","",OFFSET('Water Data'!$E$27,0,10*ROW('Water Data'!E29)))</f>
        <v/>
      </c>
      <c r="BW35" s="307" t="str">
        <f ca="true">+IF(OFFSET('Water Data'!$E$28,0,10*ROW('Water Data'!E29))="","",OFFSET('Water Data'!$E$28,0,10*ROW('Water Data'!E29)))</f>
        <v/>
      </c>
      <c r="BX35" s="307" t="str">
        <f ca="true">+IF(OFFSET('Water Data'!$E$29,0,10*ROW('Water Data'!E29))="","",OFFSET('Water Data'!$E$29,0,10*ROW('Water Data'!E29)))</f>
        <v/>
      </c>
      <c r="BY35" s="307" t="str">
        <f ca="true">+IF(OFFSET('Water Data'!$F$27,0,10*ROW('Water Data'!F29))="","",OFFSET('Water Data'!$F$27,0,10*ROW('Water Data'!F29)))</f>
        <v/>
      </c>
      <c r="BZ35" s="307" t="str">
        <f ca="true">+IF(OFFSET('Water Data'!$F$28,0,10*ROW('Water Data'!F29))="","",OFFSET('Water Data'!$F$28,0,10*ROW('Water Data'!F29)))</f>
        <v/>
      </c>
      <c r="CA35" s="307" t="str">
        <f ca="true">+IF(OFFSET('Water Data'!$F$29,0,10*ROW('Water Data'!F29))="","",OFFSET('Water Data'!$F$29,0,10*ROW('Water Data'!F29)))</f>
        <v/>
      </c>
      <c r="CB35" s="307" t="str">
        <f ca="true">+IF(OFFSET('Water Data'!$G$27,0,10*ROW('Water Data'!G29))="","",OFFSET('Water Data'!$G$27,0,10*ROW('Water Data'!G29)))</f>
        <v/>
      </c>
      <c r="CC35" s="307" t="str">
        <f ca="true">+IF(OFFSET('Water Data'!$G$28,0,10*ROW('Water Data'!G29))="","",OFFSET('Water Data'!$G$28,0,10*ROW('Water Data'!G29)))</f>
        <v/>
      </c>
      <c r="CD35" s="307" t="str">
        <f ca="true">+IF(OFFSET('Water Data'!$G$29,0,10*ROW('Water Data'!G29))="","",OFFSET('Water Data'!$G$29,0,10*ROW('Water Data'!G29)))</f>
        <v/>
      </c>
      <c r="CE35" s="307" t="str">
        <f ca="true">+IF(OFFSET('Water Data'!$H$27,0,10*ROW('Water Data'!H29))="","",OFFSET('Water Data'!$H$27,0,10*ROW('Water Data'!H29)))</f>
        <v/>
      </c>
      <c r="CF35" s="307" t="str">
        <f ca="true">+IF(OFFSET('Water Data'!$H$28,0,10*ROW('Water Data'!H29))="","",OFFSET('Water Data'!$H$28,0,10*ROW('Water Data'!H29)))</f>
        <v/>
      </c>
      <c r="CG35" s="307" t="str">
        <f ca="true">+IF(OFFSET('Water Data'!$H$29,0,10*ROW('Water Data'!H29))="","",OFFSET('Water Data'!$H$29,0,10*ROW('Water Data'!H29)))</f>
        <v/>
      </c>
      <c r="CH35" s="307" t="str">
        <f ca="true">+IF(OFFSET('Water Data'!$I$27,0,10*ROW('Water Data'!I29))="","",OFFSET('Water Data'!$I$27,0,10*ROW('Water Data'!I29)))</f>
        <v/>
      </c>
      <c r="CI35" s="307" t="str">
        <f ca="true">+IF(OFFSET('Water Data'!$I$28,0,10*ROW('Water Data'!I29))="","",OFFSET('Water Data'!$I$28,0,10*ROW('Water Data'!I29)))</f>
        <v/>
      </c>
      <c r="CJ35" s="307" t="str">
        <f ca="true">+IF(OFFSET('Water Data'!$I$29,0,10*ROW('Water Data'!I29))="","",OFFSET('Water Data'!$I$29,0,10*ROW('Water Data'!I29)))</f>
        <v/>
      </c>
      <c r="CK35" s="307" t="str">
        <f ca="true">+IF(OFFSET('Sanitation Data'!$D$28,0,10*ROW('Sanitation Data'!D29))="","",OFFSET('Sanitation Data'!$D$28,0,10*ROW('Sanitation Data'!D29)))</f>
        <v/>
      </c>
      <c r="CL35" s="307" t="str">
        <f ca="true">+IF(OFFSET('Sanitation Data'!$D$29,0,10*ROW('Sanitation Data'!D29))="","",OFFSET('Sanitation Data'!$D$29,0,10*ROW('Sanitation Data'!D29)))</f>
        <v/>
      </c>
      <c r="CM35" s="307" t="str">
        <f ca="true">+IF(OFFSET('Sanitation Data'!$D$30,0,10*ROW('Sanitation Data'!D29))="","",OFFSET('Sanitation Data'!$D$30,0,10*ROW('Sanitation Data'!D29)))</f>
        <v/>
      </c>
      <c r="CN35" s="307" t="str">
        <f ca="true">+IF(OFFSET('Sanitation Data'!$D$31,0,10*ROW('Sanitation Data'!D29))="","",OFFSET('Sanitation Data'!$D$31,0,10*ROW('Sanitation Data'!D29)))</f>
        <v/>
      </c>
      <c r="CO35" s="307" t="str">
        <f ca="true">+IF(OFFSET('Sanitation Data'!$D$32,0,10*ROW('Sanitation Data'!D29))="","",OFFSET('Sanitation Data'!$D$32,0,10*ROW('Sanitation Data'!D29)))</f>
        <v/>
      </c>
      <c r="CP35" s="307" t="str">
        <f ca="true">+IF(OFFSET('Sanitation Data'!$E$28,0,10*ROW('Sanitation Data'!E29))="","",OFFSET('Sanitation Data'!$E$28,0,10*ROW('Sanitation Data'!E29)))</f>
        <v/>
      </c>
      <c r="CQ35" s="307" t="str">
        <f ca="true">+IF(OFFSET('Sanitation Data'!$E$29,0,10*ROW('Sanitation Data'!E29))="","",OFFSET('Sanitation Data'!$E$29,0,10*ROW('Sanitation Data'!E29)))</f>
        <v/>
      </c>
      <c r="CR35" s="307" t="str">
        <f ca="true">+IF(OFFSET('Sanitation Data'!$E$30,0,10*ROW('Sanitation Data'!E29))="","",OFFSET('Sanitation Data'!$E$30,0,10*ROW('Sanitation Data'!E29)))</f>
        <v/>
      </c>
      <c r="CS35" s="307" t="str">
        <f ca="true">+IF(OFFSET('Sanitation Data'!$E$31,0,10*ROW('Sanitation Data'!E29))="","",OFFSET('Sanitation Data'!$E$31,0,10*ROW('Sanitation Data'!E29)))</f>
        <v/>
      </c>
      <c r="CT35" s="307" t="str">
        <f ca="true">+IF(OFFSET('Sanitation Data'!$E$32,0,10*ROW('Sanitation Data'!E29))="","",OFFSET('Sanitation Data'!$E$32,0,10*ROW('Sanitation Data'!E29)))</f>
        <v/>
      </c>
      <c r="CU35" s="307" t="str">
        <f ca="true">+IF(OFFSET('Sanitation Data'!$F$28,0,10*ROW('Sanitation Data'!F29))="","",OFFSET('Sanitation Data'!$F$28,0,10*ROW('Sanitation Data'!F29)))</f>
        <v/>
      </c>
      <c r="CV35" s="307" t="str">
        <f ca="true">+IF(OFFSET('Sanitation Data'!$F$29,0,10*ROW('Sanitation Data'!F29))="","",OFFSET('Sanitation Data'!$F$29,0,10*ROW('Sanitation Data'!F29)))</f>
        <v/>
      </c>
      <c r="CW35" s="307" t="str">
        <f ca="true">+IF(OFFSET('Sanitation Data'!$F$30,0,10*ROW('Sanitation Data'!F29))="","",OFFSET('Sanitation Data'!$F$30,0,10*ROW('Sanitation Data'!F29)))</f>
        <v/>
      </c>
      <c r="CX35" s="307" t="str">
        <f ca="true">+IF(OFFSET('Sanitation Data'!$F$31,0,10*ROW('Sanitation Data'!F29))="","",OFFSET('Sanitation Data'!$F$31,0,10*ROW('Sanitation Data'!F29)))</f>
        <v/>
      </c>
      <c r="CY35" s="307" t="str">
        <f ca="true">+IF(OFFSET('Sanitation Data'!$F$32,0,10*ROW('Sanitation Data'!F29))="","",OFFSET('Sanitation Data'!$F$32,0,10*ROW('Sanitation Data'!F29)))</f>
        <v/>
      </c>
      <c r="CZ35" s="307" t="str">
        <f ca="true">+IF(OFFSET('Sanitation Data'!$G$28,0,10*ROW('Sanitation Data'!G29))="","",OFFSET('Sanitation Data'!$G$28,0,10*ROW('Sanitation Data'!G29)))</f>
        <v/>
      </c>
      <c r="DA35" s="307" t="str">
        <f ca="true">+IF(OFFSET('Sanitation Data'!$G$29,0,10*ROW('Sanitation Data'!G29))="","",OFFSET('Sanitation Data'!$G$29,0,10*ROW('Sanitation Data'!G29)))</f>
        <v/>
      </c>
      <c r="DB35" s="307" t="str">
        <f ca="true">+IF(OFFSET('Sanitation Data'!$G$30,0,10*ROW('Sanitation Data'!G29))="","",OFFSET('Sanitation Data'!$G$30,0,10*ROW('Sanitation Data'!G29)))</f>
        <v/>
      </c>
      <c r="DC35" s="307" t="str">
        <f ca="true">+IF(OFFSET('Sanitation Data'!$G$31,0,10*ROW('Sanitation Data'!G29))="","",OFFSET('Sanitation Data'!$G$31,0,10*ROW('Sanitation Data'!G29)))</f>
        <v/>
      </c>
      <c r="DD35" s="307" t="str">
        <f ca="true">+IF(OFFSET('Sanitation Data'!$G$32,0,10*ROW('Sanitation Data'!G29))="","",OFFSET('Sanitation Data'!$G$32,0,10*ROW('Sanitation Data'!G29)))</f>
        <v/>
      </c>
      <c r="DE35" s="307" t="str">
        <f ca="true">+IF(OFFSET('Sanitation Data'!$H$28,0,10*ROW('Sanitation Data'!H29))="","",OFFSET('Sanitation Data'!$H$28,0,10*ROW('Sanitation Data'!H29)))</f>
        <v/>
      </c>
      <c r="DF35" s="307" t="str">
        <f ca="true">+IF(OFFSET('Sanitation Data'!$H$29,0,10*ROW('Sanitation Data'!H29))="","",OFFSET('Sanitation Data'!$H$29,0,10*ROW('Sanitation Data'!H29)))</f>
        <v/>
      </c>
      <c r="DG35" s="307" t="str">
        <f ca="true">+IF(OFFSET('Sanitation Data'!$H$30,0,10*ROW('Sanitation Data'!H29))="","",OFFSET('Sanitation Data'!$H$30,0,10*ROW('Sanitation Data'!H29)))</f>
        <v/>
      </c>
      <c r="DH35" s="307" t="str">
        <f ca="true">+IF(OFFSET('Sanitation Data'!$H$31,0,10*ROW('Sanitation Data'!H29))="","",OFFSET('Sanitation Data'!$H$31,0,10*ROW('Sanitation Data'!H29)))</f>
        <v/>
      </c>
      <c r="DI35" s="307" t="str">
        <f ca="true">+IF(OFFSET('Sanitation Data'!$H$32,0,10*ROW('Sanitation Data'!H29))="","",OFFSET('Sanitation Data'!$H$32,0,10*ROW('Sanitation Data'!H29)))</f>
        <v/>
      </c>
      <c r="DJ35" s="307" t="str">
        <f ca="true">+IF(OFFSET('Sanitation Data'!$I$28,0,10*ROW('Sanitation Data'!I29))="","",OFFSET('Sanitation Data'!$I$28,0,10*ROW('Sanitation Data'!I29)))</f>
        <v/>
      </c>
      <c r="DK35" s="307" t="str">
        <f ca="true">+IF(OFFSET('Sanitation Data'!$I$29,0,10*ROW('Sanitation Data'!I29))="","",OFFSET('Sanitation Data'!$I$29,0,10*ROW('Sanitation Data'!I29)))</f>
        <v/>
      </c>
      <c r="DL35" s="307" t="str">
        <f ca="true">+IF(OFFSET('Sanitation Data'!$I$30,0,10*ROW('Sanitation Data'!I29))="","",OFFSET('Sanitation Data'!$I$30,0,10*ROW('Sanitation Data'!I29)))</f>
        <v/>
      </c>
      <c r="DM35" s="307" t="str">
        <f ca="true">+IF(OFFSET('Sanitation Data'!$I$31,0,10*ROW('Sanitation Data'!I29))="","",OFFSET('Sanitation Data'!$I$31,0,10*ROW('Sanitation Data'!I29)))</f>
        <v/>
      </c>
      <c r="DN35" s="307" t="str">
        <f ca="true">+IF(OFFSET('Sanitation Data'!$I$32,0,10*ROW('Sanitation Data'!I29))="","",OFFSET('Sanitation Data'!$I$32,0,10*ROW('Sanitation Data'!I29)))</f>
        <v/>
      </c>
      <c r="DO35" s="307" t="str">
        <f ca="true">+IF(OFFSET('Hygiene Data'!$D$11,0,10*ROW('Hygiene Data'!D29))="","",OFFSET('Hygiene Data'!$D$11,0,10*ROW('Hygiene Data'!D29)))</f>
        <v/>
      </c>
      <c r="DP35" s="307" t="str">
        <f ca="true">+IF(OFFSET('Hygiene Data'!$D$12,0,10*ROW('Hygiene Data'!D29))="","",OFFSET('Hygiene Data'!$D$12,0,10*ROW('Hygiene Data'!D29)))</f>
        <v/>
      </c>
      <c r="DQ35" s="307" t="str">
        <f ca="true">+IF(OFFSET('Hygiene Data'!$D$13,0,10*ROW('Hygiene Data'!D29))="","",OFFSET('Hygiene Data'!$D$13,0,10*ROW('Hygiene Data'!D29)))</f>
        <v/>
      </c>
      <c r="DR35" s="307" t="str">
        <f ca="true">+IF(OFFSET('Hygiene Data'!$E$11,0,10*ROW('Hygiene Data'!E29))="","",OFFSET('Hygiene Data'!$E$11,0,10*ROW('Hygiene Data'!E29)))</f>
        <v/>
      </c>
      <c r="DS35" s="307" t="str">
        <f ca="true">+IF(OFFSET('Hygiene Data'!$E$12,0,10*ROW('Hygiene Data'!E29))="","",OFFSET('Hygiene Data'!$E$12,0,10*ROW('Hygiene Data'!E29)))</f>
        <v/>
      </c>
      <c r="DT35" s="307" t="str">
        <f ca="true">+IF(OFFSET('Hygiene Data'!$E$13,0,10*ROW('Hygiene Data'!E29))="","",OFFSET('Hygiene Data'!$E$13,0,10*ROW('Hygiene Data'!E29)))</f>
        <v/>
      </c>
      <c r="DU35" s="307" t="str">
        <f ca="true">+IF(OFFSET('Hygiene Data'!$F$11,0,10*ROW('Hygiene Data'!F29))="","",OFFSET('Hygiene Data'!$F$11,0,10*ROW('Hygiene Data'!F29)))</f>
        <v/>
      </c>
      <c r="DV35" s="307" t="str">
        <f ca="true">+IF(OFFSET('Hygiene Data'!$F$12,0,10*ROW('Hygiene Data'!F29))="","",OFFSET('Hygiene Data'!$F$12,0,10*ROW('Hygiene Data'!F29)))</f>
        <v/>
      </c>
      <c r="DW35" s="307" t="str">
        <f ca="true">+IF(OFFSET('Hygiene Data'!$F$13,0,10*ROW('Hygiene Data'!F29))="","",OFFSET('Hygiene Data'!$F$13,0,10*ROW('Hygiene Data'!F29)))</f>
        <v/>
      </c>
      <c r="DX35" s="307" t="str">
        <f ca="true">+IF(OFFSET('Hygiene Data'!$G$11,0,10*ROW('Hygiene Data'!G29))="","",OFFSET('Hygiene Data'!$G$11,0,10*ROW('Hygiene Data'!G29)))</f>
        <v/>
      </c>
      <c r="DY35" s="307" t="str">
        <f ca="true">+IF(OFFSET('Hygiene Data'!$G$12,0,10*ROW('Hygiene Data'!G29))="","",OFFSET('Hygiene Data'!$G$12,0,10*ROW('Hygiene Data'!G29)))</f>
        <v/>
      </c>
      <c r="DZ35" s="307" t="str">
        <f ca="true">+IF(OFFSET('Hygiene Data'!$G$13,0,10*ROW('Hygiene Data'!G29))="","",OFFSET('Hygiene Data'!$G$13,0,10*ROW('Hygiene Data'!G29)))</f>
        <v/>
      </c>
      <c r="EA35" s="307" t="str">
        <f ca="true">+IF(OFFSET('Hygiene Data'!$H$11,0,10*ROW('Hygiene Data'!H29))="","",OFFSET('Hygiene Data'!$H$11,0,10*ROW('Hygiene Data'!H29)))</f>
        <v/>
      </c>
      <c r="EB35" s="307" t="str">
        <f ca="true">+IF(OFFSET('Hygiene Data'!$H$12,0,10*ROW('Hygiene Data'!H29))="","",OFFSET('Hygiene Data'!$H$12,0,10*ROW('Hygiene Data'!H29)))</f>
        <v/>
      </c>
      <c r="EC35" s="307" t="str">
        <f ca="true">+IF(OFFSET('Hygiene Data'!$H$13,0,10*ROW('Hygiene Data'!H29))="","",OFFSET('Hygiene Data'!$H$13,0,10*ROW('Hygiene Data'!H29)))</f>
        <v/>
      </c>
      <c r="ED35" s="307" t="str">
        <f ca="true">+IF(OFFSET('Hygiene Data'!$I$11,0,10*ROW('Hygiene Data'!I29))="","",OFFSET('Hygiene Data'!$I$11,0,10*ROW('Hygiene Data'!I29)))</f>
        <v/>
      </c>
      <c r="EE35" s="307" t="str">
        <f ca="true">+IF(OFFSET('Hygiene Data'!$I$12,0,10*ROW('Hygiene Data'!I29))="","",OFFSET('Hygiene Data'!$I$12,0,10*ROW('Hygiene Data'!I29)))</f>
        <v/>
      </c>
      <c r="EF35" s="307"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63"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7"/>
      <c r="BS36" s="307" t="str">
        <f ca="true">+IF(OFFSET('Water Data'!$D$27,0,10*ROW('Water Data'!D30))="","",OFFSET('Water Data'!$D$27,0,10*ROW('Water Data'!D30)))</f>
        <v/>
      </c>
      <c r="BT36" s="307" t="str">
        <f ca="true">+IF(OFFSET('Water Data'!$D$28,0,10*ROW('Water Data'!D30))="","",OFFSET('Water Data'!$D$28,0,10*ROW('Water Data'!D30)))</f>
        <v/>
      </c>
      <c r="BU36" s="307" t="str">
        <f ca="true">+IF(OFFSET('Water Data'!$D$29,0,10*ROW('Water Data'!D30))="","",OFFSET('Water Data'!$D$29,0,10*ROW('Water Data'!D30)))</f>
        <v/>
      </c>
      <c r="BV36" s="307" t="str">
        <f ca="true">+IF(OFFSET('Water Data'!$E$27,0,10*ROW('Water Data'!E30))="","",OFFSET('Water Data'!$E$27,0,10*ROW('Water Data'!E30)))</f>
        <v/>
      </c>
      <c r="BW36" s="307" t="str">
        <f ca="true">+IF(OFFSET('Water Data'!$E$28,0,10*ROW('Water Data'!E30))="","",OFFSET('Water Data'!$E$28,0,10*ROW('Water Data'!E30)))</f>
        <v/>
      </c>
      <c r="BX36" s="307" t="str">
        <f ca="true">+IF(OFFSET('Water Data'!$E$29,0,10*ROW('Water Data'!E30))="","",OFFSET('Water Data'!$E$29,0,10*ROW('Water Data'!E30)))</f>
        <v/>
      </c>
      <c r="BY36" s="307" t="str">
        <f ca="true">+IF(OFFSET('Water Data'!$F$27,0,10*ROW('Water Data'!F30))="","",OFFSET('Water Data'!$F$27,0,10*ROW('Water Data'!F30)))</f>
        <v/>
      </c>
      <c r="BZ36" s="307" t="str">
        <f ca="true">+IF(OFFSET('Water Data'!$F$28,0,10*ROW('Water Data'!F30))="","",OFFSET('Water Data'!$F$28,0,10*ROW('Water Data'!F30)))</f>
        <v/>
      </c>
      <c r="CA36" s="307" t="str">
        <f ca="true">+IF(OFFSET('Water Data'!$F$29,0,10*ROW('Water Data'!F30))="","",OFFSET('Water Data'!$F$29,0,10*ROW('Water Data'!F30)))</f>
        <v/>
      </c>
      <c r="CB36" s="307" t="str">
        <f ca="true">+IF(OFFSET('Water Data'!$G$27,0,10*ROW('Water Data'!G30))="","",OFFSET('Water Data'!$G$27,0,10*ROW('Water Data'!G30)))</f>
        <v/>
      </c>
      <c r="CC36" s="307" t="str">
        <f ca="true">+IF(OFFSET('Water Data'!$G$28,0,10*ROW('Water Data'!G30))="","",OFFSET('Water Data'!$G$28,0,10*ROW('Water Data'!G30)))</f>
        <v/>
      </c>
      <c r="CD36" s="307" t="str">
        <f ca="true">+IF(OFFSET('Water Data'!$G$29,0,10*ROW('Water Data'!G30))="","",OFFSET('Water Data'!$G$29,0,10*ROW('Water Data'!G30)))</f>
        <v/>
      </c>
      <c r="CE36" s="307" t="str">
        <f ca="true">+IF(OFFSET('Water Data'!$H$27,0,10*ROW('Water Data'!H30))="","",OFFSET('Water Data'!$H$27,0,10*ROW('Water Data'!H30)))</f>
        <v/>
      </c>
      <c r="CF36" s="307" t="str">
        <f ca="true">+IF(OFFSET('Water Data'!$H$28,0,10*ROW('Water Data'!H30))="","",OFFSET('Water Data'!$H$28,0,10*ROW('Water Data'!H30)))</f>
        <v/>
      </c>
      <c r="CG36" s="307" t="str">
        <f ca="true">+IF(OFFSET('Water Data'!$H$29,0,10*ROW('Water Data'!H30))="","",OFFSET('Water Data'!$H$29,0,10*ROW('Water Data'!H30)))</f>
        <v/>
      </c>
      <c r="CH36" s="307" t="str">
        <f ca="true">+IF(OFFSET('Water Data'!$I$27,0,10*ROW('Water Data'!I30))="","",OFFSET('Water Data'!$I$27,0,10*ROW('Water Data'!I30)))</f>
        <v/>
      </c>
      <c r="CI36" s="307" t="str">
        <f ca="true">+IF(OFFSET('Water Data'!$I$28,0,10*ROW('Water Data'!I30))="","",OFFSET('Water Data'!$I$28,0,10*ROW('Water Data'!I30)))</f>
        <v/>
      </c>
      <c r="CJ36" s="307" t="str">
        <f ca="true">+IF(OFFSET('Water Data'!$I$29,0,10*ROW('Water Data'!I30))="","",OFFSET('Water Data'!$I$29,0,10*ROW('Water Data'!I30)))</f>
        <v/>
      </c>
      <c r="CK36" s="307" t="str">
        <f ca="true">+IF(OFFSET('Sanitation Data'!$D$28,0,10*ROW('Sanitation Data'!D30))="","",OFFSET('Sanitation Data'!$D$28,0,10*ROW('Sanitation Data'!D30)))</f>
        <v/>
      </c>
      <c r="CL36" s="307" t="str">
        <f ca="true">+IF(OFFSET('Sanitation Data'!$D$29,0,10*ROW('Sanitation Data'!D30))="","",OFFSET('Sanitation Data'!$D$29,0,10*ROW('Sanitation Data'!D30)))</f>
        <v/>
      </c>
      <c r="CM36" s="307" t="str">
        <f ca="true">+IF(OFFSET('Sanitation Data'!$D$30,0,10*ROW('Sanitation Data'!D30))="","",OFFSET('Sanitation Data'!$D$30,0,10*ROW('Sanitation Data'!D30)))</f>
        <v/>
      </c>
      <c r="CN36" s="307" t="str">
        <f ca="true">+IF(OFFSET('Sanitation Data'!$D$31,0,10*ROW('Sanitation Data'!D30))="","",OFFSET('Sanitation Data'!$D$31,0,10*ROW('Sanitation Data'!D30)))</f>
        <v/>
      </c>
      <c r="CO36" s="307" t="str">
        <f ca="true">+IF(OFFSET('Sanitation Data'!$D$32,0,10*ROW('Sanitation Data'!D30))="","",OFFSET('Sanitation Data'!$D$32,0,10*ROW('Sanitation Data'!D30)))</f>
        <v/>
      </c>
      <c r="CP36" s="307" t="str">
        <f ca="true">+IF(OFFSET('Sanitation Data'!$E$28,0,10*ROW('Sanitation Data'!E30))="","",OFFSET('Sanitation Data'!$E$28,0,10*ROW('Sanitation Data'!E30)))</f>
        <v/>
      </c>
      <c r="CQ36" s="307" t="str">
        <f ca="true">+IF(OFFSET('Sanitation Data'!$E$29,0,10*ROW('Sanitation Data'!E30))="","",OFFSET('Sanitation Data'!$E$29,0,10*ROW('Sanitation Data'!E30)))</f>
        <v/>
      </c>
      <c r="CR36" s="307" t="str">
        <f ca="true">+IF(OFFSET('Sanitation Data'!$E$30,0,10*ROW('Sanitation Data'!E30))="","",OFFSET('Sanitation Data'!$E$30,0,10*ROW('Sanitation Data'!E30)))</f>
        <v/>
      </c>
      <c r="CS36" s="307" t="str">
        <f ca="true">+IF(OFFSET('Sanitation Data'!$E$31,0,10*ROW('Sanitation Data'!E30))="","",OFFSET('Sanitation Data'!$E$31,0,10*ROW('Sanitation Data'!E30)))</f>
        <v/>
      </c>
      <c r="CT36" s="307" t="str">
        <f ca="true">+IF(OFFSET('Sanitation Data'!$E$32,0,10*ROW('Sanitation Data'!E30))="","",OFFSET('Sanitation Data'!$E$32,0,10*ROW('Sanitation Data'!E30)))</f>
        <v/>
      </c>
      <c r="CU36" s="307" t="str">
        <f ca="true">+IF(OFFSET('Sanitation Data'!$F$28,0,10*ROW('Sanitation Data'!F30))="","",OFFSET('Sanitation Data'!$F$28,0,10*ROW('Sanitation Data'!F30)))</f>
        <v/>
      </c>
      <c r="CV36" s="307" t="str">
        <f ca="true">+IF(OFFSET('Sanitation Data'!$F$29,0,10*ROW('Sanitation Data'!F30))="","",OFFSET('Sanitation Data'!$F$29,0,10*ROW('Sanitation Data'!F30)))</f>
        <v/>
      </c>
      <c r="CW36" s="307" t="str">
        <f ca="true">+IF(OFFSET('Sanitation Data'!$F$30,0,10*ROW('Sanitation Data'!F30))="","",OFFSET('Sanitation Data'!$F$30,0,10*ROW('Sanitation Data'!F30)))</f>
        <v/>
      </c>
      <c r="CX36" s="307" t="str">
        <f ca="true">+IF(OFFSET('Sanitation Data'!$F$31,0,10*ROW('Sanitation Data'!F30))="","",OFFSET('Sanitation Data'!$F$31,0,10*ROW('Sanitation Data'!F30)))</f>
        <v/>
      </c>
      <c r="CY36" s="307" t="str">
        <f ca="true">+IF(OFFSET('Sanitation Data'!$F$32,0,10*ROW('Sanitation Data'!F30))="","",OFFSET('Sanitation Data'!$F$32,0,10*ROW('Sanitation Data'!F30)))</f>
        <v/>
      </c>
      <c r="CZ36" s="307" t="str">
        <f ca="true">+IF(OFFSET('Sanitation Data'!$G$28,0,10*ROW('Sanitation Data'!G30))="","",OFFSET('Sanitation Data'!$G$28,0,10*ROW('Sanitation Data'!G30)))</f>
        <v/>
      </c>
      <c r="DA36" s="307" t="str">
        <f ca="true">+IF(OFFSET('Sanitation Data'!$G$29,0,10*ROW('Sanitation Data'!G30))="","",OFFSET('Sanitation Data'!$G$29,0,10*ROW('Sanitation Data'!G30)))</f>
        <v/>
      </c>
      <c r="DB36" s="307" t="str">
        <f ca="true">+IF(OFFSET('Sanitation Data'!$G$30,0,10*ROW('Sanitation Data'!G30))="","",OFFSET('Sanitation Data'!$G$30,0,10*ROW('Sanitation Data'!G30)))</f>
        <v/>
      </c>
      <c r="DC36" s="307" t="str">
        <f ca="true">+IF(OFFSET('Sanitation Data'!$G$31,0,10*ROW('Sanitation Data'!G30))="","",OFFSET('Sanitation Data'!$G$31,0,10*ROW('Sanitation Data'!G30)))</f>
        <v/>
      </c>
      <c r="DD36" s="307" t="str">
        <f ca="true">+IF(OFFSET('Sanitation Data'!$G$32,0,10*ROW('Sanitation Data'!G30))="","",OFFSET('Sanitation Data'!$G$32,0,10*ROW('Sanitation Data'!G30)))</f>
        <v/>
      </c>
      <c r="DE36" s="307" t="str">
        <f ca="true">+IF(OFFSET('Sanitation Data'!$H$28,0,10*ROW('Sanitation Data'!H30))="","",OFFSET('Sanitation Data'!$H$28,0,10*ROW('Sanitation Data'!H30)))</f>
        <v/>
      </c>
      <c r="DF36" s="307" t="str">
        <f ca="true">+IF(OFFSET('Sanitation Data'!$H$29,0,10*ROW('Sanitation Data'!H30))="","",OFFSET('Sanitation Data'!$H$29,0,10*ROW('Sanitation Data'!H30)))</f>
        <v/>
      </c>
      <c r="DG36" s="307" t="str">
        <f ca="true">+IF(OFFSET('Sanitation Data'!$H$30,0,10*ROW('Sanitation Data'!H30))="","",OFFSET('Sanitation Data'!$H$30,0,10*ROW('Sanitation Data'!H30)))</f>
        <v/>
      </c>
      <c r="DH36" s="307" t="str">
        <f ca="true">+IF(OFFSET('Sanitation Data'!$H$31,0,10*ROW('Sanitation Data'!H30))="","",OFFSET('Sanitation Data'!$H$31,0,10*ROW('Sanitation Data'!H30)))</f>
        <v/>
      </c>
      <c r="DI36" s="307" t="str">
        <f ca="true">+IF(OFFSET('Sanitation Data'!$H$32,0,10*ROW('Sanitation Data'!H30))="","",OFFSET('Sanitation Data'!$H$32,0,10*ROW('Sanitation Data'!H30)))</f>
        <v/>
      </c>
      <c r="DJ36" s="307" t="str">
        <f ca="true">+IF(OFFSET('Sanitation Data'!$I$28,0,10*ROW('Sanitation Data'!I30))="","",OFFSET('Sanitation Data'!$I$28,0,10*ROW('Sanitation Data'!I30)))</f>
        <v/>
      </c>
      <c r="DK36" s="307" t="str">
        <f ca="true">+IF(OFFSET('Sanitation Data'!$I$29,0,10*ROW('Sanitation Data'!I30))="","",OFFSET('Sanitation Data'!$I$29,0,10*ROW('Sanitation Data'!I30)))</f>
        <v/>
      </c>
      <c r="DL36" s="307" t="str">
        <f ca="true">+IF(OFFSET('Sanitation Data'!$I$30,0,10*ROW('Sanitation Data'!I30))="","",OFFSET('Sanitation Data'!$I$30,0,10*ROW('Sanitation Data'!I30)))</f>
        <v/>
      </c>
      <c r="DM36" s="307" t="str">
        <f ca="true">+IF(OFFSET('Sanitation Data'!$I$31,0,10*ROW('Sanitation Data'!I30))="","",OFFSET('Sanitation Data'!$I$31,0,10*ROW('Sanitation Data'!I30)))</f>
        <v/>
      </c>
      <c r="DN36" s="307" t="str">
        <f ca="true">+IF(OFFSET('Sanitation Data'!$I$32,0,10*ROW('Sanitation Data'!I30))="","",OFFSET('Sanitation Data'!$I$32,0,10*ROW('Sanitation Data'!I30)))</f>
        <v/>
      </c>
      <c r="DO36" s="307" t="str">
        <f ca="true">+IF(OFFSET('Hygiene Data'!$D$11,0,10*ROW('Hygiene Data'!D30))="","",OFFSET('Hygiene Data'!$D$11,0,10*ROW('Hygiene Data'!D30)))</f>
        <v/>
      </c>
      <c r="DP36" s="307" t="str">
        <f ca="true">+IF(OFFSET('Hygiene Data'!$D$12,0,10*ROW('Hygiene Data'!D30))="","",OFFSET('Hygiene Data'!$D$12,0,10*ROW('Hygiene Data'!D30)))</f>
        <v/>
      </c>
      <c r="DQ36" s="307" t="str">
        <f ca="true">+IF(OFFSET('Hygiene Data'!$D$13,0,10*ROW('Hygiene Data'!D30))="","",OFFSET('Hygiene Data'!$D$13,0,10*ROW('Hygiene Data'!D30)))</f>
        <v/>
      </c>
      <c r="DR36" s="307" t="str">
        <f ca="true">+IF(OFFSET('Hygiene Data'!$E$11,0,10*ROW('Hygiene Data'!E30))="","",OFFSET('Hygiene Data'!$E$11,0,10*ROW('Hygiene Data'!E30)))</f>
        <v/>
      </c>
      <c r="DS36" s="307" t="str">
        <f ca="true">+IF(OFFSET('Hygiene Data'!$E$12,0,10*ROW('Hygiene Data'!E30))="","",OFFSET('Hygiene Data'!$E$12,0,10*ROW('Hygiene Data'!E30)))</f>
        <v/>
      </c>
      <c r="DT36" s="307" t="str">
        <f ca="true">+IF(OFFSET('Hygiene Data'!$E$13,0,10*ROW('Hygiene Data'!E30))="","",OFFSET('Hygiene Data'!$E$13,0,10*ROW('Hygiene Data'!E30)))</f>
        <v/>
      </c>
      <c r="DU36" s="307" t="str">
        <f ca="true">+IF(OFFSET('Hygiene Data'!$F$11,0,10*ROW('Hygiene Data'!F30))="","",OFFSET('Hygiene Data'!$F$11,0,10*ROW('Hygiene Data'!F30)))</f>
        <v/>
      </c>
      <c r="DV36" s="307" t="str">
        <f ca="true">+IF(OFFSET('Hygiene Data'!$F$12,0,10*ROW('Hygiene Data'!F30))="","",OFFSET('Hygiene Data'!$F$12,0,10*ROW('Hygiene Data'!F30)))</f>
        <v/>
      </c>
      <c r="DW36" s="307" t="str">
        <f ca="true">+IF(OFFSET('Hygiene Data'!$F$13,0,10*ROW('Hygiene Data'!F30))="","",OFFSET('Hygiene Data'!$F$13,0,10*ROW('Hygiene Data'!F30)))</f>
        <v/>
      </c>
      <c r="DX36" s="307" t="str">
        <f ca="true">+IF(OFFSET('Hygiene Data'!$G$11,0,10*ROW('Hygiene Data'!G30))="","",OFFSET('Hygiene Data'!$G$11,0,10*ROW('Hygiene Data'!G30)))</f>
        <v/>
      </c>
      <c r="DY36" s="307" t="str">
        <f ca="true">+IF(OFFSET('Hygiene Data'!$G$12,0,10*ROW('Hygiene Data'!G30))="","",OFFSET('Hygiene Data'!$G$12,0,10*ROW('Hygiene Data'!G30)))</f>
        <v/>
      </c>
      <c r="DZ36" s="307" t="str">
        <f ca="true">+IF(OFFSET('Hygiene Data'!$G$13,0,10*ROW('Hygiene Data'!G30))="","",OFFSET('Hygiene Data'!$G$13,0,10*ROW('Hygiene Data'!G30)))</f>
        <v/>
      </c>
      <c r="EA36" s="307" t="str">
        <f ca="true">+IF(OFFSET('Hygiene Data'!$H$11,0,10*ROW('Hygiene Data'!H30))="","",OFFSET('Hygiene Data'!$H$11,0,10*ROW('Hygiene Data'!H30)))</f>
        <v/>
      </c>
      <c r="EB36" s="307" t="str">
        <f ca="true">+IF(OFFSET('Hygiene Data'!$H$12,0,10*ROW('Hygiene Data'!H30))="","",OFFSET('Hygiene Data'!$H$12,0,10*ROW('Hygiene Data'!H30)))</f>
        <v/>
      </c>
      <c r="EC36" s="307" t="str">
        <f ca="true">+IF(OFFSET('Hygiene Data'!$H$13,0,10*ROW('Hygiene Data'!H30))="","",OFFSET('Hygiene Data'!$H$13,0,10*ROW('Hygiene Data'!H30)))</f>
        <v/>
      </c>
      <c r="ED36" s="307" t="str">
        <f ca="true">+IF(OFFSET('Hygiene Data'!$I$11,0,10*ROW('Hygiene Data'!I30))="","",OFFSET('Hygiene Data'!$I$11,0,10*ROW('Hygiene Data'!I30)))</f>
        <v/>
      </c>
      <c r="EE36" s="307" t="str">
        <f ca="true">+IF(OFFSET('Hygiene Data'!$I$12,0,10*ROW('Hygiene Data'!I30))="","",OFFSET('Hygiene Data'!$I$12,0,10*ROW('Hygiene Data'!I30)))</f>
        <v/>
      </c>
      <c r="EF36" s="307"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63"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7"/>
      <c r="BS37" s="307" t="str">
        <f ca="true">+IF(OFFSET('Water Data'!$D$27,0,10*ROW('Water Data'!D31))="","",OFFSET('Water Data'!$D$27,0,10*ROW('Water Data'!D31)))</f>
        <v/>
      </c>
      <c r="BT37" s="307" t="str">
        <f ca="true">+IF(OFFSET('Water Data'!$D$28,0,10*ROW('Water Data'!D31))="","",OFFSET('Water Data'!$D$28,0,10*ROW('Water Data'!D31)))</f>
        <v/>
      </c>
      <c r="BU37" s="307" t="str">
        <f ca="true">+IF(OFFSET('Water Data'!$D$29,0,10*ROW('Water Data'!D31))="","",OFFSET('Water Data'!$D$29,0,10*ROW('Water Data'!D31)))</f>
        <v/>
      </c>
      <c r="BV37" s="307" t="str">
        <f ca="true">+IF(OFFSET('Water Data'!$E$27,0,10*ROW('Water Data'!E31))="","",OFFSET('Water Data'!$E$27,0,10*ROW('Water Data'!E31)))</f>
        <v/>
      </c>
      <c r="BW37" s="307" t="str">
        <f ca="true">+IF(OFFSET('Water Data'!$E$28,0,10*ROW('Water Data'!E31))="","",OFFSET('Water Data'!$E$28,0,10*ROW('Water Data'!E31)))</f>
        <v/>
      </c>
      <c r="BX37" s="307" t="str">
        <f ca="true">+IF(OFFSET('Water Data'!$E$29,0,10*ROW('Water Data'!E31))="","",OFFSET('Water Data'!$E$29,0,10*ROW('Water Data'!E31)))</f>
        <v/>
      </c>
      <c r="BY37" s="307" t="str">
        <f ca="true">+IF(OFFSET('Water Data'!$F$27,0,10*ROW('Water Data'!F31))="","",OFFSET('Water Data'!$F$27,0,10*ROW('Water Data'!F31)))</f>
        <v/>
      </c>
      <c r="BZ37" s="307" t="str">
        <f ca="true">+IF(OFFSET('Water Data'!$F$28,0,10*ROW('Water Data'!F31))="","",OFFSET('Water Data'!$F$28,0,10*ROW('Water Data'!F31)))</f>
        <v/>
      </c>
      <c r="CA37" s="307" t="str">
        <f ca="true">+IF(OFFSET('Water Data'!$F$29,0,10*ROW('Water Data'!F31))="","",OFFSET('Water Data'!$F$29,0,10*ROW('Water Data'!F31)))</f>
        <v/>
      </c>
      <c r="CB37" s="307" t="str">
        <f ca="true">+IF(OFFSET('Water Data'!$G$27,0,10*ROW('Water Data'!G31))="","",OFFSET('Water Data'!$G$27,0,10*ROW('Water Data'!G31)))</f>
        <v/>
      </c>
      <c r="CC37" s="307" t="str">
        <f ca="true">+IF(OFFSET('Water Data'!$G$28,0,10*ROW('Water Data'!G31))="","",OFFSET('Water Data'!$G$28,0,10*ROW('Water Data'!G31)))</f>
        <v/>
      </c>
      <c r="CD37" s="307" t="str">
        <f ca="true">+IF(OFFSET('Water Data'!$G$29,0,10*ROW('Water Data'!G31))="","",OFFSET('Water Data'!$G$29,0,10*ROW('Water Data'!G31)))</f>
        <v/>
      </c>
      <c r="CE37" s="307" t="str">
        <f ca="true">+IF(OFFSET('Water Data'!$H$27,0,10*ROW('Water Data'!H31))="","",OFFSET('Water Data'!$H$27,0,10*ROW('Water Data'!H31)))</f>
        <v/>
      </c>
      <c r="CF37" s="307" t="str">
        <f ca="true">+IF(OFFSET('Water Data'!$H$28,0,10*ROW('Water Data'!H31))="","",OFFSET('Water Data'!$H$28,0,10*ROW('Water Data'!H31)))</f>
        <v/>
      </c>
      <c r="CG37" s="307" t="str">
        <f ca="true">+IF(OFFSET('Water Data'!$H$29,0,10*ROW('Water Data'!H31))="","",OFFSET('Water Data'!$H$29,0,10*ROW('Water Data'!H31)))</f>
        <v/>
      </c>
      <c r="CH37" s="307" t="str">
        <f ca="true">+IF(OFFSET('Water Data'!$I$27,0,10*ROW('Water Data'!I31))="","",OFFSET('Water Data'!$I$27,0,10*ROW('Water Data'!I31)))</f>
        <v/>
      </c>
      <c r="CI37" s="307" t="str">
        <f ca="true">+IF(OFFSET('Water Data'!$I$28,0,10*ROW('Water Data'!I31))="","",OFFSET('Water Data'!$I$28,0,10*ROW('Water Data'!I31)))</f>
        <v/>
      </c>
      <c r="CJ37" s="307" t="str">
        <f ca="true">+IF(OFFSET('Water Data'!$I$29,0,10*ROW('Water Data'!I31))="","",OFFSET('Water Data'!$I$29,0,10*ROW('Water Data'!I31)))</f>
        <v/>
      </c>
      <c r="CK37" s="307" t="str">
        <f ca="true">+IF(OFFSET('Sanitation Data'!$D$28,0,10*ROW('Sanitation Data'!D31))="","",OFFSET('Sanitation Data'!$D$28,0,10*ROW('Sanitation Data'!D31)))</f>
        <v/>
      </c>
      <c r="CL37" s="307" t="str">
        <f ca="true">+IF(OFFSET('Sanitation Data'!$D$29,0,10*ROW('Sanitation Data'!D31))="","",OFFSET('Sanitation Data'!$D$29,0,10*ROW('Sanitation Data'!D31)))</f>
        <v/>
      </c>
      <c r="CM37" s="307" t="str">
        <f ca="true">+IF(OFFSET('Sanitation Data'!$D$30,0,10*ROW('Sanitation Data'!D31))="","",OFFSET('Sanitation Data'!$D$30,0,10*ROW('Sanitation Data'!D31)))</f>
        <v/>
      </c>
      <c r="CN37" s="307" t="str">
        <f ca="true">+IF(OFFSET('Sanitation Data'!$D$31,0,10*ROW('Sanitation Data'!D31))="","",OFFSET('Sanitation Data'!$D$31,0,10*ROW('Sanitation Data'!D31)))</f>
        <v/>
      </c>
      <c r="CO37" s="307" t="str">
        <f ca="true">+IF(OFFSET('Sanitation Data'!$D$32,0,10*ROW('Sanitation Data'!D31))="","",OFFSET('Sanitation Data'!$D$32,0,10*ROW('Sanitation Data'!D31)))</f>
        <v/>
      </c>
      <c r="CP37" s="307" t="str">
        <f ca="true">+IF(OFFSET('Sanitation Data'!$E$28,0,10*ROW('Sanitation Data'!E31))="","",OFFSET('Sanitation Data'!$E$28,0,10*ROW('Sanitation Data'!E31)))</f>
        <v/>
      </c>
      <c r="CQ37" s="307" t="str">
        <f ca="true">+IF(OFFSET('Sanitation Data'!$E$29,0,10*ROW('Sanitation Data'!E31))="","",OFFSET('Sanitation Data'!$E$29,0,10*ROW('Sanitation Data'!E31)))</f>
        <v/>
      </c>
      <c r="CR37" s="307" t="str">
        <f ca="true">+IF(OFFSET('Sanitation Data'!$E$30,0,10*ROW('Sanitation Data'!E31))="","",OFFSET('Sanitation Data'!$E$30,0,10*ROW('Sanitation Data'!E31)))</f>
        <v/>
      </c>
      <c r="CS37" s="307" t="str">
        <f ca="true">+IF(OFFSET('Sanitation Data'!$E$31,0,10*ROW('Sanitation Data'!E31))="","",OFFSET('Sanitation Data'!$E$31,0,10*ROW('Sanitation Data'!E31)))</f>
        <v/>
      </c>
      <c r="CT37" s="307" t="str">
        <f ca="true">+IF(OFFSET('Sanitation Data'!$E$32,0,10*ROW('Sanitation Data'!E31))="","",OFFSET('Sanitation Data'!$E$32,0,10*ROW('Sanitation Data'!E31)))</f>
        <v/>
      </c>
      <c r="CU37" s="307" t="str">
        <f ca="true">+IF(OFFSET('Sanitation Data'!$F$28,0,10*ROW('Sanitation Data'!F31))="","",OFFSET('Sanitation Data'!$F$28,0,10*ROW('Sanitation Data'!F31)))</f>
        <v/>
      </c>
      <c r="CV37" s="307" t="str">
        <f ca="true">+IF(OFFSET('Sanitation Data'!$F$29,0,10*ROW('Sanitation Data'!F31))="","",OFFSET('Sanitation Data'!$F$29,0,10*ROW('Sanitation Data'!F31)))</f>
        <v/>
      </c>
      <c r="CW37" s="307" t="str">
        <f ca="true">+IF(OFFSET('Sanitation Data'!$F$30,0,10*ROW('Sanitation Data'!F31))="","",OFFSET('Sanitation Data'!$F$30,0,10*ROW('Sanitation Data'!F31)))</f>
        <v/>
      </c>
      <c r="CX37" s="307" t="str">
        <f ca="true">+IF(OFFSET('Sanitation Data'!$F$31,0,10*ROW('Sanitation Data'!F31))="","",OFFSET('Sanitation Data'!$F$31,0,10*ROW('Sanitation Data'!F31)))</f>
        <v/>
      </c>
      <c r="CY37" s="307" t="str">
        <f ca="true">+IF(OFFSET('Sanitation Data'!$F$32,0,10*ROW('Sanitation Data'!F31))="","",OFFSET('Sanitation Data'!$F$32,0,10*ROW('Sanitation Data'!F31)))</f>
        <v/>
      </c>
      <c r="CZ37" s="307" t="str">
        <f ca="true">+IF(OFFSET('Sanitation Data'!$G$28,0,10*ROW('Sanitation Data'!G31))="","",OFFSET('Sanitation Data'!$G$28,0,10*ROW('Sanitation Data'!G31)))</f>
        <v/>
      </c>
      <c r="DA37" s="307" t="str">
        <f ca="true">+IF(OFFSET('Sanitation Data'!$G$29,0,10*ROW('Sanitation Data'!G31))="","",OFFSET('Sanitation Data'!$G$29,0,10*ROW('Sanitation Data'!G31)))</f>
        <v/>
      </c>
      <c r="DB37" s="307" t="str">
        <f ca="true">+IF(OFFSET('Sanitation Data'!$G$30,0,10*ROW('Sanitation Data'!G31))="","",OFFSET('Sanitation Data'!$G$30,0,10*ROW('Sanitation Data'!G31)))</f>
        <v/>
      </c>
      <c r="DC37" s="307" t="str">
        <f ca="true">+IF(OFFSET('Sanitation Data'!$G$31,0,10*ROW('Sanitation Data'!G31))="","",OFFSET('Sanitation Data'!$G$31,0,10*ROW('Sanitation Data'!G31)))</f>
        <v/>
      </c>
      <c r="DD37" s="307" t="str">
        <f ca="true">+IF(OFFSET('Sanitation Data'!$G$32,0,10*ROW('Sanitation Data'!G31))="","",OFFSET('Sanitation Data'!$G$32,0,10*ROW('Sanitation Data'!G31)))</f>
        <v/>
      </c>
      <c r="DE37" s="307" t="str">
        <f ca="true">+IF(OFFSET('Sanitation Data'!$H$28,0,10*ROW('Sanitation Data'!H31))="","",OFFSET('Sanitation Data'!$H$28,0,10*ROW('Sanitation Data'!H31)))</f>
        <v/>
      </c>
      <c r="DF37" s="307" t="str">
        <f ca="true">+IF(OFFSET('Sanitation Data'!$H$29,0,10*ROW('Sanitation Data'!H31))="","",OFFSET('Sanitation Data'!$H$29,0,10*ROW('Sanitation Data'!H31)))</f>
        <v/>
      </c>
      <c r="DG37" s="307" t="str">
        <f ca="true">+IF(OFFSET('Sanitation Data'!$H$30,0,10*ROW('Sanitation Data'!H31))="","",OFFSET('Sanitation Data'!$H$30,0,10*ROW('Sanitation Data'!H31)))</f>
        <v/>
      </c>
      <c r="DH37" s="307" t="str">
        <f ca="true">+IF(OFFSET('Sanitation Data'!$H$31,0,10*ROW('Sanitation Data'!H31))="","",OFFSET('Sanitation Data'!$H$31,0,10*ROW('Sanitation Data'!H31)))</f>
        <v/>
      </c>
      <c r="DI37" s="307" t="str">
        <f ca="true">+IF(OFFSET('Sanitation Data'!$H$32,0,10*ROW('Sanitation Data'!H31))="","",OFFSET('Sanitation Data'!$H$32,0,10*ROW('Sanitation Data'!H31)))</f>
        <v/>
      </c>
      <c r="DJ37" s="307" t="str">
        <f ca="true">+IF(OFFSET('Sanitation Data'!$I$28,0,10*ROW('Sanitation Data'!I31))="","",OFFSET('Sanitation Data'!$I$28,0,10*ROW('Sanitation Data'!I31)))</f>
        <v/>
      </c>
      <c r="DK37" s="307" t="str">
        <f ca="true">+IF(OFFSET('Sanitation Data'!$I$29,0,10*ROW('Sanitation Data'!I31))="","",OFFSET('Sanitation Data'!$I$29,0,10*ROW('Sanitation Data'!I31)))</f>
        <v/>
      </c>
      <c r="DL37" s="307" t="str">
        <f ca="true">+IF(OFFSET('Sanitation Data'!$I$30,0,10*ROW('Sanitation Data'!I31))="","",OFFSET('Sanitation Data'!$I$30,0,10*ROW('Sanitation Data'!I31)))</f>
        <v/>
      </c>
      <c r="DM37" s="307" t="str">
        <f ca="true">+IF(OFFSET('Sanitation Data'!$I$31,0,10*ROW('Sanitation Data'!I31))="","",OFFSET('Sanitation Data'!$I$31,0,10*ROW('Sanitation Data'!I31)))</f>
        <v/>
      </c>
      <c r="DN37" s="307" t="str">
        <f ca="true">+IF(OFFSET('Sanitation Data'!$I$32,0,10*ROW('Sanitation Data'!I31))="","",OFFSET('Sanitation Data'!$I$32,0,10*ROW('Sanitation Data'!I31)))</f>
        <v/>
      </c>
      <c r="DO37" s="307" t="str">
        <f ca="true">+IF(OFFSET('Hygiene Data'!$D$11,0,10*ROW('Hygiene Data'!D31))="","",OFFSET('Hygiene Data'!$D$11,0,10*ROW('Hygiene Data'!D31)))</f>
        <v/>
      </c>
      <c r="DP37" s="307" t="str">
        <f ca="true">+IF(OFFSET('Hygiene Data'!$D$12,0,10*ROW('Hygiene Data'!D31))="","",OFFSET('Hygiene Data'!$D$12,0,10*ROW('Hygiene Data'!D31)))</f>
        <v/>
      </c>
      <c r="DQ37" s="307" t="str">
        <f ca="true">+IF(OFFSET('Hygiene Data'!$D$13,0,10*ROW('Hygiene Data'!D31))="","",OFFSET('Hygiene Data'!$D$13,0,10*ROW('Hygiene Data'!D31)))</f>
        <v/>
      </c>
      <c r="DR37" s="307" t="str">
        <f ca="true">+IF(OFFSET('Hygiene Data'!$E$11,0,10*ROW('Hygiene Data'!E31))="","",OFFSET('Hygiene Data'!$E$11,0,10*ROW('Hygiene Data'!E31)))</f>
        <v/>
      </c>
      <c r="DS37" s="307" t="str">
        <f ca="true">+IF(OFFSET('Hygiene Data'!$E$12,0,10*ROW('Hygiene Data'!E31))="","",OFFSET('Hygiene Data'!$E$12,0,10*ROW('Hygiene Data'!E31)))</f>
        <v/>
      </c>
      <c r="DT37" s="307" t="str">
        <f ca="true">+IF(OFFSET('Hygiene Data'!$E$13,0,10*ROW('Hygiene Data'!E31))="","",OFFSET('Hygiene Data'!$E$13,0,10*ROW('Hygiene Data'!E31)))</f>
        <v/>
      </c>
      <c r="DU37" s="307" t="str">
        <f ca="true">+IF(OFFSET('Hygiene Data'!$F$11,0,10*ROW('Hygiene Data'!F31))="","",OFFSET('Hygiene Data'!$F$11,0,10*ROW('Hygiene Data'!F31)))</f>
        <v/>
      </c>
      <c r="DV37" s="307" t="str">
        <f ca="true">+IF(OFFSET('Hygiene Data'!$F$12,0,10*ROW('Hygiene Data'!F31))="","",OFFSET('Hygiene Data'!$F$12,0,10*ROW('Hygiene Data'!F31)))</f>
        <v/>
      </c>
      <c r="DW37" s="307" t="str">
        <f ca="true">+IF(OFFSET('Hygiene Data'!$F$13,0,10*ROW('Hygiene Data'!F31))="","",OFFSET('Hygiene Data'!$F$13,0,10*ROW('Hygiene Data'!F31)))</f>
        <v/>
      </c>
      <c r="DX37" s="307" t="str">
        <f ca="true">+IF(OFFSET('Hygiene Data'!$G$11,0,10*ROW('Hygiene Data'!G31))="","",OFFSET('Hygiene Data'!$G$11,0,10*ROW('Hygiene Data'!G31)))</f>
        <v/>
      </c>
      <c r="DY37" s="307" t="str">
        <f ca="true">+IF(OFFSET('Hygiene Data'!$G$12,0,10*ROW('Hygiene Data'!G31))="","",OFFSET('Hygiene Data'!$G$12,0,10*ROW('Hygiene Data'!G31)))</f>
        <v/>
      </c>
      <c r="DZ37" s="307" t="str">
        <f ca="true">+IF(OFFSET('Hygiene Data'!$G$13,0,10*ROW('Hygiene Data'!G31))="","",OFFSET('Hygiene Data'!$G$13,0,10*ROW('Hygiene Data'!G31)))</f>
        <v/>
      </c>
      <c r="EA37" s="307" t="str">
        <f ca="true">+IF(OFFSET('Hygiene Data'!$H$11,0,10*ROW('Hygiene Data'!H31))="","",OFFSET('Hygiene Data'!$H$11,0,10*ROW('Hygiene Data'!H31)))</f>
        <v/>
      </c>
      <c r="EB37" s="307" t="str">
        <f ca="true">+IF(OFFSET('Hygiene Data'!$H$12,0,10*ROW('Hygiene Data'!H31))="","",OFFSET('Hygiene Data'!$H$12,0,10*ROW('Hygiene Data'!H31)))</f>
        <v/>
      </c>
      <c r="EC37" s="307" t="str">
        <f ca="true">+IF(OFFSET('Hygiene Data'!$H$13,0,10*ROW('Hygiene Data'!H31))="","",OFFSET('Hygiene Data'!$H$13,0,10*ROW('Hygiene Data'!H31)))</f>
        <v/>
      </c>
      <c r="ED37" s="307" t="str">
        <f ca="true">+IF(OFFSET('Hygiene Data'!$I$11,0,10*ROW('Hygiene Data'!I31))="","",OFFSET('Hygiene Data'!$I$11,0,10*ROW('Hygiene Data'!I31)))</f>
        <v/>
      </c>
      <c r="EE37" s="307" t="str">
        <f ca="true">+IF(OFFSET('Hygiene Data'!$I$12,0,10*ROW('Hygiene Data'!I31))="","",OFFSET('Hygiene Data'!$I$12,0,10*ROW('Hygiene Data'!I31)))</f>
        <v/>
      </c>
      <c r="EF37" s="307"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63"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7"/>
      <c r="BS38" s="307" t="str">
        <f ca="true">+IF(OFFSET('Water Data'!$D$27,0,10*ROW('Water Data'!D32))="","",OFFSET('Water Data'!$D$27,0,10*ROW('Water Data'!D32)))</f>
        <v/>
      </c>
      <c r="BT38" s="307" t="str">
        <f ca="true">+IF(OFFSET('Water Data'!$D$28,0,10*ROW('Water Data'!D32))="","",OFFSET('Water Data'!$D$28,0,10*ROW('Water Data'!D32)))</f>
        <v/>
      </c>
      <c r="BU38" s="307" t="str">
        <f ca="true">+IF(OFFSET('Water Data'!$D$29,0,10*ROW('Water Data'!D32))="","",OFFSET('Water Data'!$D$29,0,10*ROW('Water Data'!D32)))</f>
        <v/>
      </c>
      <c r="BV38" s="307" t="str">
        <f ca="true">+IF(OFFSET('Water Data'!$E$27,0,10*ROW('Water Data'!E32))="","",OFFSET('Water Data'!$E$27,0,10*ROW('Water Data'!E32)))</f>
        <v/>
      </c>
      <c r="BW38" s="307" t="str">
        <f ca="true">+IF(OFFSET('Water Data'!$E$28,0,10*ROW('Water Data'!E32))="","",OFFSET('Water Data'!$E$28,0,10*ROW('Water Data'!E32)))</f>
        <v/>
      </c>
      <c r="BX38" s="307" t="str">
        <f ca="true">+IF(OFFSET('Water Data'!$E$29,0,10*ROW('Water Data'!E32))="","",OFFSET('Water Data'!$E$29,0,10*ROW('Water Data'!E32)))</f>
        <v/>
      </c>
      <c r="BY38" s="307" t="str">
        <f ca="true">+IF(OFFSET('Water Data'!$F$27,0,10*ROW('Water Data'!F32))="","",OFFSET('Water Data'!$F$27,0,10*ROW('Water Data'!F32)))</f>
        <v/>
      </c>
      <c r="BZ38" s="307" t="str">
        <f ca="true">+IF(OFFSET('Water Data'!$F$28,0,10*ROW('Water Data'!F32))="","",OFFSET('Water Data'!$F$28,0,10*ROW('Water Data'!F32)))</f>
        <v/>
      </c>
      <c r="CA38" s="307" t="str">
        <f ca="true">+IF(OFFSET('Water Data'!$F$29,0,10*ROW('Water Data'!F32))="","",OFFSET('Water Data'!$F$29,0,10*ROW('Water Data'!F32)))</f>
        <v/>
      </c>
      <c r="CB38" s="307" t="str">
        <f ca="true">+IF(OFFSET('Water Data'!$G$27,0,10*ROW('Water Data'!G32))="","",OFFSET('Water Data'!$G$27,0,10*ROW('Water Data'!G32)))</f>
        <v/>
      </c>
      <c r="CC38" s="307" t="str">
        <f ca="true">+IF(OFFSET('Water Data'!$G$28,0,10*ROW('Water Data'!G32))="","",OFFSET('Water Data'!$G$28,0,10*ROW('Water Data'!G32)))</f>
        <v/>
      </c>
      <c r="CD38" s="307" t="str">
        <f ca="true">+IF(OFFSET('Water Data'!$G$29,0,10*ROW('Water Data'!G32))="","",OFFSET('Water Data'!$G$29,0,10*ROW('Water Data'!G32)))</f>
        <v/>
      </c>
      <c r="CE38" s="307" t="str">
        <f ca="true">+IF(OFFSET('Water Data'!$H$27,0,10*ROW('Water Data'!H32))="","",OFFSET('Water Data'!$H$27,0,10*ROW('Water Data'!H32)))</f>
        <v/>
      </c>
      <c r="CF38" s="307" t="str">
        <f ca="true">+IF(OFFSET('Water Data'!$H$28,0,10*ROW('Water Data'!H32))="","",OFFSET('Water Data'!$H$28,0,10*ROW('Water Data'!H32)))</f>
        <v/>
      </c>
      <c r="CG38" s="307" t="str">
        <f ca="true">+IF(OFFSET('Water Data'!$H$29,0,10*ROW('Water Data'!H32))="","",OFFSET('Water Data'!$H$29,0,10*ROW('Water Data'!H32)))</f>
        <v/>
      </c>
      <c r="CH38" s="307" t="str">
        <f ca="true">+IF(OFFSET('Water Data'!$I$27,0,10*ROW('Water Data'!I32))="","",OFFSET('Water Data'!$I$27,0,10*ROW('Water Data'!I32)))</f>
        <v/>
      </c>
      <c r="CI38" s="307" t="str">
        <f ca="true">+IF(OFFSET('Water Data'!$I$28,0,10*ROW('Water Data'!I32))="","",OFFSET('Water Data'!$I$28,0,10*ROW('Water Data'!I32)))</f>
        <v/>
      </c>
      <c r="CJ38" s="307" t="str">
        <f ca="true">+IF(OFFSET('Water Data'!$I$29,0,10*ROW('Water Data'!I32))="","",OFFSET('Water Data'!$I$29,0,10*ROW('Water Data'!I32)))</f>
        <v/>
      </c>
      <c r="CK38" s="307" t="str">
        <f ca="true">+IF(OFFSET('Sanitation Data'!$D$28,0,10*ROW('Sanitation Data'!D32))="","",OFFSET('Sanitation Data'!$D$28,0,10*ROW('Sanitation Data'!D32)))</f>
        <v/>
      </c>
      <c r="CL38" s="307" t="str">
        <f ca="true">+IF(OFFSET('Sanitation Data'!$D$29,0,10*ROW('Sanitation Data'!D32))="","",OFFSET('Sanitation Data'!$D$29,0,10*ROW('Sanitation Data'!D32)))</f>
        <v/>
      </c>
      <c r="CM38" s="307" t="str">
        <f ca="true">+IF(OFFSET('Sanitation Data'!$D$30,0,10*ROW('Sanitation Data'!D32))="","",OFFSET('Sanitation Data'!$D$30,0,10*ROW('Sanitation Data'!D32)))</f>
        <v/>
      </c>
      <c r="CN38" s="307" t="str">
        <f ca="true">+IF(OFFSET('Sanitation Data'!$D$31,0,10*ROW('Sanitation Data'!D32))="","",OFFSET('Sanitation Data'!$D$31,0,10*ROW('Sanitation Data'!D32)))</f>
        <v/>
      </c>
      <c r="CO38" s="307" t="str">
        <f ca="true">+IF(OFFSET('Sanitation Data'!$D$32,0,10*ROW('Sanitation Data'!D32))="","",OFFSET('Sanitation Data'!$D$32,0,10*ROW('Sanitation Data'!D32)))</f>
        <v/>
      </c>
      <c r="CP38" s="307" t="str">
        <f ca="true">+IF(OFFSET('Sanitation Data'!$E$28,0,10*ROW('Sanitation Data'!E32))="","",OFFSET('Sanitation Data'!$E$28,0,10*ROW('Sanitation Data'!E32)))</f>
        <v/>
      </c>
      <c r="CQ38" s="307" t="str">
        <f ca="true">+IF(OFFSET('Sanitation Data'!$E$29,0,10*ROW('Sanitation Data'!E32))="","",OFFSET('Sanitation Data'!$E$29,0,10*ROW('Sanitation Data'!E32)))</f>
        <v/>
      </c>
      <c r="CR38" s="307" t="str">
        <f ca="true">+IF(OFFSET('Sanitation Data'!$E$30,0,10*ROW('Sanitation Data'!E32))="","",OFFSET('Sanitation Data'!$E$30,0,10*ROW('Sanitation Data'!E32)))</f>
        <v/>
      </c>
      <c r="CS38" s="307" t="str">
        <f ca="true">+IF(OFFSET('Sanitation Data'!$E$31,0,10*ROW('Sanitation Data'!E32))="","",OFFSET('Sanitation Data'!$E$31,0,10*ROW('Sanitation Data'!E32)))</f>
        <v/>
      </c>
      <c r="CT38" s="307" t="str">
        <f ca="true">+IF(OFFSET('Sanitation Data'!$E$32,0,10*ROW('Sanitation Data'!E32))="","",OFFSET('Sanitation Data'!$E$32,0,10*ROW('Sanitation Data'!E32)))</f>
        <v/>
      </c>
      <c r="CU38" s="307" t="str">
        <f ca="true">+IF(OFFSET('Sanitation Data'!$F$28,0,10*ROW('Sanitation Data'!F32))="","",OFFSET('Sanitation Data'!$F$28,0,10*ROW('Sanitation Data'!F32)))</f>
        <v/>
      </c>
      <c r="CV38" s="307" t="str">
        <f ca="true">+IF(OFFSET('Sanitation Data'!$F$29,0,10*ROW('Sanitation Data'!F32))="","",OFFSET('Sanitation Data'!$F$29,0,10*ROW('Sanitation Data'!F32)))</f>
        <v/>
      </c>
      <c r="CW38" s="307" t="str">
        <f ca="true">+IF(OFFSET('Sanitation Data'!$F$30,0,10*ROW('Sanitation Data'!F32))="","",OFFSET('Sanitation Data'!$F$30,0,10*ROW('Sanitation Data'!F32)))</f>
        <v/>
      </c>
      <c r="CX38" s="307" t="str">
        <f ca="true">+IF(OFFSET('Sanitation Data'!$F$31,0,10*ROW('Sanitation Data'!F32))="","",OFFSET('Sanitation Data'!$F$31,0,10*ROW('Sanitation Data'!F32)))</f>
        <v/>
      </c>
      <c r="CY38" s="307" t="str">
        <f ca="true">+IF(OFFSET('Sanitation Data'!$F$32,0,10*ROW('Sanitation Data'!F32))="","",OFFSET('Sanitation Data'!$F$32,0,10*ROW('Sanitation Data'!F32)))</f>
        <v/>
      </c>
      <c r="CZ38" s="307" t="str">
        <f ca="true">+IF(OFFSET('Sanitation Data'!$G$28,0,10*ROW('Sanitation Data'!G32))="","",OFFSET('Sanitation Data'!$G$28,0,10*ROW('Sanitation Data'!G32)))</f>
        <v/>
      </c>
      <c r="DA38" s="307" t="str">
        <f ca="true">+IF(OFFSET('Sanitation Data'!$G$29,0,10*ROW('Sanitation Data'!G32))="","",OFFSET('Sanitation Data'!$G$29,0,10*ROW('Sanitation Data'!G32)))</f>
        <v/>
      </c>
      <c r="DB38" s="307" t="str">
        <f ca="true">+IF(OFFSET('Sanitation Data'!$G$30,0,10*ROW('Sanitation Data'!G32))="","",OFFSET('Sanitation Data'!$G$30,0,10*ROW('Sanitation Data'!G32)))</f>
        <v/>
      </c>
      <c r="DC38" s="307" t="str">
        <f ca="true">+IF(OFFSET('Sanitation Data'!$G$31,0,10*ROW('Sanitation Data'!G32))="","",OFFSET('Sanitation Data'!$G$31,0,10*ROW('Sanitation Data'!G32)))</f>
        <v/>
      </c>
      <c r="DD38" s="307" t="str">
        <f ca="true">+IF(OFFSET('Sanitation Data'!$G$32,0,10*ROW('Sanitation Data'!G32))="","",OFFSET('Sanitation Data'!$G$32,0,10*ROW('Sanitation Data'!G32)))</f>
        <v/>
      </c>
      <c r="DE38" s="307" t="str">
        <f ca="true">+IF(OFFSET('Sanitation Data'!$H$28,0,10*ROW('Sanitation Data'!H32))="","",OFFSET('Sanitation Data'!$H$28,0,10*ROW('Sanitation Data'!H32)))</f>
        <v/>
      </c>
      <c r="DF38" s="307" t="str">
        <f ca="true">+IF(OFFSET('Sanitation Data'!$H$29,0,10*ROW('Sanitation Data'!H32))="","",OFFSET('Sanitation Data'!$H$29,0,10*ROW('Sanitation Data'!H32)))</f>
        <v/>
      </c>
      <c r="DG38" s="307" t="str">
        <f ca="true">+IF(OFFSET('Sanitation Data'!$H$30,0,10*ROW('Sanitation Data'!H32))="","",OFFSET('Sanitation Data'!$H$30,0,10*ROW('Sanitation Data'!H32)))</f>
        <v/>
      </c>
      <c r="DH38" s="307" t="str">
        <f ca="true">+IF(OFFSET('Sanitation Data'!$H$31,0,10*ROW('Sanitation Data'!H32))="","",OFFSET('Sanitation Data'!$H$31,0,10*ROW('Sanitation Data'!H32)))</f>
        <v/>
      </c>
      <c r="DI38" s="307" t="str">
        <f ca="true">+IF(OFFSET('Sanitation Data'!$H$32,0,10*ROW('Sanitation Data'!H32))="","",OFFSET('Sanitation Data'!$H$32,0,10*ROW('Sanitation Data'!H32)))</f>
        <v/>
      </c>
      <c r="DJ38" s="307" t="str">
        <f ca="true">+IF(OFFSET('Sanitation Data'!$I$28,0,10*ROW('Sanitation Data'!I32))="","",OFFSET('Sanitation Data'!$I$28,0,10*ROW('Sanitation Data'!I32)))</f>
        <v/>
      </c>
      <c r="DK38" s="307" t="str">
        <f ca="true">+IF(OFFSET('Sanitation Data'!$I$29,0,10*ROW('Sanitation Data'!I32))="","",OFFSET('Sanitation Data'!$I$29,0,10*ROW('Sanitation Data'!I32)))</f>
        <v/>
      </c>
      <c r="DL38" s="307" t="str">
        <f ca="true">+IF(OFFSET('Sanitation Data'!$I$30,0,10*ROW('Sanitation Data'!I32))="","",OFFSET('Sanitation Data'!$I$30,0,10*ROW('Sanitation Data'!I32)))</f>
        <v/>
      </c>
      <c r="DM38" s="307" t="str">
        <f ca="true">+IF(OFFSET('Sanitation Data'!$I$31,0,10*ROW('Sanitation Data'!I32))="","",OFFSET('Sanitation Data'!$I$31,0,10*ROW('Sanitation Data'!I32)))</f>
        <v/>
      </c>
      <c r="DN38" s="307" t="str">
        <f ca="true">+IF(OFFSET('Sanitation Data'!$I$32,0,10*ROW('Sanitation Data'!I32))="","",OFFSET('Sanitation Data'!$I$32,0,10*ROW('Sanitation Data'!I32)))</f>
        <v/>
      </c>
      <c r="DO38" s="307" t="str">
        <f ca="true">+IF(OFFSET('Hygiene Data'!$D$11,0,10*ROW('Hygiene Data'!D32))="","",OFFSET('Hygiene Data'!$D$11,0,10*ROW('Hygiene Data'!D32)))</f>
        <v/>
      </c>
      <c r="DP38" s="307" t="str">
        <f ca="true">+IF(OFFSET('Hygiene Data'!$D$12,0,10*ROW('Hygiene Data'!D32))="","",OFFSET('Hygiene Data'!$D$12,0,10*ROW('Hygiene Data'!D32)))</f>
        <v/>
      </c>
      <c r="DQ38" s="307" t="str">
        <f ca="true">+IF(OFFSET('Hygiene Data'!$D$13,0,10*ROW('Hygiene Data'!D32))="","",OFFSET('Hygiene Data'!$D$13,0,10*ROW('Hygiene Data'!D32)))</f>
        <v/>
      </c>
      <c r="DR38" s="307" t="str">
        <f ca="true">+IF(OFFSET('Hygiene Data'!$E$11,0,10*ROW('Hygiene Data'!E32))="","",OFFSET('Hygiene Data'!$E$11,0,10*ROW('Hygiene Data'!E32)))</f>
        <v/>
      </c>
      <c r="DS38" s="307" t="str">
        <f ca="true">+IF(OFFSET('Hygiene Data'!$E$12,0,10*ROW('Hygiene Data'!E32))="","",OFFSET('Hygiene Data'!$E$12,0,10*ROW('Hygiene Data'!E32)))</f>
        <v/>
      </c>
      <c r="DT38" s="307" t="str">
        <f ca="true">+IF(OFFSET('Hygiene Data'!$E$13,0,10*ROW('Hygiene Data'!E32))="","",OFFSET('Hygiene Data'!$E$13,0,10*ROW('Hygiene Data'!E32)))</f>
        <v/>
      </c>
      <c r="DU38" s="307" t="str">
        <f ca="true">+IF(OFFSET('Hygiene Data'!$F$11,0,10*ROW('Hygiene Data'!F32))="","",OFFSET('Hygiene Data'!$F$11,0,10*ROW('Hygiene Data'!F32)))</f>
        <v/>
      </c>
      <c r="DV38" s="307" t="str">
        <f ca="true">+IF(OFFSET('Hygiene Data'!$F$12,0,10*ROW('Hygiene Data'!F32))="","",OFFSET('Hygiene Data'!$F$12,0,10*ROW('Hygiene Data'!F32)))</f>
        <v/>
      </c>
      <c r="DW38" s="307" t="str">
        <f ca="true">+IF(OFFSET('Hygiene Data'!$F$13,0,10*ROW('Hygiene Data'!F32))="","",OFFSET('Hygiene Data'!$F$13,0,10*ROW('Hygiene Data'!F32)))</f>
        <v/>
      </c>
      <c r="DX38" s="307" t="str">
        <f ca="true">+IF(OFFSET('Hygiene Data'!$G$11,0,10*ROW('Hygiene Data'!G32))="","",OFFSET('Hygiene Data'!$G$11,0,10*ROW('Hygiene Data'!G32)))</f>
        <v/>
      </c>
      <c r="DY38" s="307" t="str">
        <f ca="true">+IF(OFFSET('Hygiene Data'!$G$12,0,10*ROW('Hygiene Data'!G32))="","",OFFSET('Hygiene Data'!$G$12,0,10*ROW('Hygiene Data'!G32)))</f>
        <v/>
      </c>
      <c r="DZ38" s="307" t="str">
        <f ca="true">+IF(OFFSET('Hygiene Data'!$G$13,0,10*ROW('Hygiene Data'!G32))="","",OFFSET('Hygiene Data'!$G$13,0,10*ROW('Hygiene Data'!G32)))</f>
        <v/>
      </c>
      <c r="EA38" s="307" t="str">
        <f ca="true">+IF(OFFSET('Hygiene Data'!$H$11,0,10*ROW('Hygiene Data'!H32))="","",OFFSET('Hygiene Data'!$H$11,0,10*ROW('Hygiene Data'!H32)))</f>
        <v/>
      </c>
      <c r="EB38" s="307" t="str">
        <f ca="true">+IF(OFFSET('Hygiene Data'!$H$12,0,10*ROW('Hygiene Data'!H32))="","",OFFSET('Hygiene Data'!$H$12,0,10*ROW('Hygiene Data'!H32)))</f>
        <v/>
      </c>
      <c r="EC38" s="307" t="str">
        <f ca="true">+IF(OFFSET('Hygiene Data'!$H$13,0,10*ROW('Hygiene Data'!H32))="","",OFFSET('Hygiene Data'!$H$13,0,10*ROW('Hygiene Data'!H32)))</f>
        <v/>
      </c>
      <c r="ED38" s="307" t="str">
        <f ca="true">+IF(OFFSET('Hygiene Data'!$I$11,0,10*ROW('Hygiene Data'!I32))="","",OFFSET('Hygiene Data'!$I$11,0,10*ROW('Hygiene Data'!I32)))</f>
        <v/>
      </c>
      <c r="EE38" s="307" t="str">
        <f ca="true">+IF(OFFSET('Hygiene Data'!$I$12,0,10*ROW('Hygiene Data'!I32))="","",OFFSET('Hygiene Data'!$I$12,0,10*ROW('Hygiene Data'!I32)))</f>
        <v/>
      </c>
      <c r="EF38" s="307"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63"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7"/>
      <c r="BS39" s="307" t="str">
        <f ca="true">+IF(OFFSET('Water Data'!$D$27,0,10*ROW('Water Data'!D33))="","",OFFSET('Water Data'!$D$27,0,10*ROW('Water Data'!D33)))</f>
        <v/>
      </c>
      <c r="BT39" s="307" t="str">
        <f ca="true">+IF(OFFSET('Water Data'!$D$28,0,10*ROW('Water Data'!D33))="","",OFFSET('Water Data'!$D$28,0,10*ROW('Water Data'!D33)))</f>
        <v/>
      </c>
      <c r="BU39" s="307" t="str">
        <f ca="true">+IF(OFFSET('Water Data'!$D$29,0,10*ROW('Water Data'!D33))="","",OFFSET('Water Data'!$D$29,0,10*ROW('Water Data'!D33)))</f>
        <v/>
      </c>
      <c r="BV39" s="307" t="str">
        <f ca="true">+IF(OFFSET('Water Data'!$E$27,0,10*ROW('Water Data'!E33))="","",OFFSET('Water Data'!$E$27,0,10*ROW('Water Data'!E33)))</f>
        <v/>
      </c>
      <c r="BW39" s="307" t="str">
        <f ca="true">+IF(OFFSET('Water Data'!$E$28,0,10*ROW('Water Data'!E33))="","",OFFSET('Water Data'!$E$28,0,10*ROW('Water Data'!E33)))</f>
        <v/>
      </c>
      <c r="BX39" s="307" t="str">
        <f ca="true">+IF(OFFSET('Water Data'!$E$29,0,10*ROW('Water Data'!E33))="","",OFFSET('Water Data'!$E$29,0,10*ROW('Water Data'!E33)))</f>
        <v/>
      </c>
      <c r="BY39" s="307" t="str">
        <f ca="true">+IF(OFFSET('Water Data'!$F$27,0,10*ROW('Water Data'!F33))="","",OFFSET('Water Data'!$F$27,0,10*ROW('Water Data'!F33)))</f>
        <v/>
      </c>
      <c r="BZ39" s="307" t="str">
        <f ca="true">+IF(OFFSET('Water Data'!$F$28,0,10*ROW('Water Data'!F33))="","",OFFSET('Water Data'!$F$28,0,10*ROW('Water Data'!F33)))</f>
        <v/>
      </c>
      <c r="CA39" s="307" t="str">
        <f ca="true">+IF(OFFSET('Water Data'!$F$29,0,10*ROW('Water Data'!F33))="","",OFFSET('Water Data'!$F$29,0,10*ROW('Water Data'!F33)))</f>
        <v/>
      </c>
      <c r="CB39" s="307" t="str">
        <f ca="true">+IF(OFFSET('Water Data'!$G$27,0,10*ROW('Water Data'!G33))="","",OFFSET('Water Data'!$G$27,0,10*ROW('Water Data'!G33)))</f>
        <v/>
      </c>
      <c r="CC39" s="307" t="str">
        <f ca="true">+IF(OFFSET('Water Data'!$G$28,0,10*ROW('Water Data'!G33))="","",OFFSET('Water Data'!$G$28,0,10*ROW('Water Data'!G33)))</f>
        <v/>
      </c>
      <c r="CD39" s="307" t="str">
        <f ca="true">+IF(OFFSET('Water Data'!$G$29,0,10*ROW('Water Data'!G33))="","",OFFSET('Water Data'!$G$29,0,10*ROW('Water Data'!G33)))</f>
        <v/>
      </c>
      <c r="CE39" s="307" t="str">
        <f ca="true">+IF(OFFSET('Water Data'!$H$27,0,10*ROW('Water Data'!H33))="","",OFFSET('Water Data'!$H$27,0,10*ROW('Water Data'!H33)))</f>
        <v/>
      </c>
      <c r="CF39" s="307" t="str">
        <f ca="true">+IF(OFFSET('Water Data'!$H$28,0,10*ROW('Water Data'!H33))="","",OFFSET('Water Data'!$H$28,0,10*ROW('Water Data'!H33)))</f>
        <v/>
      </c>
      <c r="CG39" s="307" t="str">
        <f ca="true">+IF(OFFSET('Water Data'!$H$29,0,10*ROW('Water Data'!H33))="","",OFFSET('Water Data'!$H$29,0,10*ROW('Water Data'!H33)))</f>
        <v/>
      </c>
      <c r="CH39" s="307" t="str">
        <f ca="true">+IF(OFFSET('Water Data'!$I$27,0,10*ROW('Water Data'!I33))="","",OFFSET('Water Data'!$I$27,0,10*ROW('Water Data'!I33)))</f>
        <v/>
      </c>
      <c r="CI39" s="307" t="str">
        <f ca="true">+IF(OFFSET('Water Data'!$I$28,0,10*ROW('Water Data'!I33))="","",OFFSET('Water Data'!$I$28,0,10*ROW('Water Data'!I33)))</f>
        <v/>
      </c>
      <c r="CJ39" s="307" t="str">
        <f ca="true">+IF(OFFSET('Water Data'!$I$29,0,10*ROW('Water Data'!I33))="","",OFFSET('Water Data'!$I$29,0,10*ROW('Water Data'!I33)))</f>
        <v/>
      </c>
      <c r="CK39" s="307" t="str">
        <f ca="true">+IF(OFFSET('Sanitation Data'!$D$28,0,10*ROW('Sanitation Data'!D33))="","",OFFSET('Sanitation Data'!$D$28,0,10*ROW('Sanitation Data'!D33)))</f>
        <v/>
      </c>
      <c r="CL39" s="307" t="str">
        <f ca="true">+IF(OFFSET('Sanitation Data'!$D$29,0,10*ROW('Sanitation Data'!D33))="","",OFFSET('Sanitation Data'!$D$29,0,10*ROW('Sanitation Data'!D33)))</f>
        <v/>
      </c>
      <c r="CM39" s="307" t="str">
        <f ca="true">+IF(OFFSET('Sanitation Data'!$D$30,0,10*ROW('Sanitation Data'!D33))="","",OFFSET('Sanitation Data'!$D$30,0,10*ROW('Sanitation Data'!D33)))</f>
        <v/>
      </c>
      <c r="CN39" s="307" t="str">
        <f ca="true">+IF(OFFSET('Sanitation Data'!$D$31,0,10*ROW('Sanitation Data'!D33))="","",OFFSET('Sanitation Data'!$D$31,0,10*ROW('Sanitation Data'!D33)))</f>
        <v/>
      </c>
      <c r="CO39" s="307" t="str">
        <f ca="true">+IF(OFFSET('Sanitation Data'!$D$32,0,10*ROW('Sanitation Data'!D33))="","",OFFSET('Sanitation Data'!$D$32,0,10*ROW('Sanitation Data'!D33)))</f>
        <v/>
      </c>
      <c r="CP39" s="307" t="str">
        <f ca="true">+IF(OFFSET('Sanitation Data'!$E$28,0,10*ROW('Sanitation Data'!E33))="","",OFFSET('Sanitation Data'!$E$28,0,10*ROW('Sanitation Data'!E33)))</f>
        <v/>
      </c>
      <c r="CQ39" s="307" t="str">
        <f ca="true">+IF(OFFSET('Sanitation Data'!$E$29,0,10*ROW('Sanitation Data'!E33))="","",OFFSET('Sanitation Data'!$E$29,0,10*ROW('Sanitation Data'!E33)))</f>
        <v/>
      </c>
      <c r="CR39" s="307" t="str">
        <f ca="true">+IF(OFFSET('Sanitation Data'!$E$30,0,10*ROW('Sanitation Data'!E33))="","",OFFSET('Sanitation Data'!$E$30,0,10*ROW('Sanitation Data'!E33)))</f>
        <v/>
      </c>
      <c r="CS39" s="307" t="str">
        <f ca="true">+IF(OFFSET('Sanitation Data'!$E$31,0,10*ROW('Sanitation Data'!E33))="","",OFFSET('Sanitation Data'!$E$31,0,10*ROW('Sanitation Data'!E33)))</f>
        <v/>
      </c>
      <c r="CT39" s="307" t="str">
        <f ca="true">+IF(OFFSET('Sanitation Data'!$E$32,0,10*ROW('Sanitation Data'!E33))="","",OFFSET('Sanitation Data'!$E$32,0,10*ROW('Sanitation Data'!E33)))</f>
        <v/>
      </c>
      <c r="CU39" s="307" t="str">
        <f ca="true">+IF(OFFSET('Sanitation Data'!$F$28,0,10*ROW('Sanitation Data'!F33))="","",OFFSET('Sanitation Data'!$F$28,0,10*ROW('Sanitation Data'!F33)))</f>
        <v/>
      </c>
      <c r="CV39" s="307" t="str">
        <f ca="true">+IF(OFFSET('Sanitation Data'!$F$29,0,10*ROW('Sanitation Data'!F33))="","",OFFSET('Sanitation Data'!$F$29,0,10*ROW('Sanitation Data'!F33)))</f>
        <v/>
      </c>
      <c r="CW39" s="307" t="str">
        <f ca="true">+IF(OFFSET('Sanitation Data'!$F$30,0,10*ROW('Sanitation Data'!F33))="","",OFFSET('Sanitation Data'!$F$30,0,10*ROW('Sanitation Data'!F33)))</f>
        <v/>
      </c>
      <c r="CX39" s="307" t="str">
        <f ca="true">+IF(OFFSET('Sanitation Data'!$F$31,0,10*ROW('Sanitation Data'!F33))="","",OFFSET('Sanitation Data'!$F$31,0,10*ROW('Sanitation Data'!F33)))</f>
        <v/>
      </c>
      <c r="CY39" s="307" t="str">
        <f ca="true">+IF(OFFSET('Sanitation Data'!$F$32,0,10*ROW('Sanitation Data'!F33))="","",OFFSET('Sanitation Data'!$F$32,0,10*ROW('Sanitation Data'!F33)))</f>
        <v/>
      </c>
      <c r="CZ39" s="307" t="str">
        <f ca="true">+IF(OFFSET('Sanitation Data'!$G$28,0,10*ROW('Sanitation Data'!G33))="","",OFFSET('Sanitation Data'!$G$28,0,10*ROW('Sanitation Data'!G33)))</f>
        <v/>
      </c>
      <c r="DA39" s="307" t="str">
        <f ca="true">+IF(OFFSET('Sanitation Data'!$G$29,0,10*ROW('Sanitation Data'!G33))="","",OFFSET('Sanitation Data'!$G$29,0,10*ROW('Sanitation Data'!G33)))</f>
        <v/>
      </c>
      <c r="DB39" s="307" t="str">
        <f ca="true">+IF(OFFSET('Sanitation Data'!$G$30,0,10*ROW('Sanitation Data'!G33))="","",OFFSET('Sanitation Data'!$G$30,0,10*ROW('Sanitation Data'!G33)))</f>
        <v/>
      </c>
      <c r="DC39" s="307" t="str">
        <f ca="true">+IF(OFFSET('Sanitation Data'!$G$31,0,10*ROW('Sanitation Data'!G33))="","",OFFSET('Sanitation Data'!$G$31,0,10*ROW('Sanitation Data'!G33)))</f>
        <v/>
      </c>
      <c r="DD39" s="307" t="str">
        <f ca="true">+IF(OFFSET('Sanitation Data'!$G$32,0,10*ROW('Sanitation Data'!G33))="","",OFFSET('Sanitation Data'!$G$32,0,10*ROW('Sanitation Data'!G33)))</f>
        <v/>
      </c>
      <c r="DE39" s="307" t="str">
        <f ca="true">+IF(OFFSET('Sanitation Data'!$H$28,0,10*ROW('Sanitation Data'!H33))="","",OFFSET('Sanitation Data'!$H$28,0,10*ROW('Sanitation Data'!H33)))</f>
        <v/>
      </c>
      <c r="DF39" s="307" t="str">
        <f ca="true">+IF(OFFSET('Sanitation Data'!$H$29,0,10*ROW('Sanitation Data'!H33))="","",OFFSET('Sanitation Data'!$H$29,0,10*ROW('Sanitation Data'!H33)))</f>
        <v/>
      </c>
      <c r="DG39" s="307" t="str">
        <f ca="true">+IF(OFFSET('Sanitation Data'!$H$30,0,10*ROW('Sanitation Data'!H33))="","",OFFSET('Sanitation Data'!$H$30,0,10*ROW('Sanitation Data'!H33)))</f>
        <v/>
      </c>
      <c r="DH39" s="307" t="str">
        <f ca="true">+IF(OFFSET('Sanitation Data'!$H$31,0,10*ROW('Sanitation Data'!H33))="","",OFFSET('Sanitation Data'!$H$31,0,10*ROW('Sanitation Data'!H33)))</f>
        <v/>
      </c>
      <c r="DI39" s="307" t="str">
        <f ca="true">+IF(OFFSET('Sanitation Data'!$H$32,0,10*ROW('Sanitation Data'!H33))="","",OFFSET('Sanitation Data'!$H$32,0,10*ROW('Sanitation Data'!H33)))</f>
        <v/>
      </c>
      <c r="DJ39" s="307" t="str">
        <f ca="true">+IF(OFFSET('Sanitation Data'!$I$28,0,10*ROW('Sanitation Data'!I33))="","",OFFSET('Sanitation Data'!$I$28,0,10*ROW('Sanitation Data'!I33)))</f>
        <v/>
      </c>
      <c r="DK39" s="307" t="str">
        <f ca="true">+IF(OFFSET('Sanitation Data'!$I$29,0,10*ROW('Sanitation Data'!I33))="","",OFFSET('Sanitation Data'!$I$29,0,10*ROW('Sanitation Data'!I33)))</f>
        <v/>
      </c>
      <c r="DL39" s="307" t="str">
        <f ca="true">+IF(OFFSET('Sanitation Data'!$I$30,0,10*ROW('Sanitation Data'!I33))="","",OFFSET('Sanitation Data'!$I$30,0,10*ROW('Sanitation Data'!I33)))</f>
        <v/>
      </c>
      <c r="DM39" s="307" t="str">
        <f ca="true">+IF(OFFSET('Sanitation Data'!$I$31,0,10*ROW('Sanitation Data'!I33))="","",OFFSET('Sanitation Data'!$I$31,0,10*ROW('Sanitation Data'!I33)))</f>
        <v/>
      </c>
      <c r="DN39" s="307" t="str">
        <f ca="true">+IF(OFFSET('Sanitation Data'!$I$32,0,10*ROW('Sanitation Data'!I33))="","",OFFSET('Sanitation Data'!$I$32,0,10*ROW('Sanitation Data'!I33)))</f>
        <v/>
      </c>
      <c r="DO39" s="307" t="str">
        <f ca="true">+IF(OFFSET('Hygiene Data'!$D$11,0,10*ROW('Hygiene Data'!D33))="","",OFFSET('Hygiene Data'!$D$11,0,10*ROW('Hygiene Data'!D33)))</f>
        <v/>
      </c>
      <c r="DP39" s="307" t="str">
        <f ca="true">+IF(OFFSET('Hygiene Data'!$D$12,0,10*ROW('Hygiene Data'!D33))="","",OFFSET('Hygiene Data'!$D$12,0,10*ROW('Hygiene Data'!D33)))</f>
        <v/>
      </c>
      <c r="DQ39" s="307" t="str">
        <f ca="true">+IF(OFFSET('Hygiene Data'!$D$13,0,10*ROW('Hygiene Data'!D33))="","",OFFSET('Hygiene Data'!$D$13,0,10*ROW('Hygiene Data'!D33)))</f>
        <v/>
      </c>
      <c r="DR39" s="307" t="str">
        <f ca="true">+IF(OFFSET('Hygiene Data'!$E$11,0,10*ROW('Hygiene Data'!E33))="","",OFFSET('Hygiene Data'!$E$11,0,10*ROW('Hygiene Data'!E33)))</f>
        <v/>
      </c>
      <c r="DS39" s="307" t="str">
        <f ca="true">+IF(OFFSET('Hygiene Data'!$E$12,0,10*ROW('Hygiene Data'!E33))="","",OFFSET('Hygiene Data'!$E$12,0,10*ROW('Hygiene Data'!E33)))</f>
        <v/>
      </c>
      <c r="DT39" s="307" t="str">
        <f ca="true">+IF(OFFSET('Hygiene Data'!$E$13,0,10*ROW('Hygiene Data'!E33))="","",OFFSET('Hygiene Data'!$E$13,0,10*ROW('Hygiene Data'!E33)))</f>
        <v/>
      </c>
      <c r="DU39" s="307" t="str">
        <f ca="true">+IF(OFFSET('Hygiene Data'!$F$11,0,10*ROW('Hygiene Data'!F33))="","",OFFSET('Hygiene Data'!$F$11,0,10*ROW('Hygiene Data'!F33)))</f>
        <v/>
      </c>
      <c r="DV39" s="307" t="str">
        <f ca="true">+IF(OFFSET('Hygiene Data'!$F$12,0,10*ROW('Hygiene Data'!F33))="","",OFFSET('Hygiene Data'!$F$12,0,10*ROW('Hygiene Data'!F33)))</f>
        <v/>
      </c>
      <c r="DW39" s="307" t="str">
        <f ca="true">+IF(OFFSET('Hygiene Data'!$F$13,0,10*ROW('Hygiene Data'!F33))="","",OFFSET('Hygiene Data'!$F$13,0,10*ROW('Hygiene Data'!F33)))</f>
        <v/>
      </c>
      <c r="DX39" s="307" t="str">
        <f ca="true">+IF(OFFSET('Hygiene Data'!$G$11,0,10*ROW('Hygiene Data'!G33))="","",OFFSET('Hygiene Data'!$G$11,0,10*ROW('Hygiene Data'!G33)))</f>
        <v/>
      </c>
      <c r="DY39" s="307" t="str">
        <f ca="true">+IF(OFFSET('Hygiene Data'!$G$12,0,10*ROW('Hygiene Data'!G33))="","",OFFSET('Hygiene Data'!$G$12,0,10*ROW('Hygiene Data'!G33)))</f>
        <v/>
      </c>
      <c r="DZ39" s="307" t="str">
        <f ca="true">+IF(OFFSET('Hygiene Data'!$G$13,0,10*ROW('Hygiene Data'!G33))="","",OFFSET('Hygiene Data'!$G$13,0,10*ROW('Hygiene Data'!G33)))</f>
        <v/>
      </c>
      <c r="EA39" s="307" t="str">
        <f ca="true">+IF(OFFSET('Hygiene Data'!$H$11,0,10*ROW('Hygiene Data'!H33))="","",OFFSET('Hygiene Data'!$H$11,0,10*ROW('Hygiene Data'!H33)))</f>
        <v/>
      </c>
      <c r="EB39" s="307" t="str">
        <f ca="true">+IF(OFFSET('Hygiene Data'!$H$12,0,10*ROW('Hygiene Data'!H33))="","",OFFSET('Hygiene Data'!$H$12,0,10*ROW('Hygiene Data'!H33)))</f>
        <v/>
      </c>
      <c r="EC39" s="307" t="str">
        <f ca="true">+IF(OFFSET('Hygiene Data'!$H$13,0,10*ROW('Hygiene Data'!H33))="","",OFFSET('Hygiene Data'!$H$13,0,10*ROW('Hygiene Data'!H33)))</f>
        <v/>
      </c>
      <c r="ED39" s="307" t="str">
        <f ca="true">+IF(OFFSET('Hygiene Data'!$I$11,0,10*ROW('Hygiene Data'!I33))="","",OFFSET('Hygiene Data'!$I$11,0,10*ROW('Hygiene Data'!I33)))</f>
        <v/>
      </c>
      <c r="EE39" s="307" t="str">
        <f ca="true">+IF(OFFSET('Hygiene Data'!$I$12,0,10*ROW('Hygiene Data'!I33))="","",OFFSET('Hygiene Data'!$I$12,0,10*ROW('Hygiene Data'!I33)))</f>
        <v/>
      </c>
      <c r="EF39" s="307"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63"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7"/>
      <c r="BS40" s="307" t="str">
        <f ca="true">+IF(OFFSET('Water Data'!$D$27,0,10*ROW('Water Data'!D34))="","",OFFSET('Water Data'!$D$27,0,10*ROW('Water Data'!D34)))</f>
        <v/>
      </c>
      <c r="BT40" s="307" t="str">
        <f ca="true">+IF(OFFSET('Water Data'!$D$28,0,10*ROW('Water Data'!D34))="","",OFFSET('Water Data'!$D$28,0,10*ROW('Water Data'!D34)))</f>
        <v/>
      </c>
      <c r="BU40" s="307" t="str">
        <f ca="true">+IF(OFFSET('Water Data'!$D$29,0,10*ROW('Water Data'!D34))="","",OFFSET('Water Data'!$D$29,0,10*ROW('Water Data'!D34)))</f>
        <v/>
      </c>
      <c r="BV40" s="307" t="str">
        <f ca="true">+IF(OFFSET('Water Data'!$E$27,0,10*ROW('Water Data'!E34))="","",OFFSET('Water Data'!$E$27,0,10*ROW('Water Data'!E34)))</f>
        <v/>
      </c>
      <c r="BW40" s="307" t="str">
        <f ca="true">+IF(OFFSET('Water Data'!$E$28,0,10*ROW('Water Data'!E34))="","",OFFSET('Water Data'!$E$28,0,10*ROW('Water Data'!E34)))</f>
        <v/>
      </c>
      <c r="BX40" s="307" t="str">
        <f ca="true">+IF(OFFSET('Water Data'!$E$29,0,10*ROW('Water Data'!E34))="","",OFFSET('Water Data'!$E$29,0,10*ROW('Water Data'!E34)))</f>
        <v/>
      </c>
      <c r="BY40" s="307" t="str">
        <f ca="true">+IF(OFFSET('Water Data'!$F$27,0,10*ROW('Water Data'!F34))="","",OFFSET('Water Data'!$F$27,0,10*ROW('Water Data'!F34)))</f>
        <v/>
      </c>
      <c r="BZ40" s="307" t="str">
        <f ca="true">+IF(OFFSET('Water Data'!$F$28,0,10*ROW('Water Data'!F34))="","",OFFSET('Water Data'!$F$28,0,10*ROW('Water Data'!F34)))</f>
        <v/>
      </c>
      <c r="CA40" s="307" t="str">
        <f ca="true">+IF(OFFSET('Water Data'!$F$29,0,10*ROW('Water Data'!F34))="","",OFFSET('Water Data'!$F$29,0,10*ROW('Water Data'!F34)))</f>
        <v/>
      </c>
      <c r="CB40" s="307" t="str">
        <f ca="true">+IF(OFFSET('Water Data'!$G$27,0,10*ROW('Water Data'!G34))="","",OFFSET('Water Data'!$G$27,0,10*ROW('Water Data'!G34)))</f>
        <v/>
      </c>
      <c r="CC40" s="307" t="str">
        <f ca="true">+IF(OFFSET('Water Data'!$G$28,0,10*ROW('Water Data'!G34))="","",OFFSET('Water Data'!$G$28,0,10*ROW('Water Data'!G34)))</f>
        <v/>
      </c>
      <c r="CD40" s="307" t="str">
        <f ca="true">+IF(OFFSET('Water Data'!$G$29,0,10*ROW('Water Data'!G34))="","",OFFSET('Water Data'!$G$29,0,10*ROW('Water Data'!G34)))</f>
        <v/>
      </c>
      <c r="CE40" s="307" t="str">
        <f ca="true">+IF(OFFSET('Water Data'!$H$27,0,10*ROW('Water Data'!H34))="","",OFFSET('Water Data'!$H$27,0,10*ROW('Water Data'!H34)))</f>
        <v/>
      </c>
      <c r="CF40" s="307" t="str">
        <f ca="true">+IF(OFFSET('Water Data'!$H$28,0,10*ROW('Water Data'!H34))="","",OFFSET('Water Data'!$H$28,0,10*ROW('Water Data'!H34)))</f>
        <v/>
      </c>
      <c r="CG40" s="307" t="str">
        <f ca="true">+IF(OFFSET('Water Data'!$H$29,0,10*ROW('Water Data'!H34))="","",OFFSET('Water Data'!$H$29,0,10*ROW('Water Data'!H34)))</f>
        <v/>
      </c>
      <c r="CH40" s="307" t="str">
        <f ca="true">+IF(OFFSET('Water Data'!$I$27,0,10*ROW('Water Data'!I34))="","",OFFSET('Water Data'!$I$27,0,10*ROW('Water Data'!I34)))</f>
        <v/>
      </c>
      <c r="CI40" s="307" t="str">
        <f ca="true">+IF(OFFSET('Water Data'!$I$28,0,10*ROW('Water Data'!I34))="","",OFFSET('Water Data'!$I$28,0,10*ROW('Water Data'!I34)))</f>
        <v/>
      </c>
      <c r="CJ40" s="307" t="str">
        <f ca="true">+IF(OFFSET('Water Data'!$I$29,0,10*ROW('Water Data'!I34))="","",OFFSET('Water Data'!$I$29,0,10*ROW('Water Data'!I34)))</f>
        <v/>
      </c>
      <c r="CK40" s="307" t="str">
        <f ca="true">+IF(OFFSET('Sanitation Data'!$D$28,0,10*ROW('Sanitation Data'!D34))="","",OFFSET('Sanitation Data'!$D$28,0,10*ROW('Sanitation Data'!D34)))</f>
        <v/>
      </c>
      <c r="CL40" s="307" t="str">
        <f ca="true">+IF(OFFSET('Sanitation Data'!$D$29,0,10*ROW('Sanitation Data'!D34))="","",OFFSET('Sanitation Data'!$D$29,0,10*ROW('Sanitation Data'!D34)))</f>
        <v/>
      </c>
      <c r="CM40" s="307" t="str">
        <f ca="true">+IF(OFFSET('Sanitation Data'!$D$30,0,10*ROW('Sanitation Data'!D34))="","",OFFSET('Sanitation Data'!$D$30,0,10*ROW('Sanitation Data'!D34)))</f>
        <v/>
      </c>
      <c r="CN40" s="307" t="str">
        <f ca="true">+IF(OFFSET('Sanitation Data'!$D$31,0,10*ROW('Sanitation Data'!D34))="","",OFFSET('Sanitation Data'!$D$31,0,10*ROW('Sanitation Data'!D34)))</f>
        <v/>
      </c>
      <c r="CO40" s="307" t="str">
        <f ca="true">+IF(OFFSET('Sanitation Data'!$D$32,0,10*ROW('Sanitation Data'!D34))="","",OFFSET('Sanitation Data'!$D$32,0,10*ROW('Sanitation Data'!D34)))</f>
        <v/>
      </c>
      <c r="CP40" s="307" t="str">
        <f ca="true">+IF(OFFSET('Sanitation Data'!$E$28,0,10*ROW('Sanitation Data'!E34))="","",OFFSET('Sanitation Data'!$E$28,0,10*ROW('Sanitation Data'!E34)))</f>
        <v/>
      </c>
      <c r="CQ40" s="307" t="str">
        <f ca="true">+IF(OFFSET('Sanitation Data'!$E$29,0,10*ROW('Sanitation Data'!E34))="","",OFFSET('Sanitation Data'!$E$29,0,10*ROW('Sanitation Data'!E34)))</f>
        <v/>
      </c>
      <c r="CR40" s="307" t="str">
        <f ca="true">+IF(OFFSET('Sanitation Data'!$E$30,0,10*ROW('Sanitation Data'!E34))="","",OFFSET('Sanitation Data'!$E$30,0,10*ROW('Sanitation Data'!E34)))</f>
        <v/>
      </c>
      <c r="CS40" s="307" t="str">
        <f ca="true">+IF(OFFSET('Sanitation Data'!$E$31,0,10*ROW('Sanitation Data'!E34))="","",OFFSET('Sanitation Data'!$E$31,0,10*ROW('Sanitation Data'!E34)))</f>
        <v/>
      </c>
      <c r="CT40" s="307" t="str">
        <f ca="true">+IF(OFFSET('Sanitation Data'!$E$32,0,10*ROW('Sanitation Data'!E34))="","",OFFSET('Sanitation Data'!$E$32,0,10*ROW('Sanitation Data'!E34)))</f>
        <v/>
      </c>
      <c r="CU40" s="307" t="str">
        <f ca="true">+IF(OFFSET('Sanitation Data'!$F$28,0,10*ROW('Sanitation Data'!F34))="","",OFFSET('Sanitation Data'!$F$28,0,10*ROW('Sanitation Data'!F34)))</f>
        <v/>
      </c>
      <c r="CV40" s="307" t="str">
        <f ca="true">+IF(OFFSET('Sanitation Data'!$F$29,0,10*ROW('Sanitation Data'!F34))="","",OFFSET('Sanitation Data'!$F$29,0,10*ROW('Sanitation Data'!F34)))</f>
        <v/>
      </c>
      <c r="CW40" s="307" t="str">
        <f ca="true">+IF(OFFSET('Sanitation Data'!$F$30,0,10*ROW('Sanitation Data'!F34))="","",OFFSET('Sanitation Data'!$F$30,0,10*ROW('Sanitation Data'!F34)))</f>
        <v/>
      </c>
      <c r="CX40" s="307" t="str">
        <f ca="true">+IF(OFFSET('Sanitation Data'!$F$31,0,10*ROW('Sanitation Data'!F34))="","",OFFSET('Sanitation Data'!$F$31,0,10*ROW('Sanitation Data'!F34)))</f>
        <v/>
      </c>
      <c r="CY40" s="307" t="str">
        <f ca="true">+IF(OFFSET('Sanitation Data'!$F$32,0,10*ROW('Sanitation Data'!F34))="","",OFFSET('Sanitation Data'!$F$32,0,10*ROW('Sanitation Data'!F34)))</f>
        <v/>
      </c>
      <c r="CZ40" s="307" t="str">
        <f ca="true">+IF(OFFSET('Sanitation Data'!$G$28,0,10*ROW('Sanitation Data'!G34))="","",OFFSET('Sanitation Data'!$G$28,0,10*ROW('Sanitation Data'!G34)))</f>
        <v/>
      </c>
      <c r="DA40" s="307" t="str">
        <f ca="true">+IF(OFFSET('Sanitation Data'!$G$29,0,10*ROW('Sanitation Data'!G34))="","",OFFSET('Sanitation Data'!$G$29,0,10*ROW('Sanitation Data'!G34)))</f>
        <v/>
      </c>
      <c r="DB40" s="307" t="str">
        <f ca="true">+IF(OFFSET('Sanitation Data'!$G$30,0,10*ROW('Sanitation Data'!G34))="","",OFFSET('Sanitation Data'!$G$30,0,10*ROW('Sanitation Data'!G34)))</f>
        <v/>
      </c>
      <c r="DC40" s="307" t="str">
        <f ca="true">+IF(OFFSET('Sanitation Data'!$G$31,0,10*ROW('Sanitation Data'!G34))="","",OFFSET('Sanitation Data'!$G$31,0,10*ROW('Sanitation Data'!G34)))</f>
        <v/>
      </c>
      <c r="DD40" s="307" t="str">
        <f ca="true">+IF(OFFSET('Sanitation Data'!$G$32,0,10*ROW('Sanitation Data'!G34))="","",OFFSET('Sanitation Data'!$G$32,0,10*ROW('Sanitation Data'!G34)))</f>
        <v/>
      </c>
      <c r="DE40" s="307" t="str">
        <f ca="true">+IF(OFFSET('Sanitation Data'!$H$28,0,10*ROW('Sanitation Data'!H34))="","",OFFSET('Sanitation Data'!$H$28,0,10*ROW('Sanitation Data'!H34)))</f>
        <v/>
      </c>
      <c r="DF40" s="307" t="str">
        <f ca="true">+IF(OFFSET('Sanitation Data'!$H$29,0,10*ROW('Sanitation Data'!H34))="","",OFFSET('Sanitation Data'!$H$29,0,10*ROW('Sanitation Data'!H34)))</f>
        <v/>
      </c>
      <c r="DG40" s="307" t="str">
        <f ca="true">+IF(OFFSET('Sanitation Data'!$H$30,0,10*ROW('Sanitation Data'!H34))="","",OFFSET('Sanitation Data'!$H$30,0,10*ROW('Sanitation Data'!H34)))</f>
        <v/>
      </c>
      <c r="DH40" s="307" t="str">
        <f ca="true">+IF(OFFSET('Sanitation Data'!$H$31,0,10*ROW('Sanitation Data'!H34))="","",OFFSET('Sanitation Data'!$H$31,0,10*ROW('Sanitation Data'!H34)))</f>
        <v/>
      </c>
      <c r="DI40" s="307" t="str">
        <f ca="true">+IF(OFFSET('Sanitation Data'!$H$32,0,10*ROW('Sanitation Data'!H34))="","",OFFSET('Sanitation Data'!$H$32,0,10*ROW('Sanitation Data'!H34)))</f>
        <v/>
      </c>
      <c r="DJ40" s="307" t="str">
        <f ca="true">+IF(OFFSET('Sanitation Data'!$I$28,0,10*ROW('Sanitation Data'!I34))="","",OFFSET('Sanitation Data'!$I$28,0,10*ROW('Sanitation Data'!I34)))</f>
        <v/>
      </c>
      <c r="DK40" s="307" t="str">
        <f ca="true">+IF(OFFSET('Sanitation Data'!$I$29,0,10*ROW('Sanitation Data'!I34))="","",OFFSET('Sanitation Data'!$I$29,0,10*ROW('Sanitation Data'!I34)))</f>
        <v/>
      </c>
      <c r="DL40" s="307" t="str">
        <f ca="true">+IF(OFFSET('Sanitation Data'!$I$30,0,10*ROW('Sanitation Data'!I34))="","",OFFSET('Sanitation Data'!$I$30,0,10*ROW('Sanitation Data'!I34)))</f>
        <v/>
      </c>
      <c r="DM40" s="307" t="str">
        <f ca="true">+IF(OFFSET('Sanitation Data'!$I$31,0,10*ROW('Sanitation Data'!I34))="","",OFFSET('Sanitation Data'!$I$31,0,10*ROW('Sanitation Data'!I34)))</f>
        <v/>
      </c>
      <c r="DN40" s="307" t="str">
        <f ca="true">+IF(OFFSET('Sanitation Data'!$I$32,0,10*ROW('Sanitation Data'!I34))="","",OFFSET('Sanitation Data'!$I$32,0,10*ROW('Sanitation Data'!I34)))</f>
        <v/>
      </c>
      <c r="DO40" s="307" t="str">
        <f ca="true">+IF(OFFSET('Hygiene Data'!$D$11,0,10*ROW('Hygiene Data'!D34))="","",OFFSET('Hygiene Data'!$D$11,0,10*ROW('Hygiene Data'!D34)))</f>
        <v/>
      </c>
      <c r="DP40" s="307" t="str">
        <f ca="true">+IF(OFFSET('Hygiene Data'!$D$12,0,10*ROW('Hygiene Data'!D34))="","",OFFSET('Hygiene Data'!$D$12,0,10*ROW('Hygiene Data'!D34)))</f>
        <v/>
      </c>
      <c r="DQ40" s="307" t="str">
        <f ca="true">+IF(OFFSET('Hygiene Data'!$D$13,0,10*ROW('Hygiene Data'!D34))="","",OFFSET('Hygiene Data'!$D$13,0,10*ROW('Hygiene Data'!D34)))</f>
        <v/>
      </c>
      <c r="DR40" s="307" t="str">
        <f ca="true">+IF(OFFSET('Hygiene Data'!$E$11,0,10*ROW('Hygiene Data'!E34))="","",OFFSET('Hygiene Data'!$E$11,0,10*ROW('Hygiene Data'!E34)))</f>
        <v/>
      </c>
      <c r="DS40" s="307" t="str">
        <f ca="true">+IF(OFFSET('Hygiene Data'!$E$12,0,10*ROW('Hygiene Data'!E34))="","",OFFSET('Hygiene Data'!$E$12,0,10*ROW('Hygiene Data'!E34)))</f>
        <v/>
      </c>
      <c r="DT40" s="307" t="str">
        <f ca="true">+IF(OFFSET('Hygiene Data'!$E$13,0,10*ROW('Hygiene Data'!E34))="","",OFFSET('Hygiene Data'!$E$13,0,10*ROW('Hygiene Data'!E34)))</f>
        <v/>
      </c>
      <c r="DU40" s="307" t="str">
        <f ca="true">+IF(OFFSET('Hygiene Data'!$F$11,0,10*ROW('Hygiene Data'!F34))="","",OFFSET('Hygiene Data'!$F$11,0,10*ROW('Hygiene Data'!F34)))</f>
        <v/>
      </c>
      <c r="DV40" s="307" t="str">
        <f ca="true">+IF(OFFSET('Hygiene Data'!$F$12,0,10*ROW('Hygiene Data'!F34))="","",OFFSET('Hygiene Data'!$F$12,0,10*ROW('Hygiene Data'!F34)))</f>
        <v/>
      </c>
      <c r="DW40" s="307" t="str">
        <f ca="true">+IF(OFFSET('Hygiene Data'!$F$13,0,10*ROW('Hygiene Data'!F34))="","",OFFSET('Hygiene Data'!$F$13,0,10*ROW('Hygiene Data'!F34)))</f>
        <v/>
      </c>
      <c r="DX40" s="307" t="str">
        <f ca="true">+IF(OFFSET('Hygiene Data'!$G$11,0,10*ROW('Hygiene Data'!G34))="","",OFFSET('Hygiene Data'!$G$11,0,10*ROW('Hygiene Data'!G34)))</f>
        <v/>
      </c>
      <c r="DY40" s="307" t="str">
        <f ca="true">+IF(OFFSET('Hygiene Data'!$G$12,0,10*ROW('Hygiene Data'!G34))="","",OFFSET('Hygiene Data'!$G$12,0,10*ROW('Hygiene Data'!G34)))</f>
        <v/>
      </c>
      <c r="DZ40" s="307" t="str">
        <f ca="true">+IF(OFFSET('Hygiene Data'!$G$13,0,10*ROW('Hygiene Data'!G34))="","",OFFSET('Hygiene Data'!$G$13,0,10*ROW('Hygiene Data'!G34)))</f>
        <v/>
      </c>
      <c r="EA40" s="307" t="str">
        <f ca="true">+IF(OFFSET('Hygiene Data'!$H$11,0,10*ROW('Hygiene Data'!H34))="","",OFFSET('Hygiene Data'!$H$11,0,10*ROW('Hygiene Data'!H34)))</f>
        <v/>
      </c>
      <c r="EB40" s="307" t="str">
        <f ca="true">+IF(OFFSET('Hygiene Data'!$H$12,0,10*ROW('Hygiene Data'!H34))="","",OFFSET('Hygiene Data'!$H$12,0,10*ROW('Hygiene Data'!H34)))</f>
        <v/>
      </c>
      <c r="EC40" s="307" t="str">
        <f ca="true">+IF(OFFSET('Hygiene Data'!$H$13,0,10*ROW('Hygiene Data'!H34))="","",OFFSET('Hygiene Data'!$H$13,0,10*ROW('Hygiene Data'!H34)))</f>
        <v/>
      </c>
      <c r="ED40" s="307" t="str">
        <f ca="true">+IF(OFFSET('Hygiene Data'!$I$11,0,10*ROW('Hygiene Data'!I34))="","",OFFSET('Hygiene Data'!$I$11,0,10*ROW('Hygiene Data'!I34)))</f>
        <v/>
      </c>
      <c r="EE40" s="307" t="str">
        <f ca="true">+IF(OFFSET('Hygiene Data'!$I$12,0,10*ROW('Hygiene Data'!I34))="","",OFFSET('Hygiene Data'!$I$12,0,10*ROW('Hygiene Data'!I34)))</f>
        <v/>
      </c>
      <c r="EF40" s="307"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63"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7"/>
      <c r="BS41" s="307" t="str">
        <f ca="true">+IF(OFFSET('Water Data'!$D$27,0,10*ROW('Water Data'!D35))="","",OFFSET('Water Data'!$D$27,0,10*ROW('Water Data'!D35)))</f>
        <v/>
      </c>
      <c r="BT41" s="307" t="str">
        <f ca="true">+IF(OFFSET('Water Data'!$D$28,0,10*ROW('Water Data'!D35))="","",OFFSET('Water Data'!$D$28,0,10*ROW('Water Data'!D35)))</f>
        <v/>
      </c>
      <c r="BU41" s="307" t="str">
        <f ca="true">+IF(OFFSET('Water Data'!$D$29,0,10*ROW('Water Data'!D35))="","",OFFSET('Water Data'!$D$29,0,10*ROW('Water Data'!D35)))</f>
        <v/>
      </c>
      <c r="BV41" s="307" t="str">
        <f ca="true">+IF(OFFSET('Water Data'!$E$27,0,10*ROW('Water Data'!E35))="","",OFFSET('Water Data'!$E$27,0,10*ROW('Water Data'!E35)))</f>
        <v/>
      </c>
      <c r="BW41" s="307" t="str">
        <f ca="true">+IF(OFFSET('Water Data'!$E$28,0,10*ROW('Water Data'!E35))="","",OFFSET('Water Data'!$E$28,0,10*ROW('Water Data'!E35)))</f>
        <v/>
      </c>
      <c r="BX41" s="307" t="str">
        <f ca="true">+IF(OFFSET('Water Data'!$E$29,0,10*ROW('Water Data'!E35))="","",OFFSET('Water Data'!$E$29,0,10*ROW('Water Data'!E35)))</f>
        <v/>
      </c>
      <c r="BY41" s="307" t="str">
        <f ca="true">+IF(OFFSET('Water Data'!$F$27,0,10*ROW('Water Data'!F35))="","",OFFSET('Water Data'!$F$27,0,10*ROW('Water Data'!F35)))</f>
        <v/>
      </c>
      <c r="BZ41" s="307" t="str">
        <f ca="true">+IF(OFFSET('Water Data'!$F$28,0,10*ROW('Water Data'!F35))="","",OFFSET('Water Data'!$F$28,0,10*ROW('Water Data'!F35)))</f>
        <v/>
      </c>
      <c r="CA41" s="307" t="str">
        <f ca="true">+IF(OFFSET('Water Data'!$F$29,0,10*ROW('Water Data'!F35))="","",OFFSET('Water Data'!$F$29,0,10*ROW('Water Data'!F35)))</f>
        <v/>
      </c>
      <c r="CB41" s="307" t="str">
        <f ca="true">+IF(OFFSET('Water Data'!$G$27,0,10*ROW('Water Data'!G35))="","",OFFSET('Water Data'!$G$27,0,10*ROW('Water Data'!G35)))</f>
        <v/>
      </c>
      <c r="CC41" s="307" t="str">
        <f ca="true">+IF(OFFSET('Water Data'!$G$28,0,10*ROW('Water Data'!G35))="","",OFFSET('Water Data'!$G$28,0,10*ROW('Water Data'!G35)))</f>
        <v/>
      </c>
      <c r="CD41" s="307" t="str">
        <f ca="true">+IF(OFFSET('Water Data'!$G$29,0,10*ROW('Water Data'!G35))="","",OFFSET('Water Data'!$G$29,0,10*ROW('Water Data'!G35)))</f>
        <v/>
      </c>
      <c r="CE41" s="307" t="str">
        <f ca="true">+IF(OFFSET('Water Data'!$H$27,0,10*ROW('Water Data'!H35))="","",OFFSET('Water Data'!$H$27,0,10*ROW('Water Data'!H35)))</f>
        <v/>
      </c>
      <c r="CF41" s="307" t="str">
        <f ca="true">+IF(OFFSET('Water Data'!$H$28,0,10*ROW('Water Data'!H35))="","",OFFSET('Water Data'!$H$28,0,10*ROW('Water Data'!H35)))</f>
        <v/>
      </c>
      <c r="CG41" s="307" t="str">
        <f ca="true">+IF(OFFSET('Water Data'!$H$29,0,10*ROW('Water Data'!H35))="","",OFFSET('Water Data'!$H$29,0,10*ROW('Water Data'!H35)))</f>
        <v/>
      </c>
      <c r="CH41" s="307" t="str">
        <f ca="true">+IF(OFFSET('Water Data'!$I$27,0,10*ROW('Water Data'!I35))="","",OFFSET('Water Data'!$I$27,0,10*ROW('Water Data'!I35)))</f>
        <v/>
      </c>
      <c r="CI41" s="307" t="str">
        <f ca="true">+IF(OFFSET('Water Data'!$I$28,0,10*ROW('Water Data'!I35))="","",OFFSET('Water Data'!$I$28,0,10*ROW('Water Data'!I35)))</f>
        <v/>
      </c>
      <c r="CJ41" s="307" t="str">
        <f ca="true">+IF(OFFSET('Water Data'!$I$29,0,10*ROW('Water Data'!I35))="","",OFFSET('Water Data'!$I$29,0,10*ROW('Water Data'!I35)))</f>
        <v/>
      </c>
      <c r="CK41" s="307" t="str">
        <f ca="true">+IF(OFFSET('Sanitation Data'!$D$28,0,10*ROW('Sanitation Data'!D35))="","",OFFSET('Sanitation Data'!$D$28,0,10*ROW('Sanitation Data'!D35)))</f>
        <v/>
      </c>
      <c r="CL41" s="307" t="str">
        <f ca="true">+IF(OFFSET('Sanitation Data'!$D$29,0,10*ROW('Sanitation Data'!D35))="","",OFFSET('Sanitation Data'!$D$29,0,10*ROW('Sanitation Data'!D35)))</f>
        <v/>
      </c>
      <c r="CM41" s="307" t="str">
        <f ca="true">+IF(OFFSET('Sanitation Data'!$D$30,0,10*ROW('Sanitation Data'!D35))="","",OFFSET('Sanitation Data'!$D$30,0,10*ROW('Sanitation Data'!D35)))</f>
        <v/>
      </c>
      <c r="CN41" s="307" t="str">
        <f ca="true">+IF(OFFSET('Sanitation Data'!$D$31,0,10*ROW('Sanitation Data'!D35))="","",OFFSET('Sanitation Data'!$D$31,0,10*ROW('Sanitation Data'!D35)))</f>
        <v/>
      </c>
      <c r="CO41" s="307" t="str">
        <f ca="true">+IF(OFFSET('Sanitation Data'!$D$32,0,10*ROW('Sanitation Data'!D35))="","",OFFSET('Sanitation Data'!$D$32,0,10*ROW('Sanitation Data'!D35)))</f>
        <v/>
      </c>
      <c r="CP41" s="307" t="str">
        <f ca="true">+IF(OFFSET('Sanitation Data'!$E$28,0,10*ROW('Sanitation Data'!E35))="","",OFFSET('Sanitation Data'!$E$28,0,10*ROW('Sanitation Data'!E35)))</f>
        <v/>
      </c>
      <c r="CQ41" s="307" t="str">
        <f ca="true">+IF(OFFSET('Sanitation Data'!$E$29,0,10*ROW('Sanitation Data'!E35))="","",OFFSET('Sanitation Data'!$E$29,0,10*ROW('Sanitation Data'!E35)))</f>
        <v/>
      </c>
      <c r="CR41" s="307" t="str">
        <f ca="true">+IF(OFFSET('Sanitation Data'!$E$30,0,10*ROW('Sanitation Data'!E35))="","",OFFSET('Sanitation Data'!$E$30,0,10*ROW('Sanitation Data'!E35)))</f>
        <v/>
      </c>
      <c r="CS41" s="307" t="str">
        <f ca="true">+IF(OFFSET('Sanitation Data'!$E$31,0,10*ROW('Sanitation Data'!E35))="","",OFFSET('Sanitation Data'!$E$31,0,10*ROW('Sanitation Data'!E35)))</f>
        <v/>
      </c>
      <c r="CT41" s="307" t="str">
        <f ca="true">+IF(OFFSET('Sanitation Data'!$E$32,0,10*ROW('Sanitation Data'!E35))="","",OFFSET('Sanitation Data'!$E$32,0,10*ROW('Sanitation Data'!E35)))</f>
        <v/>
      </c>
      <c r="CU41" s="307" t="str">
        <f ca="true">+IF(OFFSET('Sanitation Data'!$F$28,0,10*ROW('Sanitation Data'!F35))="","",OFFSET('Sanitation Data'!$F$28,0,10*ROW('Sanitation Data'!F35)))</f>
        <v/>
      </c>
      <c r="CV41" s="307" t="str">
        <f ca="true">+IF(OFFSET('Sanitation Data'!$F$29,0,10*ROW('Sanitation Data'!F35))="","",OFFSET('Sanitation Data'!$F$29,0,10*ROW('Sanitation Data'!F35)))</f>
        <v/>
      </c>
      <c r="CW41" s="307" t="str">
        <f ca="true">+IF(OFFSET('Sanitation Data'!$F$30,0,10*ROW('Sanitation Data'!F35))="","",OFFSET('Sanitation Data'!$F$30,0,10*ROW('Sanitation Data'!F35)))</f>
        <v/>
      </c>
      <c r="CX41" s="307" t="str">
        <f ca="true">+IF(OFFSET('Sanitation Data'!$F$31,0,10*ROW('Sanitation Data'!F35))="","",OFFSET('Sanitation Data'!$F$31,0,10*ROW('Sanitation Data'!F35)))</f>
        <v/>
      </c>
      <c r="CY41" s="307" t="str">
        <f ca="true">+IF(OFFSET('Sanitation Data'!$F$32,0,10*ROW('Sanitation Data'!F35))="","",OFFSET('Sanitation Data'!$F$32,0,10*ROW('Sanitation Data'!F35)))</f>
        <v/>
      </c>
      <c r="CZ41" s="307" t="str">
        <f ca="true">+IF(OFFSET('Sanitation Data'!$G$28,0,10*ROW('Sanitation Data'!G35))="","",OFFSET('Sanitation Data'!$G$28,0,10*ROW('Sanitation Data'!G35)))</f>
        <v/>
      </c>
      <c r="DA41" s="307" t="str">
        <f ca="true">+IF(OFFSET('Sanitation Data'!$G$29,0,10*ROW('Sanitation Data'!G35))="","",OFFSET('Sanitation Data'!$G$29,0,10*ROW('Sanitation Data'!G35)))</f>
        <v/>
      </c>
      <c r="DB41" s="307" t="str">
        <f ca="true">+IF(OFFSET('Sanitation Data'!$G$30,0,10*ROW('Sanitation Data'!G35))="","",OFFSET('Sanitation Data'!$G$30,0,10*ROW('Sanitation Data'!G35)))</f>
        <v/>
      </c>
      <c r="DC41" s="307" t="str">
        <f ca="true">+IF(OFFSET('Sanitation Data'!$G$31,0,10*ROW('Sanitation Data'!G35))="","",OFFSET('Sanitation Data'!$G$31,0,10*ROW('Sanitation Data'!G35)))</f>
        <v/>
      </c>
      <c r="DD41" s="307" t="str">
        <f ca="true">+IF(OFFSET('Sanitation Data'!$G$32,0,10*ROW('Sanitation Data'!G35))="","",OFFSET('Sanitation Data'!$G$32,0,10*ROW('Sanitation Data'!G35)))</f>
        <v/>
      </c>
      <c r="DE41" s="307" t="str">
        <f ca="true">+IF(OFFSET('Sanitation Data'!$H$28,0,10*ROW('Sanitation Data'!H35))="","",OFFSET('Sanitation Data'!$H$28,0,10*ROW('Sanitation Data'!H35)))</f>
        <v/>
      </c>
      <c r="DF41" s="307" t="str">
        <f ca="true">+IF(OFFSET('Sanitation Data'!$H$29,0,10*ROW('Sanitation Data'!H35))="","",OFFSET('Sanitation Data'!$H$29,0,10*ROW('Sanitation Data'!H35)))</f>
        <v/>
      </c>
      <c r="DG41" s="307" t="str">
        <f ca="true">+IF(OFFSET('Sanitation Data'!$H$30,0,10*ROW('Sanitation Data'!H35))="","",OFFSET('Sanitation Data'!$H$30,0,10*ROW('Sanitation Data'!H35)))</f>
        <v/>
      </c>
      <c r="DH41" s="307" t="str">
        <f ca="true">+IF(OFFSET('Sanitation Data'!$H$31,0,10*ROW('Sanitation Data'!H35))="","",OFFSET('Sanitation Data'!$H$31,0,10*ROW('Sanitation Data'!H35)))</f>
        <v/>
      </c>
      <c r="DI41" s="307" t="str">
        <f ca="true">+IF(OFFSET('Sanitation Data'!$H$32,0,10*ROW('Sanitation Data'!H35))="","",OFFSET('Sanitation Data'!$H$32,0,10*ROW('Sanitation Data'!H35)))</f>
        <v/>
      </c>
      <c r="DJ41" s="307" t="str">
        <f ca="true">+IF(OFFSET('Sanitation Data'!$I$28,0,10*ROW('Sanitation Data'!I35))="","",OFFSET('Sanitation Data'!$I$28,0,10*ROW('Sanitation Data'!I35)))</f>
        <v/>
      </c>
      <c r="DK41" s="307" t="str">
        <f ca="true">+IF(OFFSET('Sanitation Data'!$I$29,0,10*ROW('Sanitation Data'!I35))="","",OFFSET('Sanitation Data'!$I$29,0,10*ROW('Sanitation Data'!I35)))</f>
        <v/>
      </c>
      <c r="DL41" s="307" t="str">
        <f ca="true">+IF(OFFSET('Sanitation Data'!$I$30,0,10*ROW('Sanitation Data'!I35))="","",OFFSET('Sanitation Data'!$I$30,0,10*ROW('Sanitation Data'!I35)))</f>
        <v/>
      </c>
      <c r="DM41" s="307" t="str">
        <f ca="true">+IF(OFFSET('Sanitation Data'!$I$31,0,10*ROW('Sanitation Data'!I35))="","",OFFSET('Sanitation Data'!$I$31,0,10*ROW('Sanitation Data'!I35)))</f>
        <v/>
      </c>
      <c r="DN41" s="307" t="str">
        <f ca="true">+IF(OFFSET('Sanitation Data'!$I$32,0,10*ROW('Sanitation Data'!I35))="","",OFFSET('Sanitation Data'!$I$32,0,10*ROW('Sanitation Data'!I35)))</f>
        <v/>
      </c>
      <c r="DO41" s="307" t="str">
        <f ca="true">+IF(OFFSET('Hygiene Data'!$D$11,0,10*ROW('Hygiene Data'!D35))="","",OFFSET('Hygiene Data'!$D$11,0,10*ROW('Hygiene Data'!D35)))</f>
        <v/>
      </c>
      <c r="DP41" s="307" t="str">
        <f ca="true">+IF(OFFSET('Hygiene Data'!$D$12,0,10*ROW('Hygiene Data'!D35))="","",OFFSET('Hygiene Data'!$D$12,0,10*ROW('Hygiene Data'!D35)))</f>
        <v/>
      </c>
      <c r="DQ41" s="307" t="str">
        <f ca="true">+IF(OFFSET('Hygiene Data'!$D$13,0,10*ROW('Hygiene Data'!D35))="","",OFFSET('Hygiene Data'!$D$13,0,10*ROW('Hygiene Data'!D35)))</f>
        <v/>
      </c>
      <c r="DR41" s="307" t="str">
        <f ca="true">+IF(OFFSET('Hygiene Data'!$E$11,0,10*ROW('Hygiene Data'!E35))="","",OFFSET('Hygiene Data'!$E$11,0,10*ROW('Hygiene Data'!E35)))</f>
        <v/>
      </c>
      <c r="DS41" s="307" t="str">
        <f ca="true">+IF(OFFSET('Hygiene Data'!$E$12,0,10*ROW('Hygiene Data'!E35))="","",OFFSET('Hygiene Data'!$E$12,0,10*ROW('Hygiene Data'!E35)))</f>
        <v/>
      </c>
      <c r="DT41" s="307" t="str">
        <f ca="true">+IF(OFFSET('Hygiene Data'!$E$13,0,10*ROW('Hygiene Data'!E35))="","",OFFSET('Hygiene Data'!$E$13,0,10*ROW('Hygiene Data'!E35)))</f>
        <v/>
      </c>
      <c r="DU41" s="307" t="str">
        <f ca="true">+IF(OFFSET('Hygiene Data'!$F$11,0,10*ROW('Hygiene Data'!F35))="","",OFFSET('Hygiene Data'!$F$11,0,10*ROW('Hygiene Data'!F35)))</f>
        <v/>
      </c>
      <c r="DV41" s="307" t="str">
        <f ca="true">+IF(OFFSET('Hygiene Data'!$F$12,0,10*ROW('Hygiene Data'!F35))="","",OFFSET('Hygiene Data'!$F$12,0,10*ROW('Hygiene Data'!F35)))</f>
        <v/>
      </c>
      <c r="DW41" s="307" t="str">
        <f ca="true">+IF(OFFSET('Hygiene Data'!$F$13,0,10*ROW('Hygiene Data'!F35))="","",OFFSET('Hygiene Data'!$F$13,0,10*ROW('Hygiene Data'!F35)))</f>
        <v/>
      </c>
      <c r="DX41" s="307" t="str">
        <f ca="true">+IF(OFFSET('Hygiene Data'!$G$11,0,10*ROW('Hygiene Data'!G35))="","",OFFSET('Hygiene Data'!$G$11,0,10*ROW('Hygiene Data'!G35)))</f>
        <v/>
      </c>
      <c r="DY41" s="307" t="str">
        <f ca="true">+IF(OFFSET('Hygiene Data'!$G$12,0,10*ROW('Hygiene Data'!G35))="","",OFFSET('Hygiene Data'!$G$12,0,10*ROW('Hygiene Data'!G35)))</f>
        <v/>
      </c>
      <c r="DZ41" s="307" t="str">
        <f ca="true">+IF(OFFSET('Hygiene Data'!$G$13,0,10*ROW('Hygiene Data'!G35))="","",OFFSET('Hygiene Data'!$G$13,0,10*ROW('Hygiene Data'!G35)))</f>
        <v/>
      </c>
      <c r="EA41" s="307" t="str">
        <f ca="true">+IF(OFFSET('Hygiene Data'!$H$11,0,10*ROW('Hygiene Data'!H35))="","",OFFSET('Hygiene Data'!$H$11,0,10*ROW('Hygiene Data'!H35)))</f>
        <v/>
      </c>
      <c r="EB41" s="307" t="str">
        <f ca="true">+IF(OFFSET('Hygiene Data'!$H$12,0,10*ROW('Hygiene Data'!H35))="","",OFFSET('Hygiene Data'!$H$12,0,10*ROW('Hygiene Data'!H35)))</f>
        <v/>
      </c>
      <c r="EC41" s="307" t="str">
        <f ca="true">+IF(OFFSET('Hygiene Data'!$H$13,0,10*ROW('Hygiene Data'!H35))="","",OFFSET('Hygiene Data'!$H$13,0,10*ROW('Hygiene Data'!H35)))</f>
        <v/>
      </c>
      <c r="ED41" s="307" t="str">
        <f ca="true">+IF(OFFSET('Hygiene Data'!$I$11,0,10*ROW('Hygiene Data'!I35))="","",OFFSET('Hygiene Data'!$I$11,0,10*ROW('Hygiene Data'!I35)))</f>
        <v/>
      </c>
      <c r="EE41" s="307" t="str">
        <f ca="true">+IF(OFFSET('Hygiene Data'!$I$12,0,10*ROW('Hygiene Data'!I35))="","",OFFSET('Hygiene Data'!$I$12,0,10*ROW('Hygiene Data'!I35)))</f>
        <v/>
      </c>
      <c r="EF41" s="307"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63"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7"/>
      <c r="BS42" s="307" t="str">
        <f ca="true">+IF(OFFSET('Water Data'!$D$27,0,10*ROW('Water Data'!D36))="","",OFFSET('Water Data'!$D$27,0,10*ROW('Water Data'!D36)))</f>
        <v/>
      </c>
      <c r="BT42" s="307" t="str">
        <f ca="true">+IF(OFFSET('Water Data'!$D$28,0,10*ROW('Water Data'!D36))="","",OFFSET('Water Data'!$D$28,0,10*ROW('Water Data'!D36)))</f>
        <v/>
      </c>
      <c r="BU42" s="307" t="str">
        <f ca="true">+IF(OFFSET('Water Data'!$D$29,0,10*ROW('Water Data'!D36))="","",OFFSET('Water Data'!$D$29,0,10*ROW('Water Data'!D36)))</f>
        <v/>
      </c>
      <c r="BV42" s="307" t="str">
        <f ca="true">+IF(OFFSET('Water Data'!$E$27,0,10*ROW('Water Data'!E36))="","",OFFSET('Water Data'!$E$27,0,10*ROW('Water Data'!E36)))</f>
        <v/>
      </c>
      <c r="BW42" s="307" t="str">
        <f ca="true">+IF(OFFSET('Water Data'!$E$28,0,10*ROW('Water Data'!E36))="","",OFFSET('Water Data'!$E$28,0,10*ROW('Water Data'!E36)))</f>
        <v/>
      </c>
      <c r="BX42" s="307" t="str">
        <f ca="true">+IF(OFFSET('Water Data'!$E$29,0,10*ROW('Water Data'!E36))="","",OFFSET('Water Data'!$E$29,0,10*ROW('Water Data'!E36)))</f>
        <v/>
      </c>
      <c r="BY42" s="307" t="str">
        <f ca="true">+IF(OFFSET('Water Data'!$F$27,0,10*ROW('Water Data'!F36))="","",OFFSET('Water Data'!$F$27,0,10*ROW('Water Data'!F36)))</f>
        <v/>
      </c>
      <c r="BZ42" s="307" t="str">
        <f ca="true">+IF(OFFSET('Water Data'!$F$28,0,10*ROW('Water Data'!F36))="","",OFFSET('Water Data'!$F$28,0,10*ROW('Water Data'!F36)))</f>
        <v/>
      </c>
      <c r="CA42" s="307" t="str">
        <f ca="true">+IF(OFFSET('Water Data'!$F$29,0,10*ROW('Water Data'!F36))="","",OFFSET('Water Data'!$F$29,0,10*ROW('Water Data'!F36)))</f>
        <v/>
      </c>
      <c r="CB42" s="307" t="str">
        <f ca="true">+IF(OFFSET('Water Data'!$G$27,0,10*ROW('Water Data'!G36))="","",OFFSET('Water Data'!$G$27,0,10*ROW('Water Data'!G36)))</f>
        <v/>
      </c>
      <c r="CC42" s="307" t="str">
        <f ca="true">+IF(OFFSET('Water Data'!$G$28,0,10*ROW('Water Data'!G36))="","",OFFSET('Water Data'!$G$28,0,10*ROW('Water Data'!G36)))</f>
        <v/>
      </c>
      <c r="CD42" s="307" t="str">
        <f ca="true">+IF(OFFSET('Water Data'!$G$29,0,10*ROW('Water Data'!G36))="","",OFFSET('Water Data'!$G$29,0,10*ROW('Water Data'!G36)))</f>
        <v/>
      </c>
      <c r="CE42" s="307" t="str">
        <f ca="true">+IF(OFFSET('Water Data'!$H$27,0,10*ROW('Water Data'!H36))="","",OFFSET('Water Data'!$H$27,0,10*ROW('Water Data'!H36)))</f>
        <v/>
      </c>
      <c r="CF42" s="307" t="str">
        <f ca="true">+IF(OFFSET('Water Data'!$H$28,0,10*ROW('Water Data'!H36))="","",OFFSET('Water Data'!$H$28,0,10*ROW('Water Data'!H36)))</f>
        <v/>
      </c>
      <c r="CG42" s="307" t="str">
        <f ca="true">+IF(OFFSET('Water Data'!$H$29,0,10*ROW('Water Data'!H36))="","",OFFSET('Water Data'!$H$29,0,10*ROW('Water Data'!H36)))</f>
        <v/>
      </c>
      <c r="CH42" s="307" t="str">
        <f ca="true">+IF(OFFSET('Water Data'!$I$27,0,10*ROW('Water Data'!I36))="","",OFFSET('Water Data'!$I$27,0,10*ROW('Water Data'!I36)))</f>
        <v/>
      </c>
      <c r="CI42" s="307" t="str">
        <f ca="true">+IF(OFFSET('Water Data'!$I$28,0,10*ROW('Water Data'!I36))="","",OFFSET('Water Data'!$I$28,0,10*ROW('Water Data'!I36)))</f>
        <v/>
      </c>
      <c r="CJ42" s="307" t="str">
        <f ca="true">+IF(OFFSET('Water Data'!$I$29,0,10*ROW('Water Data'!I36))="","",OFFSET('Water Data'!$I$29,0,10*ROW('Water Data'!I36)))</f>
        <v/>
      </c>
      <c r="CK42" s="307" t="str">
        <f ca="true">+IF(OFFSET('Sanitation Data'!$D$28,0,10*ROW('Sanitation Data'!D36))="","",OFFSET('Sanitation Data'!$D$28,0,10*ROW('Sanitation Data'!D36)))</f>
        <v/>
      </c>
      <c r="CL42" s="307" t="str">
        <f ca="true">+IF(OFFSET('Sanitation Data'!$D$29,0,10*ROW('Sanitation Data'!D36))="","",OFFSET('Sanitation Data'!$D$29,0,10*ROW('Sanitation Data'!D36)))</f>
        <v/>
      </c>
      <c r="CM42" s="307" t="str">
        <f ca="true">+IF(OFFSET('Sanitation Data'!$D$30,0,10*ROW('Sanitation Data'!D36))="","",OFFSET('Sanitation Data'!$D$30,0,10*ROW('Sanitation Data'!D36)))</f>
        <v/>
      </c>
      <c r="CN42" s="307" t="str">
        <f ca="true">+IF(OFFSET('Sanitation Data'!$D$31,0,10*ROW('Sanitation Data'!D36))="","",OFFSET('Sanitation Data'!$D$31,0,10*ROW('Sanitation Data'!D36)))</f>
        <v/>
      </c>
      <c r="CO42" s="307" t="str">
        <f ca="true">+IF(OFFSET('Sanitation Data'!$D$32,0,10*ROW('Sanitation Data'!D36))="","",OFFSET('Sanitation Data'!$D$32,0,10*ROW('Sanitation Data'!D36)))</f>
        <v/>
      </c>
      <c r="CP42" s="307" t="str">
        <f ca="true">+IF(OFFSET('Sanitation Data'!$E$28,0,10*ROW('Sanitation Data'!E36))="","",OFFSET('Sanitation Data'!$E$28,0,10*ROW('Sanitation Data'!E36)))</f>
        <v/>
      </c>
      <c r="CQ42" s="307" t="str">
        <f ca="true">+IF(OFFSET('Sanitation Data'!$E$29,0,10*ROW('Sanitation Data'!E36))="","",OFFSET('Sanitation Data'!$E$29,0,10*ROW('Sanitation Data'!E36)))</f>
        <v/>
      </c>
      <c r="CR42" s="307" t="str">
        <f ca="true">+IF(OFFSET('Sanitation Data'!$E$30,0,10*ROW('Sanitation Data'!E36))="","",OFFSET('Sanitation Data'!$E$30,0,10*ROW('Sanitation Data'!E36)))</f>
        <v/>
      </c>
      <c r="CS42" s="307" t="str">
        <f ca="true">+IF(OFFSET('Sanitation Data'!$E$31,0,10*ROW('Sanitation Data'!E36))="","",OFFSET('Sanitation Data'!$E$31,0,10*ROW('Sanitation Data'!E36)))</f>
        <v/>
      </c>
      <c r="CT42" s="307" t="str">
        <f ca="true">+IF(OFFSET('Sanitation Data'!$E$32,0,10*ROW('Sanitation Data'!E36))="","",OFFSET('Sanitation Data'!$E$32,0,10*ROW('Sanitation Data'!E36)))</f>
        <v/>
      </c>
      <c r="CU42" s="307" t="str">
        <f ca="true">+IF(OFFSET('Sanitation Data'!$F$28,0,10*ROW('Sanitation Data'!F36))="","",OFFSET('Sanitation Data'!$F$28,0,10*ROW('Sanitation Data'!F36)))</f>
        <v/>
      </c>
      <c r="CV42" s="307" t="str">
        <f ca="true">+IF(OFFSET('Sanitation Data'!$F$29,0,10*ROW('Sanitation Data'!F36))="","",OFFSET('Sanitation Data'!$F$29,0,10*ROW('Sanitation Data'!F36)))</f>
        <v/>
      </c>
      <c r="CW42" s="307" t="str">
        <f ca="true">+IF(OFFSET('Sanitation Data'!$F$30,0,10*ROW('Sanitation Data'!F36))="","",OFFSET('Sanitation Data'!$F$30,0,10*ROW('Sanitation Data'!F36)))</f>
        <v/>
      </c>
      <c r="CX42" s="307" t="str">
        <f ca="true">+IF(OFFSET('Sanitation Data'!$F$31,0,10*ROW('Sanitation Data'!F36))="","",OFFSET('Sanitation Data'!$F$31,0,10*ROW('Sanitation Data'!F36)))</f>
        <v/>
      </c>
      <c r="CY42" s="307" t="str">
        <f ca="true">+IF(OFFSET('Sanitation Data'!$F$32,0,10*ROW('Sanitation Data'!F36))="","",OFFSET('Sanitation Data'!$F$32,0,10*ROW('Sanitation Data'!F36)))</f>
        <v/>
      </c>
      <c r="CZ42" s="307" t="str">
        <f ca="true">+IF(OFFSET('Sanitation Data'!$G$28,0,10*ROW('Sanitation Data'!G36))="","",OFFSET('Sanitation Data'!$G$28,0,10*ROW('Sanitation Data'!G36)))</f>
        <v/>
      </c>
      <c r="DA42" s="307" t="str">
        <f ca="true">+IF(OFFSET('Sanitation Data'!$G$29,0,10*ROW('Sanitation Data'!G36))="","",OFFSET('Sanitation Data'!$G$29,0,10*ROW('Sanitation Data'!G36)))</f>
        <v/>
      </c>
      <c r="DB42" s="307" t="str">
        <f ca="true">+IF(OFFSET('Sanitation Data'!$G$30,0,10*ROW('Sanitation Data'!G36))="","",OFFSET('Sanitation Data'!$G$30,0,10*ROW('Sanitation Data'!G36)))</f>
        <v/>
      </c>
      <c r="DC42" s="307" t="str">
        <f ca="true">+IF(OFFSET('Sanitation Data'!$G$31,0,10*ROW('Sanitation Data'!G36))="","",OFFSET('Sanitation Data'!$G$31,0,10*ROW('Sanitation Data'!G36)))</f>
        <v/>
      </c>
      <c r="DD42" s="307" t="str">
        <f ca="true">+IF(OFFSET('Sanitation Data'!$G$32,0,10*ROW('Sanitation Data'!G36))="","",OFFSET('Sanitation Data'!$G$32,0,10*ROW('Sanitation Data'!G36)))</f>
        <v/>
      </c>
      <c r="DE42" s="307" t="str">
        <f ca="true">+IF(OFFSET('Sanitation Data'!$H$28,0,10*ROW('Sanitation Data'!H36))="","",OFFSET('Sanitation Data'!$H$28,0,10*ROW('Sanitation Data'!H36)))</f>
        <v/>
      </c>
      <c r="DF42" s="307" t="str">
        <f ca="true">+IF(OFFSET('Sanitation Data'!$H$29,0,10*ROW('Sanitation Data'!H36))="","",OFFSET('Sanitation Data'!$H$29,0,10*ROW('Sanitation Data'!H36)))</f>
        <v/>
      </c>
      <c r="DG42" s="307" t="str">
        <f ca="true">+IF(OFFSET('Sanitation Data'!$H$30,0,10*ROW('Sanitation Data'!H36))="","",OFFSET('Sanitation Data'!$H$30,0,10*ROW('Sanitation Data'!H36)))</f>
        <v/>
      </c>
      <c r="DH42" s="307" t="str">
        <f ca="true">+IF(OFFSET('Sanitation Data'!$H$31,0,10*ROW('Sanitation Data'!H36))="","",OFFSET('Sanitation Data'!$H$31,0,10*ROW('Sanitation Data'!H36)))</f>
        <v/>
      </c>
      <c r="DI42" s="307" t="str">
        <f ca="true">+IF(OFFSET('Sanitation Data'!$H$32,0,10*ROW('Sanitation Data'!H36))="","",OFFSET('Sanitation Data'!$H$32,0,10*ROW('Sanitation Data'!H36)))</f>
        <v/>
      </c>
      <c r="DJ42" s="307" t="str">
        <f ca="true">+IF(OFFSET('Sanitation Data'!$I$28,0,10*ROW('Sanitation Data'!I36))="","",OFFSET('Sanitation Data'!$I$28,0,10*ROW('Sanitation Data'!I36)))</f>
        <v/>
      </c>
      <c r="DK42" s="307" t="str">
        <f ca="true">+IF(OFFSET('Sanitation Data'!$I$29,0,10*ROW('Sanitation Data'!I36))="","",OFFSET('Sanitation Data'!$I$29,0,10*ROW('Sanitation Data'!I36)))</f>
        <v/>
      </c>
      <c r="DL42" s="307" t="str">
        <f ca="true">+IF(OFFSET('Sanitation Data'!$I$30,0,10*ROW('Sanitation Data'!I36))="","",OFFSET('Sanitation Data'!$I$30,0,10*ROW('Sanitation Data'!I36)))</f>
        <v/>
      </c>
      <c r="DM42" s="307" t="str">
        <f ca="true">+IF(OFFSET('Sanitation Data'!$I$31,0,10*ROW('Sanitation Data'!I36))="","",OFFSET('Sanitation Data'!$I$31,0,10*ROW('Sanitation Data'!I36)))</f>
        <v/>
      </c>
      <c r="DN42" s="307" t="str">
        <f ca="true">+IF(OFFSET('Sanitation Data'!$I$32,0,10*ROW('Sanitation Data'!I36))="","",OFFSET('Sanitation Data'!$I$32,0,10*ROW('Sanitation Data'!I36)))</f>
        <v/>
      </c>
      <c r="DO42" s="307" t="str">
        <f ca="true">+IF(OFFSET('Hygiene Data'!$D$11,0,10*ROW('Hygiene Data'!D36))="","",OFFSET('Hygiene Data'!$D$11,0,10*ROW('Hygiene Data'!D36)))</f>
        <v/>
      </c>
      <c r="DP42" s="307" t="str">
        <f ca="true">+IF(OFFSET('Hygiene Data'!$D$12,0,10*ROW('Hygiene Data'!D36))="","",OFFSET('Hygiene Data'!$D$12,0,10*ROW('Hygiene Data'!D36)))</f>
        <v/>
      </c>
      <c r="DQ42" s="307" t="str">
        <f ca="true">+IF(OFFSET('Hygiene Data'!$D$13,0,10*ROW('Hygiene Data'!D36))="","",OFFSET('Hygiene Data'!$D$13,0,10*ROW('Hygiene Data'!D36)))</f>
        <v/>
      </c>
      <c r="DR42" s="307" t="str">
        <f ca="true">+IF(OFFSET('Hygiene Data'!$E$11,0,10*ROW('Hygiene Data'!E36))="","",OFFSET('Hygiene Data'!$E$11,0,10*ROW('Hygiene Data'!E36)))</f>
        <v/>
      </c>
      <c r="DS42" s="307" t="str">
        <f ca="true">+IF(OFFSET('Hygiene Data'!$E$12,0,10*ROW('Hygiene Data'!E36))="","",OFFSET('Hygiene Data'!$E$12,0,10*ROW('Hygiene Data'!E36)))</f>
        <v/>
      </c>
      <c r="DT42" s="307" t="str">
        <f ca="true">+IF(OFFSET('Hygiene Data'!$E$13,0,10*ROW('Hygiene Data'!E36))="","",OFFSET('Hygiene Data'!$E$13,0,10*ROW('Hygiene Data'!E36)))</f>
        <v/>
      </c>
      <c r="DU42" s="307" t="str">
        <f ca="true">+IF(OFFSET('Hygiene Data'!$F$11,0,10*ROW('Hygiene Data'!F36))="","",OFFSET('Hygiene Data'!$F$11,0,10*ROW('Hygiene Data'!F36)))</f>
        <v/>
      </c>
      <c r="DV42" s="307" t="str">
        <f ca="true">+IF(OFFSET('Hygiene Data'!$F$12,0,10*ROW('Hygiene Data'!F36))="","",OFFSET('Hygiene Data'!$F$12,0,10*ROW('Hygiene Data'!F36)))</f>
        <v/>
      </c>
      <c r="DW42" s="307" t="str">
        <f ca="true">+IF(OFFSET('Hygiene Data'!$F$13,0,10*ROW('Hygiene Data'!F36))="","",OFFSET('Hygiene Data'!$F$13,0,10*ROW('Hygiene Data'!F36)))</f>
        <v/>
      </c>
      <c r="DX42" s="307" t="str">
        <f ca="true">+IF(OFFSET('Hygiene Data'!$G$11,0,10*ROW('Hygiene Data'!G36))="","",OFFSET('Hygiene Data'!$G$11,0,10*ROW('Hygiene Data'!G36)))</f>
        <v/>
      </c>
      <c r="DY42" s="307" t="str">
        <f ca="true">+IF(OFFSET('Hygiene Data'!$G$12,0,10*ROW('Hygiene Data'!G36))="","",OFFSET('Hygiene Data'!$G$12,0,10*ROW('Hygiene Data'!G36)))</f>
        <v/>
      </c>
      <c r="DZ42" s="307" t="str">
        <f ca="true">+IF(OFFSET('Hygiene Data'!$G$13,0,10*ROW('Hygiene Data'!G36))="","",OFFSET('Hygiene Data'!$G$13,0,10*ROW('Hygiene Data'!G36)))</f>
        <v/>
      </c>
      <c r="EA42" s="307" t="str">
        <f ca="true">+IF(OFFSET('Hygiene Data'!$H$11,0,10*ROW('Hygiene Data'!H36))="","",OFFSET('Hygiene Data'!$H$11,0,10*ROW('Hygiene Data'!H36)))</f>
        <v/>
      </c>
      <c r="EB42" s="307" t="str">
        <f ca="true">+IF(OFFSET('Hygiene Data'!$H$12,0,10*ROW('Hygiene Data'!H36))="","",OFFSET('Hygiene Data'!$H$12,0,10*ROW('Hygiene Data'!H36)))</f>
        <v/>
      </c>
      <c r="EC42" s="307" t="str">
        <f ca="true">+IF(OFFSET('Hygiene Data'!$H$13,0,10*ROW('Hygiene Data'!H36))="","",OFFSET('Hygiene Data'!$H$13,0,10*ROW('Hygiene Data'!H36)))</f>
        <v/>
      </c>
      <c r="ED42" s="307" t="str">
        <f ca="true">+IF(OFFSET('Hygiene Data'!$I$11,0,10*ROW('Hygiene Data'!I36))="","",OFFSET('Hygiene Data'!$I$11,0,10*ROW('Hygiene Data'!I36)))</f>
        <v/>
      </c>
      <c r="EE42" s="307" t="str">
        <f ca="true">+IF(OFFSET('Hygiene Data'!$I$12,0,10*ROW('Hygiene Data'!I36))="","",OFFSET('Hygiene Data'!$I$12,0,10*ROW('Hygiene Data'!I36)))</f>
        <v/>
      </c>
      <c r="EF42" s="307"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63"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7"/>
      <c r="BS43" s="307" t="str">
        <f ca="true">+IF(OFFSET('Water Data'!$D$27,0,10*ROW('Water Data'!D37))="","",OFFSET('Water Data'!$D$27,0,10*ROW('Water Data'!D37)))</f>
        <v/>
      </c>
      <c r="BT43" s="307" t="str">
        <f ca="true">+IF(OFFSET('Water Data'!$D$28,0,10*ROW('Water Data'!D37))="","",OFFSET('Water Data'!$D$28,0,10*ROW('Water Data'!D37)))</f>
        <v/>
      </c>
      <c r="BU43" s="307" t="str">
        <f ca="true">+IF(OFFSET('Water Data'!$D$29,0,10*ROW('Water Data'!D37))="","",OFFSET('Water Data'!$D$29,0,10*ROW('Water Data'!D37)))</f>
        <v/>
      </c>
      <c r="BV43" s="307" t="str">
        <f ca="true">+IF(OFFSET('Water Data'!$E$27,0,10*ROW('Water Data'!E37))="","",OFFSET('Water Data'!$E$27,0,10*ROW('Water Data'!E37)))</f>
        <v/>
      </c>
      <c r="BW43" s="307" t="str">
        <f ca="true">+IF(OFFSET('Water Data'!$E$28,0,10*ROW('Water Data'!E37))="","",OFFSET('Water Data'!$E$28,0,10*ROW('Water Data'!E37)))</f>
        <v/>
      </c>
      <c r="BX43" s="307" t="str">
        <f ca="true">+IF(OFFSET('Water Data'!$E$29,0,10*ROW('Water Data'!E37))="","",OFFSET('Water Data'!$E$29,0,10*ROW('Water Data'!E37)))</f>
        <v/>
      </c>
      <c r="BY43" s="307" t="str">
        <f ca="true">+IF(OFFSET('Water Data'!$F$27,0,10*ROW('Water Data'!F37))="","",OFFSET('Water Data'!$F$27,0,10*ROW('Water Data'!F37)))</f>
        <v/>
      </c>
      <c r="BZ43" s="307" t="str">
        <f ca="true">+IF(OFFSET('Water Data'!$F$28,0,10*ROW('Water Data'!F37))="","",OFFSET('Water Data'!$F$28,0,10*ROW('Water Data'!F37)))</f>
        <v/>
      </c>
      <c r="CA43" s="307" t="str">
        <f ca="true">+IF(OFFSET('Water Data'!$F$29,0,10*ROW('Water Data'!F37))="","",OFFSET('Water Data'!$F$29,0,10*ROW('Water Data'!F37)))</f>
        <v/>
      </c>
      <c r="CB43" s="307" t="str">
        <f ca="true">+IF(OFFSET('Water Data'!$G$27,0,10*ROW('Water Data'!G37))="","",OFFSET('Water Data'!$G$27,0,10*ROW('Water Data'!G37)))</f>
        <v/>
      </c>
      <c r="CC43" s="307" t="str">
        <f ca="true">+IF(OFFSET('Water Data'!$G$28,0,10*ROW('Water Data'!G37))="","",OFFSET('Water Data'!$G$28,0,10*ROW('Water Data'!G37)))</f>
        <v/>
      </c>
      <c r="CD43" s="307" t="str">
        <f ca="true">+IF(OFFSET('Water Data'!$G$29,0,10*ROW('Water Data'!G37))="","",OFFSET('Water Data'!$G$29,0,10*ROW('Water Data'!G37)))</f>
        <v/>
      </c>
      <c r="CE43" s="307" t="str">
        <f ca="true">+IF(OFFSET('Water Data'!$H$27,0,10*ROW('Water Data'!H37))="","",OFFSET('Water Data'!$H$27,0,10*ROW('Water Data'!H37)))</f>
        <v/>
      </c>
      <c r="CF43" s="307" t="str">
        <f ca="true">+IF(OFFSET('Water Data'!$H$28,0,10*ROW('Water Data'!H37))="","",OFFSET('Water Data'!$H$28,0,10*ROW('Water Data'!H37)))</f>
        <v/>
      </c>
      <c r="CG43" s="307" t="str">
        <f ca="true">+IF(OFFSET('Water Data'!$H$29,0,10*ROW('Water Data'!H37))="","",OFFSET('Water Data'!$H$29,0,10*ROW('Water Data'!H37)))</f>
        <v/>
      </c>
      <c r="CH43" s="307" t="str">
        <f ca="true">+IF(OFFSET('Water Data'!$I$27,0,10*ROW('Water Data'!I37))="","",OFFSET('Water Data'!$I$27,0,10*ROW('Water Data'!I37)))</f>
        <v/>
      </c>
      <c r="CI43" s="307" t="str">
        <f ca="true">+IF(OFFSET('Water Data'!$I$28,0,10*ROW('Water Data'!I37))="","",OFFSET('Water Data'!$I$28,0,10*ROW('Water Data'!I37)))</f>
        <v/>
      </c>
      <c r="CJ43" s="307" t="str">
        <f ca="true">+IF(OFFSET('Water Data'!$I$29,0,10*ROW('Water Data'!I37))="","",OFFSET('Water Data'!$I$29,0,10*ROW('Water Data'!I37)))</f>
        <v/>
      </c>
      <c r="CK43" s="307" t="str">
        <f ca="true">+IF(OFFSET('Sanitation Data'!$D$28,0,10*ROW('Sanitation Data'!D37))="","",OFFSET('Sanitation Data'!$D$28,0,10*ROW('Sanitation Data'!D37)))</f>
        <v/>
      </c>
      <c r="CL43" s="307" t="str">
        <f ca="true">+IF(OFFSET('Sanitation Data'!$D$29,0,10*ROW('Sanitation Data'!D37))="","",OFFSET('Sanitation Data'!$D$29,0,10*ROW('Sanitation Data'!D37)))</f>
        <v/>
      </c>
      <c r="CM43" s="307" t="str">
        <f ca="true">+IF(OFFSET('Sanitation Data'!$D$30,0,10*ROW('Sanitation Data'!D37))="","",OFFSET('Sanitation Data'!$D$30,0,10*ROW('Sanitation Data'!D37)))</f>
        <v/>
      </c>
      <c r="CN43" s="307" t="str">
        <f ca="true">+IF(OFFSET('Sanitation Data'!$D$31,0,10*ROW('Sanitation Data'!D37))="","",OFFSET('Sanitation Data'!$D$31,0,10*ROW('Sanitation Data'!D37)))</f>
        <v/>
      </c>
      <c r="CO43" s="307" t="str">
        <f ca="true">+IF(OFFSET('Sanitation Data'!$D$32,0,10*ROW('Sanitation Data'!D37))="","",OFFSET('Sanitation Data'!$D$32,0,10*ROW('Sanitation Data'!D37)))</f>
        <v/>
      </c>
      <c r="CP43" s="307" t="str">
        <f ca="true">+IF(OFFSET('Sanitation Data'!$E$28,0,10*ROW('Sanitation Data'!E37))="","",OFFSET('Sanitation Data'!$E$28,0,10*ROW('Sanitation Data'!E37)))</f>
        <v/>
      </c>
      <c r="CQ43" s="307" t="str">
        <f ca="true">+IF(OFFSET('Sanitation Data'!$E$29,0,10*ROW('Sanitation Data'!E37))="","",OFFSET('Sanitation Data'!$E$29,0,10*ROW('Sanitation Data'!E37)))</f>
        <v/>
      </c>
      <c r="CR43" s="307" t="str">
        <f ca="true">+IF(OFFSET('Sanitation Data'!$E$30,0,10*ROW('Sanitation Data'!E37))="","",OFFSET('Sanitation Data'!$E$30,0,10*ROW('Sanitation Data'!E37)))</f>
        <v/>
      </c>
      <c r="CS43" s="307" t="str">
        <f ca="true">+IF(OFFSET('Sanitation Data'!$E$31,0,10*ROW('Sanitation Data'!E37))="","",OFFSET('Sanitation Data'!$E$31,0,10*ROW('Sanitation Data'!E37)))</f>
        <v/>
      </c>
      <c r="CT43" s="307" t="str">
        <f ca="true">+IF(OFFSET('Sanitation Data'!$E$32,0,10*ROW('Sanitation Data'!E37))="","",OFFSET('Sanitation Data'!$E$32,0,10*ROW('Sanitation Data'!E37)))</f>
        <v/>
      </c>
      <c r="CU43" s="307" t="str">
        <f ca="true">+IF(OFFSET('Sanitation Data'!$F$28,0,10*ROW('Sanitation Data'!F37))="","",OFFSET('Sanitation Data'!$F$28,0,10*ROW('Sanitation Data'!F37)))</f>
        <v/>
      </c>
      <c r="CV43" s="307" t="str">
        <f ca="true">+IF(OFFSET('Sanitation Data'!$F$29,0,10*ROW('Sanitation Data'!F37))="","",OFFSET('Sanitation Data'!$F$29,0,10*ROW('Sanitation Data'!F37)))</f>
        <v/>
      </c>
      <c r="CW43" s="307" t="str">
        <f ca="true">+IF(OFFSET('Sanitation Data'!$F$30,0,10*ROW('Sanitation Data'!F37))="","",OFFSET('Sanitation Data'!$F$30,0,10*ROW('Sanitation Data'!F37)))</f>
        <v/>
      </c>
      <c r="CX43" s="307" t="str">
        <f ca="true">+IF(OFFSET('Sanitation Data'!$F$31,0,10*ROW('Sanitation Data'!F37))="","",OFFSET('Sanitation Data'!$F$31,0,10*ROW('Sanitation Data'!F37)))</f>
        <v/>
      </c>
      <c r="CY43" s="307" t="str">
        <f ca="true">+IF(OFFSET('Sanitation Data'!$F$32,0,10*ROW('Sanitation Data'!F37))="","",OFFSET('Sanitation Data'!$F$32,0,10*ROW('Sanitation Data'!F37)))</f>
        <v/>
      </c>
      <c r="CZ43" s="307" t="str">
        <f ca="true">+IF(OFFSET('Sanitation Data'!$G$28,0,10*ROW('Sanitation Data'!G37))="","",OFFSET('Sanitation Data'!$G$28,0,10*ROW('Sanitation Data'!G37)))</f>
        <v/>
      </c>
      <c r="DA43" s="307" t="str">
        <f ca="true">+IF(OFFSET('Sanitation Data'!$G$29,0,10*ROW('Sanitation Data'!G37))="","",OFFSET('Sanitation Data'!$G$29,0,10*ROW('Sanitation Data'!G37)))</f>
        <v/>
      </c>
      <c r="DB43" s="307" t="str">
        <f ca="true">+IF(OFFSET('Sanitation Data'!$G$30,0,10*ROW('Sanitation Data'!G37))="","",OFFSET('Sanitation Data'!$G$30,0,10*ROW('Sanitation Data'!G37)))</f>
        <v/>
      </c>
      <c r="DC43" s="307" t="str">
        <f ca="true">+IF(OFFSET('Sanitation Data'!$G$31,0,10*ROW('Sanitation Data'!G37))="","",OFFSET('Sanitation Data'!$G$31,0,10*ROW('Sanitation Data'!G37)))</f>
        <v/>
      </c>
      <c r="DD43" s="307" t="str">
        <f ca="true">+IF(OFFSET('Sanitation Data'!$G$32,0,10*ROW('Sanitation Data'!G37))="","",OFFSET('Sanitation Data'!$G$32,0,10*ROW('Sanitation Data'!G37)))</f>
        <v/>
      </c>
      <c r="DE43" s="307" t="str">
        <f ca="true">+IF(OFFSET('Sanitation Data'!$H$28,0,10*ROW('Sanitation Data'!H37))="","",OFFSET('Sanitation Data'!$H$28,0,10*ROW('Sanitation Data'!H37)))</f>
        <v/>
      </c>
      <c r="DF43" s="307" t="str">
        <f ca="true">+IF(OFFSET('Sanitation Data'!$H$29,0,10*ROW('Sanitation Data'!H37))="","",OFFSET('Sanitation Data'!$H$29,0,10*ROW('Sanitation Data'!H37)))</f>
        <v/>
      </c>
      <c r="DG43" s="307" t="str">
        <f ca="true">+IF(OFFSET('Sanitation Data'!$H$30,0,10*ROW('Sanitation Data'!H37))="","",OFFSET('Sanitation Data'!$H$30,0,10*ROW('Sanitation Data'!H37)))</f>
        <v/>
      </c>
      <c r="DH43" s="307" t="str">
        <f ca="true">+IF(OFFSET('Sanitation Data'!$H$31,0,10*ROW('Sanitation Data'!H37))="","",OFFSET('Sanitation Data'!$H$31,0,10*ROW('Sanitation Data'!H37)))</f>
        <v/>
      </c>
      <c r="DI43" s="307" t="str">
        <f ca="true">+IF(OFFSET('Sanitation Data'!$H$32,0,10*ROW('Sanitation Data'!H37))="","",OFFSET('Sanitation Data'!$H$32,0,10*ROW('Sanitation Data'!H37)))</f>
        <v/>
      </c>
      <c r="DJ43" s="307" t="str">
        <f ca="true">+IF(OFFSET('Sanitation Data'!$I$28,0,10*ROW('Sanitation Data'!I37))="","",OFFSET('Sanitation Data'!$I$28,0,10*ROW('Sanitation Data'!I37)))</f>
        <v/>
      </c>
      <c r="DK43" s="307" t="str">
        <f ca="true">+IF(OFFSET('Sanitation Data'!$I$29,0,10*ROW('Sanitation Data'!I37))="","",OFFSET('Sanitation Data'!$I$29,0,10*ROW('Sanitation Data'!I37)))</f>
        <v/>
      </c>
      <c r="DL43" s="307" t="str">
        <f ca="true">+IF(OFFSET('Sanitation Data'!$I$30,0,10*ROW('Sanitation Data'!I37))="","",OFFSET('Sanitation Data'!$I$30,0,10*ROW('Sanitation Data'!I37)))</f>
        <v/>
      </c>
      <c r="DM43" s="307" t="str">
        <f ca="true">+IF(OFFSET('Sanitation Data'!$I$31,0,10*ROW('Sanitation Data'!I37))="","",OFFSET('Sanitation Data'!$I$31,0,10*ROW('Sanitation Data'!I37)))</f>
        <v/>
      </c>
      <c r="DN43" s="307" t="str">
        <f ca="true">+IF(OFFSET('Sanitation Data'!$I$32,0,10*ROW('Sanitation Data'!I37))="","",OFFSET('Sanitation Data'!$I$32,0,10*ROW('Sanitation Data'!I37)))</f>
        <v/>
      </c>
      <c r="DO43" s="307" t="str">
        <f ca="true">+IF(OFFSET('Hygiene Data'!$D$11,0,10*ROW('Hygiene Data'!D37))="","",OFFSET('Hygiene Data'!$D$11,0,10*ROW('Hygiene Data'!D37)))</f>
        <v/>
      </c>
      <c r="DP43" s="307" t="str">
        <f ca="true">+IF(OFFSET('Hygiene Data'!$D$12,0,10*ROW('Hygiene Data'!D37))="","",OFFSET('Hygiene Data'!$D$12,0,10*ROW('Hygiene Data'!D37)))</f>
        <v/>
      </c>
      <c r="DQ43" s="307" t="str">
        <f ca="true">+IF(OFFSET('Hygiene Data'!$D$13,0,10*ROW('Hygiene Data'!D37))="","",OFFSET('Hygiene Data'!$D$13,0,10*ROW('Hygiene Data'!D37)))</f>
        <v/>
      </c>
      <c r="DR43" s="307" t="str">
        <f ca="true">+IF(OFFSET('Hygiene Data'!$E$11,0,10*ROW('Hygiene Data'!E37))="","",OFFSET('Hygiene Data'!$E$11,0,10*ROW('Hygiene Data'!E37)))</f>
        <v/>
      </c>
      <c r="DS43" s="307" t="str">
        <f ca="true">+IF(OFFSET('Hygiene Data'!$E$12,0,10*ROW('Hygiene Data'!E37))="","",OFFSET('Hygiene Data'!$E$12,0,10*ROW('Hygiene Data'!E37)))</f>
        <v/>
      </c>
      <c r="DT43" s="307" t="str">
        <f ca="true">+IF(OFFSET('Hygiene Data'!$E$13,0,10*ROW('Hygiene Data'!E37))="","",OFFSET('Hygiene Data'!$E$13,0,10*ROW('Hygiene Data'!E37)))</f>
        <v/>
      </c>
      <c r="DU43" s="307" t="str">
        <f ca="true">+IF(OFFSET('Hygiene Data'!$F$11,0,10*ROW('Hygiene Data'!F37))="","",OFFSET('Hygiene Data'!$F$11,0,10*ROW('Hygiene Data'!F37)))</f>
        <v/>
      </c>
      <c r="DV43" s="307" t="str">
        <f ca="true">+IF(OFFSET('Hygiene Data'!$F$12,0,10*ROW('Hygiene Data'!F37))="","",OFFSET('Hygiene Data'!$F$12,0,10*ROW('Hygiene Data'!F37)))</f>
        <v/>
      </c>
      <c r="DW43" s="307" t="str">
        <f ca="true">+IF(OFFSET('Hygiene Data'!$F$13,0,10*ROW('Hygiene Data'!F37))="","",OFFSET('Hygiene Data'!$F$13,0,10*ROW('Hygiene Data'!F37)))</f>
        <v/>
      </c>
      <c r="DX43" s="307" t="str">
        <f ca="true">+IF(OFFSET('Hygiene Data'!$G$11,0,10*ROW('Hygiene Data'!G37))="","",OFFSET('Hygiene Data'!$G$11,0,10*ROW('Hygiene Data'!G37)))</f>
        <v/>
      </c>
      <c r="DY43" s="307" t="str">
        <f ca="true">+IF(OFFSET('Hygiene Data'!$G$12,0,10*ROW('Hygiene Data'!G37))="","",OFFSET('Hygiene Data'!$G$12,0,10*ROW('Hygiene Data'!G37)))</f>
        <v/>
      </c>
      <c r="DZ43" s="307" t="str">
        <f ca="true">+IF(OFFSET('Hygiene Data'!$G$13,0,10*ROW('Hygiene Data'!G37))="","",OFFSET('Hygiene Data'!$G$13,0,10*ROW('Hygiene Data'!G37)))</f>
        <v/>
      </c>
      <c r="EA43" s="307" t="str">
        <f ca="true">+IF(OFFSET('Hygiene Data'!$H$11,0,10*ROW('Hygiene Data'!H37))="","",OFFSET('Hygiene Data'!$H$11,0,10*ROW('Hygiene Data'!H37)))</f>
        <v/>
      </c>
      <c r="EB43" s="307" t="str">
        <f ca="true">+IF(OFFSET('Hygiene Data'!$H$12,0,10*ROW('Hygiene Data'!H37))="","",OFFSET('Hygiene Data'!$H$12,0,10*ROW('Hygiene Data'!H37)))</f>
        <v/>
      </c>
      <c r="EC43" s="307" t="str">
        <f ca="true">+IF(OFFSET('Hygiene Data'!$H$13,0,10*ROW('Hygiene Data'!H37))="","",OFFSET('Hygiene Data'!$H$13,0,10*ROW('Hygiene Data'!H37)))</f>
        <v/>
      </c>
      <c r="ED43" s="307" t="str">
        <f ca="true">+IF(OFFSET('Hygiene Data'!$I$11,0,10*ROW('Hygiene Data'!I37))="","",OFFSET('Hygiene Data'!$I$11,0,10*ROW('Hygiene Data'!I37)))</f>
        <v/>
      </c>
      <c r="EE43" s="307" t="str">
        <f ca="true">+IF(OFFSET('Hygiene Data'!$I$12,0,10*ROW('Hygiene Data'!I37))="","",OFFSET('Hygiene Data'!$I$12,0,10*ROW('Hygiene Data'!I37)))</f>
        <v/>
      </c>
      <c r="EF43" s="307"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63"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7"/>
      <c r="BS44" s="307" t="str">
        <f ca="true">+IF(OFFSET('Water Data'!$D$27,0,10*ROW('Water Data'!D38))="","",OFFSET('Water Data'!$D$27,0,10*ROW('Water Data'!D38)))</f>
        <v/>
      </c>
      <c r="BT44" s="307" t="str">
        <f ca="true">+IF(OFFSET('Water Data'!$D$28,0,10*ROW('Water Data'!D38))="","",OFFSET('Water Data'!$D$28,0,10*ROW('Water Data'!D38)))</f>
        <v/>
      </c>
      <c r="BU44" s="307" t="str">
        <f ca="true">+IF(OFFSET('Water Data'!$D$29,0,10*ROW('Water Data'!D38))="","",OFFSET('Water Data'!$D$29,0,10*ROW('Water Data'!D38)))</f>
        <v/>
      </c>
      <c r="BV44" s="307" t="str">
        <f ca="true">+IF(OFFSET('Water Data'!$E$27,0,10*ROW('Water Data'!E38))="","",OFFSET('Water Data'!$E$27,0,10*ROW('Water Data'!E38)))</f>
        <v/>
      </c>
      <c r="BW44" s="307" t="str">
        <f ca="true">+IF(OFFSET('Water Data'!$E$28,0,10*ROW('Water Data'!E38))="","",OFFSET('Water Data'!$E$28,0,10*ROW('Water Data'!E38)))</f>
        <v/>
      </c>
      <c r="BX44" s="307" t="str">
        <f ca="true">+IF(OFFSET('Water Data'!$E$29,0,10*ROW('Water Data'!E38))="","",OFFSET('Water Data'!$E$29,0,10*ROW('Water Data'!E38)))</f>
        <v/>
      </c>
      <c r="BY44" s="307" t="str">
        <f ca="true">+IF(OFFSET('Water Data'!$F$27,0,10*ROW('Water Data'!F38))="","",OFFSET('Water Data'!$F$27,0,10*ROW('Water Data'!F38)))</f>
        <v/>
      </c>
      <c r="BZ44" s="307" t="str">
        <f ca="true">+IF(OFFSET('Water Data'!$F$28,0,10*ROW('Water Data'!F38))="","",OFFSET('Water Data'!$F$28,0,10*ROW('Water Data'!F38)))</f>
        <v/>
      </c>
      <c r="CA44" s="307" t="str">
        <f ca="true">+IF(OFFSET('Water Data'!$F$29,0,10*ROW('Water Data'!F38))="","",OFFSET('Water Data'!$F$29,0,10*ROW('Water Data'!F38)))</f>
        <v/>
      </c>
      <c r="CB44" s="307" t="str">
        <f ca="true">+IF(OFFSET('Water Data'!$G$27,0,10*ROW('Water Data'!G38))="","",OFFSET('Water Data'!$G$27,0,10*ROW('Water Data'!G38)))</f>
        <v/>
      </c>
      <c r="CC44" s="307" t="str">
        <f ca="true">+IF(OFFSET('Water Data'!$G$28,0,10*ROW('Water Data'!G38))="","",OFFSET('Water Data'!$G$28,0,10*ROW('Water Data'!G38)))</f>
        <v/>
      </c>
      <c r="CD44" s="307" t="str">
        <f ca="true">+IF(OFFSET('Water Data'!$G$29,0,10*ROW('Water Data'!G38))="","",OFFSET('Water Data'!$G$29,0,10*ROW('Water Data'!G38)))</f>
        <v/>
      </c>
      <c r="CE44" s="307" t="str">
        <f ca="true">+IF(OFFSET('Water Data'!$H$27,0,10*ROW('Water Data'!H38))="","",OFFSET('Water Data'!$H$27,0,10*ROW('Water Data'!H38)))</f>
        <v/>
      </c>
      <c r="CF44" s="307" t="str">
        <f ca="true">+IF(OFFSET('Water Data'!$H$28,0,10*ROW('Water Data'!H38))="","",OFFSET('Water Data'!$H$28,0,10*ROW('Water Data'!H38)))</f>
        <v/>
      </c>
      <c r="CG44" s="307" t="str">
        <f ca="true">+IF(OFFSET('Water Data'!$H$29,0,10*ROW('Water Data'!H38))="","",OFFSET('Water Data'!$H$29,0,10*ROW('Water Data'!H38)))</f>
        <v/>
      </c>
      <c r="CH44" s="307" t="str">
        <f ca="true">+IF(OFFSET('Water Data'!$I$27,0,10*ROW('Water Data'!I38))="","",OFFSET('Water Data'!$I$27,0,10*ROW('Water Data'!I38)))</f>
        <v/>
      </c>
      <c r="CI44" s="307" t="str">
        <f ca="true">+IF(OFFSET('Water Data'!$I$28,0,10*ROW('Water Data'!I38))="","",OFFSET('Water Data'!$I$28,0,10*ROW('Water Data'!I38)))</f>
        <v/>
      </c>
      <c r="CJ44" s="307" t="str">
        <f ca="true">+IF(OFFSET('Water Data'!$I$29,0,10*ROW('Water Data'!I38))="","",OFFSET('Water Data'!$I$29,0,10*ROW('Water Data'!I38)))</f>
        <v/>
      </c>
      <c r="CK44" s="307" t="str">
        <f ca="true">+IF(OFFSET('Sanitation Data'!$D$28,0,10*ROW('Sanitation Data'!D38))="","",OFFSET('Sanitation Data'!$D$28,0,10*ROW('Sanitation Data'!D38)))</f>
        <v/>
      </c>
      <c r="CL44" s="307" t="str">
        <f ca="true">+IF(OFFSET('Sanitation Data'!$D$29,0,10*ROW('Sanitation Data'!D38))="","",OFFSET('Sanitation Data'!$D$29,0,10*ROW('Sanitation Data'!D38)))</f>
        <v/>
      </c>
      <c r="CM44" s="307" t="str">
        <f ca="true">+IF(OFFSET('Sanitation Data'!$D$30,0,10*ROW('Sanitation Data'!D38))="","",OFFSET('Sanitation Data'!$D$30,0,10*ROW('Sanitation Data'!D38)))</f>
        <v/>
      </c>
      <c r="CN44" s="307" t="str">
        <f ca="true">+IF(OFFSET('Sanitation Data'!$D$31,0,10*ROW('Sanitation Data'!D38))="","",OFFSET('Sanitation Data'!$D$31,0,10*ROW('Sanitation Data'!D38)))</f>
        <v/>
      </c>
      <c r="CO44" s="307" t="str">
        <f ca="true">+IF(OFFSET('Sanitation Data'!$D$32,0,10*ROW('Sanitation Data'!D38))="","",OFFSET('Sanitation Data'!$D$32,0,10*ROW('Sanitation Data'!D38)))</f>
        <v/>
      </c>
      <c r="CP44" s="307" t="str">
        <f ca="true">+IF(OFFSET('Sanitation Data'!$E$28,0,10*ROW('Sanitation Data'!E38))="","",OFFSET('Sanitation Data'!$E$28,0,10*ROW('Sanitation Data'!E38)))</f>
        <v/>
      </c>
      <c r="CQ44" s="307" t="str">
        <f ca="true">+IF(OFFSET('Sanitation Data'!$E$29,0,10*ROW('Sanitation Data'!E38))="","",OFFSET('Sanitation Data'!$E$29,0,10*ROW('Sanitation Data'!E38)))</f>
        <v/>
      </c>
      <c r="CR44" s="307" t="str">
        <f ca="true">+IF(OFFSET('Sanitation Data'!$E$30,0,10*ROW('Sanitation Data'!E38))="","",OFFSET('Sanitation Data'!$E$30,0,10*ROW('Sanitation Data'!E38)))</f>
        <v/>
      </c>
      <c r="CS44" s="307" t="str">
        <f ca="true">+IF(OFFSET('Sanitation Data'!$E$31,0,10*ROW('Sanitation Data'!E38))="","",OFFSET('Sanitation Data'!$E$31,0,10*ROW('Sanitation Data'!E38)))</f>
        <v/>
      </c>
      <c r="CT44" s="307" t="str">
        <f ca="true">+IF(OFFSET('Sanitation Data'!$E$32,0,10*ROW('Sanitation Data'!E38))="","",OFFSET('Sanitation Data'!$E$32,0,10*ROW('Sanitation Data'!E38)))</f>
        <v/>
      </c>
      <c r="CU44" s="307" t="str">
        <f ca="true">+IF(OFFSET('Sanitation Data'!$F$28,0,10*ROW('Sanitation Data'!F38))="","",OFFSET('Sanitation Data'!$F$28,0,10*ROW('Sanitation Data'!F38)))</f>
        <v/>
      </c>
      <c r="CV44" s="307" t="str">
        <f ca="true">+IF(OFFSET('Sanitation Data'!$F$29,0,10*ROW('Sanitation Data'!F38))="","",OFFSET('Sanitation Data'!$F$29,0,10*ROW('Sanitation Data'!F38)))</f>
        <v/>
      </c>
      <c r="CW44" s="307" t="str">
        <f ca="true">+IF(OFFSET('Sanitation Data'!$F$30,0,10*ROW('Sanitation Data'!F38))="","",OFFSET('Sanitation Data'!$F$30,0,10*ROW('Sanitation Data'!F38)))</f>
        <v/>
      </c>
      <c r="CX44" s="307" t="str">
        <f ca="true">+IF(OFFSET('Sanitation Data'!$F$31,0,10*ROW('Sanitation Data'!F38))="","",OFFSET('Sanitation Data'!$F$31,0,10*ROW('Sanitation Data'!F38)))</f>
        <v/>
      </c>
      <c r="CY44" s="307" t="str">
        <f ca="true">+IF(OFFSET('Sanitation Data'!$F$32,0,10*ROW('Sanitation Data'!F38))="","",OFFSET('Sanitation Data'!$F$32,0,10*ROW('Sanitation Data'!F38)))</f>
        <v/>
      </c>
      <c r="CZ44" s="307" t="str">
        <f ca="true">+IF(OFFSET('Sanitation Data'!$G$28,0,10*ROW('Sanitation Data'!G38))="","",OFFSET('Sanitation Data'!$G$28,0,10*ROW('Sanitation Data'!G38)))</f>
        <v/>
      </c>
      <c r="DA44" s="307" t="str">
        <f ca="true">+IF(OFFSET('Sanitation Data'!$G$29,0,10*ROW('Sanitation Data'!G38))="","",OFFSET('Sanitation Data'!$G$29,0,10*ROW('Sanitation Data'!G38)))</f>
        <v/>
      </c>
      <c r="DB44" s="307" t="str">
        <f ca="true">+IF(OFFSET('Sanitation Data'!$G$30,0,10*ROW('Sanitation Data'!G38))="","",OFFSET('Sanitation Data'!$G$30,0,10*ROW('Sanitation Data'!G38)))</f>
        <v/>
      </c>
      <c r="DC44" s="307" t="str">
        <f ca="true">+IF(OFFSET('Sanitation Data'!$G$31,0,10*ROW('Sanitation Data'!G38))="","",OFFSET('Sanitation Data'!$G$31,0,10*ROW('Sanitation Data'!G38)))</f>
        <v/>
      </c>
      <c r="DD44" s="307" t="str">
        <f ca="true">+IF(OFFSET('Sanitation Data'!$G$32,0,10*ROW('Sanitation Data'!G38))="","",OFFSET('Sanitation Data'!$G$32,0,10*ROW('Sanitation Data'!G38)))</f>
        <v/>
      </c>
      <c r="DE44" s="307" t="str">
        <f ca="true">+IF(OFFSET('Sanitation Data'!$H$28,0,10*ROW('Sanitation Data'!H38))="","",OFFSET('Sanitation Data'!$H$28,0,10*ROW('Sanitation Data'!H38)))</f>
        <v/>
      </c>
      <c r="DF44" s="307" t="str">
        <f ca="true">+IF(OFFSET('Sanitation Data'!$H$29,0,10*ROW('Sanitation Data'!H38))="","",OFFSET('Sanitation Data'!$H$29,0,10*ROW('Sanitation Data'!H38)))</f>
        <v/>
      </c>
      <c r="DG44" s="307" t="str">
        <f ca="true">+IF(OFFSET('Sanitation Data'!$H$30,0,10*ROW('Sanitation Data'!H38))="","",OFFSET('Sanitation Data'!$H$30,0,10*ROW('Sanitation Data'!H38)))</f>
        <v/>
      </c>
      <c r="DH44" s="307" t="str">
        <f ca="true">+IF(OFFSET('Sanitation Data'!$H$31,0,10*ROW('Sanitation Data'!H38))="","",OFFSET('Sanitation Data'!$H$31,0,10*ROW('Sanitation Data'!H38)))</f>
        <v/>
      </c>
      <c r="DI44" s="307" t="str">
        <f ca="true">+IF(OFFSET('Sanitation Data'!$H$32,0,10*ROW('Sanitation Data'!H38))="","",OFFSET('Sanitation Data'!$H$32,0,10*ROW('Sanitation Data'!H38)))</f>
        <v/>
      </c>
      <c r="DJ44" s="307" t="str">
        <f ca="true">+IF(OFFSET('Sanitation Data'!$I$28,0,10*ROW('Sanitation Data'!I38))="","",OFFSET('Sanitation Data'!$I$28,0,10*ROW('Sanitation Data'!I38)))</f>
        <v/>
      </c>
      <c r="DK44" s="307" t="str">
        <f ca="true">+IF(OFFSET('Sanitation Data'!$I$29,0,10*ROW('Sanitation Data'!I38))="","",OFFSET('Sanitation Data'!$I$29,0,10*ROW('Sanitation Data'!I38)))</f>
        <v/>
      </c>
      <c r="DL44" s="307" t="str">
        <f ca="true">+IF(OFFSET('Sanitation Data'!$I$30,0,10*ROW('Sanitation Data'!I38))="","",OFFSET('Sanitation Data'!$I$30,0,10*ROW('Sanitation Data'!I38)))</f>
        <v/>
      </c>
      <c r="DM44" s="307" t="str">
        <f ca="true">+IF(OFFSET('Sanitation Data'!$I$31,0,10*ROW('Sanitation Data'!I38))="","",OFFSET('Sanitation Data'!$I$31,0,10*ROW('Sanitation Data'!I38)))</f>
        <v/>
      </c>
      <c r="DN44" s="307" t="str">
        <f ca="true">+IF(OFFSET('Sanitation Data'!$I$32,0,10*ROW('Sanitation Data'!I38))="","",OFFSET('Sanitation Data'!$I$32,0,10*ROW('Sanitation Data'!I38)))</f>
        <v/>
      </c>
      <c r="DO44" s="307" t="str">
        <f ca="true">+IF(OFFSET('Hygiene Data'!$D$11,0,10*ROW('Hygiene Data'!D38))="","",OFFSET('Hygiene Data'!$D$11,0,10*ROW('Hygiene Data'!D38)))</f>
        <v/>
      </c>
      <c r="DP44" s="307" t="str">
        <f ca="true">+IF(OFFSET('Hygiene Data'!$D$12,0,10*ROW('Hygiene Data'!D38))="","",OFFSET('Hygiene Data'!$D$12,0,10*ROW('Hygiene Data'!D38)))</f>
        <v/>
      </c>
      <c r="DQ44" s="307" t="str">
        <f ca="true">+IF(OFFSET('Hygiene Data'!$D$13,0,10*ROW('Hygiene Data'!D38))="","",OFFSET('Hygiene Data'!$D$13,0,10*ROW('Hygiene Data'!D38)))</f>
        <v/>
      </c>
      <c r="DR44" s="307" t="str">
        <f ca="true">+IF(OFFSET('Hygiene Data'!$E$11,0,10*ROW('Hygiene Data'!E38))="","",OFFSET('Hygiene Data'!$E$11,0,10*ROW('Hygiene Data'!E38)))</f>
        <v/>
      </c>
      <c r="DS44" s="307" t="str">
        <f ca="true">+IF(OFFSET('Hygiene Data'!$E$12,0,10*ROW('Hygiene Data'!E38))="","",OFFSET('Hygiene Data'!$E$12,0,10*ROW('Hygiene Data'!E38)))</f>
        <v/>
      </c>
      <c r="DT44" s="307" t="str">
        <f ca="true">+IF(OFFSET('Hygiene Data'!$E$13,0,10*ROW('Hygiene Data'!E38))="","",OFFSET('Hygiene Data'!$E$13,0,10*ROW('Hygiene Data'!E38)))</f>
        <v/>
      </c>
      <c r="DU44" s="307" t="str">
        <f ca="true">+IF(OFFSET('Hygiene Data'!$F$11,0,10*ROW('Hygiene Data'!F38))="","",OFFSET('Hygiene Data'!$F$11,0,10*ROW('Hygiene Data'!F38)))</f>
        <v/>
      </c>
      <c r="DV44" s="307" t="str">
        <f ca="true">+IF(OFFSET('Hygiene Data'!$F$12,0,10*ROW('Hygiene Data'!F38))="","",OFFSET('Hygiene Data'!$F$12,0,10*ROW('Hygiene Data'!F38)))</f>
        <v/>
      </c>
      <c r="DW44" s="307" t="str">
        <f ca="true">+IF(OFFSET('Hygiene Data'!$F$13,0,10*ROW('Hygiene Data'!F38))="","",OFFSET('Hygiene Data'!$F$13,0,10*ROW('Hygiene Data'!F38)))</f>
        <v/>
      </c>
      <c r="DX44" s="307" t="str">
        <f ca="true">+IF(OFFSET('Hygiene Data'!$G$11,0,10*ROW('Hygiene Data'!G38))="","",OFFSET('Hygiene Data'!$G$11,0,10*ROW('Hygiene Data'!G38)))</f>
        <v/>
      </c>
      <c r="DY44" s="307" t="str">
        <f ca="true">+IF(OFFSET('Hygiene Data'!$G$12,0,10*ROW('Hygiene Data'!G38))="","",OFFSET('Hygiene Data'!$G$12,0,10*ROW('Hygiene Data'!G38)))</f>
        <v/>
      </c>
      <c r="DZ44" s="307" t="str">
        <f ca="true">+IF(OFFSET('Hygiene Data'!$G$13,0,10*ROW('Hygiene Data'!G38))="","",OFFSET('Hygiene Data'!$G$13,0,10*ROW('Hygiene Data'!G38)))</f>
        <v/>
      </c>
      <c r="EA44" s="307" t="str">
        <f ca="true">+IF(OFFSET('Hygiene Data'!$H$11,0,10*ROW('Hygiene Data'!H38))="","",OFFSET('Hygiene Data'!$H$11,0,10*ROW('Hygiene Data'!H38)))</f>
        <v/>
      </c>
      <c r="EB44" s="307" t="str">
        <f ca="true">+IF(OFFSET('Hygiene Data'!$H$12,0,10*ROW('Hygiene Data'!H38))="","",OFFSET('Hygiene Data'!$H$12,0,10*ROW('Hygiene Data'!H38)))</f>
        <v/>
      </c>
      <c r="EC44" s="307" t="str">
        <f ca="true">+IF(OFFSET('Hygiene Data'!$H$13,0,10*ROW('Hygiene Data'!H38))="","",OFFSET('Hygiene Data'!$H$13,0,10*ROW('Hygiene Data'!H38)))</f>
        <v/>
      </c>
      <c r="ED44" s="307" t="str">
        <f ca="true">+IF(OFFSET('Hygiene Data'!$I$11,0,10*ROW('Hygiene Data'!I38))="","",OFFSET('Hygiene Data'!$I$11,0,10*ROW('Hygiene Data'!I38)))</f>
        <v/>
      </c>
      <c r="EE44" s="307" t="str">
        <f ca="true">+IF(OFFSET('Hygiene Data'!$I$12,0,10*ROW('Hygiene Data'!I38))="","",OFFSET('Hygiene Data'!$I$12,0,10*ROW('Hygiene Data'!I38)))</f>
        <v/>
      </c>
      <c r="EF44" s="307"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63"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7"/>
      <c r="BS45" s="307" t="str">
        <f ca="true">+IF(OFFSET('Water Data'!$D$27,0,10*ROW('Water Data'!D39))="","",OFFSET('Water Data'!$D$27,0,10*ROW('Water Data'!D39)))</f>
        <v/>
      </c>
      <c r="BT45" s="307" t="str">
        <f ca="true">+IF(OFFSET('Water Data'!$D$28,0,10*ROW('Water Data'!D39))="","",OFFSET('Water Data'!$D$28,0,10*ROW('Water Data'!D39)))</f>
        <v/>
      </c>
      <c r="BU45" s="307" t="str">
        <f ca="true">+IF(OFFSET('Water Data'!$D$29,0,10*ROW('Water Data'!D39))="","",OFFSET('Water Data'!$D$29,0,10*ROW('Water Data'!D39)))</f>
        <v/>
      </c>
      <c r="BV45" s="307" t="str">
        <f ca="true">+IF(OFFSET('Water Data'!$E$27,0,10*ROW('Water Data'!E39))="","",OFFSET('Water Data'!$E$27,0,10*ROW('Water Data'!E39)))</f>
        <v/>
      </c>
      <c r="BW45" s="307" t="str">
        <f ca="true">+IF(OFFSET('Water Data'!$E$28,0,10*ROW('Water Data'!E39))="","",OFFSET('Water Data'!$E$28,0,10*ROW('Water Data'!E39)))</f>
        <v/>
      </c>
      <c r="BX45" s="307" t="str">
        <f ca="true">+IF(OFFSET('Water Data'!$E$29,0,10*ROW('Water Data'!E39))="","",OFFSET('Water Data'!$E$29,0,10*ROW('Water Data'!E39)))</f>
        <v/>
      </c>
      <c r="BY45" s="307" t="str">
        <f ca="true">+IF(OFFSET('Water Data'!$F$27,0,10*ROW('Water Data'!F39))="","",OFFSET('Water Data'!$F$27,0,10*ROW('Water Data'!F39)))</f>
        <v/>
      </c>
      <c r="BZ45" s="307" t="str">
        <f ca="true">+IF(OFFSET('Water Data'!$F$28,0,10*ROW('Water Data'!F39))="","",OFFSET('Water Data'!$F$28,0,10*ROW('Water Data'!F39)))</f>
        <v/>
      </c>
      <c r="CA45" s="307" t="str">
        <f ca="true">+IF(OFFSET('Water Data'!$F$29,0,10*ROW('Water Data'!F39))="","",OFFSET('Water Data'!$F$29,0,10*ROW('Water Data'!F39)))</f>
        <v/>
      </c>
      <c r="CB45" s="307" t="str">
        <f ca="true">+IF(OFFSET('Water Data'!$G$27,0,10*ROW('Water Data'!G39))="","",OFFSET('Water Data'!$G$27,0,10*ROW('Water Data'!G39)))</f>
        <v/>
      </c>
      <c r="CC45" s="307" t="str">
        <f ca="true">+IF(OFFSET('Water Data'!$G$28,0,10*ROW('Water Data'!G39))="","",OFFSET('Water Data'!$G$28,0,10*ROW('Water Data'!G39)))</f>
        <v/>
      </c>
      <c r="CD45" s="307" t="str">
        <f ca="true">+IF(OFFSET('Water Data'!$G$29,0,10*ROW('Water Data'!G39))="","",OFFSET('Water Data'!$G$29,0,10*ROW('Water Data'!G39)))</f>
        <v/>
      </c>
      <c r="CE45" s="307" t="str">
        <f ca="true">+IF(OFFSET('Water Data'!$H$27,0,10*ROW('Water Data'!H39))="","",OFFSET('Water Data'!$H$27,0,10*ROW('Water Data'!H39)))</f>
        <v/>
      </c>
      <c r="CF45" s="307" t="str">
        <f ca="true">+IF(OFFSET('Water Data'!$H$28,0,10*ROW('Water Data'!H39))="","",OFFSET('Water Data'!$H$28,0,10*ROW('Water Data'!H39)))</f>
        <v/>
      </c>
      <c r="CG45" s="307" t="str">
        <f ca="true">+IF(OFFSET('Water Data'!$H$29,0,10*ROW('Water Data'!H39))="","",OFFSET('Water Data'!$H$29,0,10*ROW('Water Data'!H39)))</f>
        <v/>
      </c>
      <c r="CH45" s="307" t="str">
        <f ca="true">+IF(OFFSET('Water Data'!$I$27,0,10*ROW('Water Data'!I39))="","",OFFSET('Water Data'!$I$27,0,10*ROW('Water Data'!I39)))</f>
        <v/>
      </c>
      <c r="CI45" s="307" t="str">
        <f ca="true">+IF(OFFSET('Water Data'!$I$28,0,10*ROW('Water Data'!I39))="","",OFFSET('Water Data'!$I$28,0,10*ROW('Water Data'!I39)))</f>
        <v/>
      </c>
      <c r="CJ45" s="307" t="str">
        <f ca="true">+IF(OFFSET('Water Data'!$I$29,0,10*ROW('Water Data'!I39))="","",OFFSET('Water Data'!$I$29,0,10*ROW('Water Data'!I39)))</f>
        <v/>
      </c>
      <c r="CK45" s="307" t="str">
        <f ca="true">+IF(OFFSET('Sanitation Data'!$D$28,0,10*ROW('Sanitation Data'!D39))="","",OFFSET('Sanitation Data'!$D$28,0,10*ROW('Sanitation Data'!D39)))</f>
        <v/>
      </c>
      <c r="CL45" s="307" t="str">
        <f ca="true">+IF(OFFSET('Sanitation Data'!$D$29,0,10*ROW('Sanitation Data'!D39))="","",OFFSET('Sanitation Data'!$D$29,0,10*ROW('Sanitation Data'!D39)))</f>
        <v/>
      </c>
      <c r="CM45" s="307" t="str">
        <f ca="true">+IF(OFFSET('Sanitation Data'!$D$30,0,10*ROW('Sanitation Data'!D39))="","",OFFSET('Sanitation Data'!$D$30,0,10*ROW('Sanitation Data'!D39)))</f>
        <v/>
      </c>
      <c r="CN45" s="307" t="str">
        <f ca="true">+IF(OFFSET('Sanitation Data'!$D$31,0,10*ROW('Sanitation Data'!D39))="","",OFFSET('Sanitation Data'!$D$31,0,10*ROW('Sanitation Data'!D39)))</f>
        <v/>
      </c>
      <c r="CO45" s="307" t="str">
        <f ca="true">+IF(OFFSET('Sanitation Data'!$D$32,0,10*ROW('Sanitation Data'!D39))="","",OFFSET('Sanitation Data'!$D$32,0,10*ROW('Sanitation Data'!D39)))</f>
        <v/>
      </c>
      <c r="CP45" s="307" t="str">
        <f ca="true">+IF(OFFSET('Sanitation Data'!$E$28,0,10*ROW('Sanitation Data'!E39))="","",OFFSET('Sanitation Data'!$E$28,0,10*ROW('Sanitation Data'!E39)))</f>
        <v/>
      </c>
      <c r="CQ45" s="307" t="str">
        <f ca="true">+IF(OFFSET('Sanitation Data'!$E$29,0,10*ROW('Sanitation Data'!E39))="","",OFFSET('Sanitation Data'!$E$29,0,10*ROW('Sanitation Data'!E39)))</f>
        <v/>
      </c>
      <c r="CR45" s="307" t="str">
        <f ca="true">+IF(OFFSET('Sanitation Data'!$E$30,0,10*ROW('Sanitation Data'!E39))="","",OFFSET('Sanitation Data'!$E$30,0,10*ROW('Sanitation Data'!E39)))</f>
        <v/>
      </c>
      <c r="CS45" s="307" t="str">
        <f ca="true">+IF(OFFSET('Sanitation Data'!$E$31,0,10*ROW('Sanitation Data'!E39))="","",OFFSET('Sanitation Data'!$E$31,0,10*ROW('Sanitation Data'!E39)))</f>
        <v/>
      </c>
      <c r="CT45" s="307" t="str">
        <f ca="true">+IF(OFFSET('Sanitation Data'!$E$32,0,10*ROW('Sanitation Data'!E39))="","",OFFSET('Sanitation Data'!$E$32,0,10*ROW('Sanitation Data'!E39)))</f>
        <v/>
      </c>
      <c r="CU45" s="307" t="str">
        <f ca="true">+IF(OFFSET('Sanitation Data'!$F$28,0,10*ROW('Sanitation Data'!F39))="","",OFFSET('Sanitation Data'!$F$28,0,10*ROW('Sanitation Data'!F39)))</f>
        <v/>
      </c>
      <c r="CV45" s="307" t="str">
        <f ca="true">+IF(OFFSET('Sanitation Data'!$F$29,0,10*ROW('Sanitation Data'!F39))="","",OFFSET('Sanitation Data'!$F$29,0,10*ROW('Sanitation Data'!F39)))</f>
        <v/>
      </c>
      <c r="CW45" s="307" t="str">
        <f ca="true">+IF(OFFSET('Sanitation Data'!$F$30,0,10*ROW('Sanitation Data'!F39))="","",OFFSET('Sanitation Data'!$F$30,0,10*ROW('Sanitation Data'!F39)))</f>
        <v/>
      </c>
      <c r="CX45" s="307" t="str">
        <f ca="true">+IF(OFFSET('Sanitation Data'!$F$31,0,10*ROW('Sanitation Data'!F39))="","",OFFSET('Sanitation Data'!$F$31,0,10*ROW('Sanitation Data'!F39)))</f>
        <v/>
      </c>
      <c r="CY45" s="307" t="str">
        <f ca="true">+IF(OFFSET('Sanitation Data'!$F$32,0,10*ROW('Sanitation Data'!F39))="","",OFFSET('Sanitation Data'!$F$32,0,10*ROW('Sanitation Data'!F39)))</f>
        <v/>
      </c>
      <c r="CZ45" s="307" t="str">
        <f ca="true">+IF(OFFSET('Sanitation Data'!$G$28,0,10*ROW('Sanitation Data'!G39))="","",OFFSET('Sanitation Data'!$G$28,0,10*ROW('Sanitation Data'!G39)))</f>
        <v/>
      </c>
      <c r="DA45" s="307" t="str">
        <f ca="true">+IF(OFFSET('Sanitation Data'!$G$29,0,10*ROW('Sanitation Data'!G39))="","",OFFSET('Sanitation Data'!$G$29,0,10*ROW('Sanitation Data'!G39)))</f>
        <v/>
      </c>
      <c r="DB45" s="307" t="str">
        <f ca="true">+IF(OFFSET('Sanitation Data'!$G$30,0,10*ROW('Sanitation Data'!G39))="","",OFFSET('Sanitation Data'!$G$30,0,10*ROW('Sanitation Data'!G39)))</f>
        <v/>
      </c>
      <c r="DC45" s="307" t="str">
        <f ca="true">+IF(OFFSET('Sanitation Data'!$G$31,0,10*ROW('Sanitation Data'!G39))="","",OFFSET('Sanitation Data'!$G$31,0,10*ROW('Sanitation Data'!G39)))</f>
        <v/>
      </c>
      <c r="DD45" s="307" t="str">
        <f ca="true">+IF(OFFSET('Sanitation Data'!$G$32,0,10*ROW('Sanitation Data'!G39))="","",OFFSET('Sanitation Data'!$G$32,0,10*ROW('Sanitation Data'!G39)))</f>
        <v/>
      </c>
      <c r="DE45" s="307" t="str">
        <f ca="true">+IF(OFFSET('Sanitation Data'!$H$28,0,10*ROW('Sanitation Data'!H39))="","",OFFSET('Sanitation Data'!$H$28,0,10*ROW('Sanitation Data'!H39)))</f>
        <v/>
      </c>
      <c r="DF45" s="307" t="str">
        <f ca="true">+IF(OFFSET('Sanitation Data'!$H$29,0,10*ROW('Sanitation Data'!H39))="","",OFFSET('Sanitation Data'!$H$29,0,10*ROW('Sanitation Data'!H39)))</f>
        <v/>
      </c>
      <c r="DG45" s="307" t="str">
        <f ca="true">+IF(OFFSET('Sanitation Data'!$H$30,0,10*ROW('Sanitation Data'!H39))="","",OFFSET('Sanitation Data'!$H$30,0,10*ROW('Sanitation Data'!H39)))</f>
        <v/>
      </c>
      <c r="DH45" s="307" t="str">
        <f ca="true">+IF(OFFSET('Sanitation Data'!$H$31,0,10*ROW('Sanitation Data'!H39))="","",OFFSET('Sanitation Data'!$H$31,0,10*ROW('Sanitation Data'!H39)))</f>
        <v/>
      </c>
      <c r="DI45" s="307" t="str">
        <f ca="true">+IF(OFFSET('Sanitation Data'!$H$32,0,10*ROW('Sanitation Data'!H39))="","",OFFSET('Sanitation Data'!$H$32,0,10*ROW('Sanitation Data'!H39)))</f>
        <v/>
      </c>
      <c r="DJ45" s="307" t="str">
        <f ca="true">+IF(OFFSET('Sanitation Data'!$I$28,0,10*ROW('Sanitation Data'!I39))="","",OFFSET('Sanitation Data'!$I$28,0,10*ROW('Sanitation Data'!I39)))</f>
        <v/>
      </c>
      <c r="DK45" s="307" t="str">
        <f ca="true">+IF(OFFSET('Sanitation Data'!$I$29,0,10*ROW('Sanitation Data'!I39))="","",OFFSET('Sanitation Data'!$I$29,0,10*ROW('Sanitation Data'!I39)))</f>
        <v/>
      </c>
      <c r="DL45" s="307" t="str">
        <f ca="true">+IF(OFFSET('Sanitation Data'!$I$30,0,10*ROW('Sanitation Data'!I39))="","",OFFSET('Sanitation Data'!$I$30,0,10*ROW('Sanitation Data'!I39)))</f>
        <v/>
      </c>
      <c r="DM45" s="307" t="str">
        <f ca="true">+IF(OFFSET('Sanitation Data'!$I$31,0,10*ROW('Sanitation Data'!I39))="","",OFFSET('Sanitation Data'!$I$31,0,10*ROW('Sanitation Data'!I39)))</f>
        <v/>
      </c>
      <c r="DN45" s="307" t="str">
        <f ca="true">+IF(OFFSET('Sanitation Data'!$I$32,0,10*ROW('Sanitation Data'!I39))="","",OFFSET('Sanitation Data'!$I$32,0,10*ROW('Sanitation Data'!I39)))</f>
        <v/>
      </c>
      <c r="DO45" s="307" t="str">
        <f ca="true">+IF(OFFSET('Hygiene Data'!$D$11,0,10*ROW('Hygiene Data'!D39))="","",OFFSET('Hygiene Data'!$D$11,0,10*ROW('Hygiene Data'!D39)))</f>
        <v/>
      </c>
      <c r="DP45" s="307" t="str">
        <f ca="true">+IF(OFFSET('Hygiene Data'!$D$12,0,10*ROW('Hygiene Data'!D39))="","",OFFSET('Hygiene Data'!$D$12,0,10*ROW('Hygiene Data'!D39)))</f>
        <v/>
      </c>
      <c r="DQ45" s="307" t="str">
        <f ca="true">+IF(OFFSET('Hygiene Data'!$D$13,0,10*ROW('Hygiene Data'!D39))="","",OFFSET('Hygiene Data'!$D$13,0,10*ROW('Hygiene Data'!D39)))</f>
        <v/>
      </c>
      <c r="DR45" s="307" t="str">
        <f ca="true">+IF(OFFSET('Hygiene Data'!$E$11,0,10*ROW('Hygiene Data'!E39))="","",OFFSET('Hygiene Data'!$E$11,0,10*ROW('Hygiene Data'!E39)))</f>
        <v/>
      </c>
      <c r="DS45" s="307" t="str">
        <f ca="true">+IF(OFFSET('Hygiene Data'!$E$12,0,10*ROW('Hygiene Data'!E39))="","",OFFSET('Hygiene Data'!$E$12,0,10*ROW('Hygiene Data'!E39)))</f>
        <v/>
      </c>
      <c r="DT45" s="307" t="str">
        <f ca="true">+IF(OFFSET('Hygiene Data'!$E$13,0,10*ROW('Hygiene Data'!E39))="","",OFFSET('Hygiene Data'!$E$13,0,10*ROW('Hygiene Data'!E39)))</f>
        <v/>
      </c>
      <c r="DU45" s="307" t="str">
        <f ca="true">+IF(OFFSET('Hygiene Data'!$F$11,0,10*ROW('Hygiene Data'!F39))="","",OFFSET('Hygiene Data'!$F$11,0,10*ROW('Hygiene Data'!F39)))</f>
        <v/>
      </c>
      <c r="DV45" s="307" t="str">
        <f ca="true">+IF(OFFSET('Hygiene Data'!$F$12,0,10*ROW('Hygiene Data'!F39))="","",OFFSET('Hygiene Data'!$F$12,0,10*ROW('Hygiene Data'!F39)))</f>
        <v/>
      </c>
      <c r="DW45" s="307" t="str">
        <f ca="true">+IF(OFFSET('Hygiene Data'!$F$13,0,10*ROW('Hygiene Data'!F39))="","",OFFSET('Hygiene Data'!$F$13,0,10*ROW('Hygiene Data'!F39)))</f>
        <v/>
      </c>
      <c r="DX45" s="307" t="str">
        <f ca="true">+IF(OFFSET('Hygiene Data'!$G$11,0,10*ROW('Hygiene Data'!G39))="","",OFFSET('Hygiene Data'!$G$11,0,10*ROW('Hygiene Data'!G39)))</f>
        <v/>
      </c>
      <c r="DY45" s="307" t="str">
        <f ca="true">+IF(OFFSET('Hygiene Data'!$G$12,0,10*ROW('Hygiene Data'!G39))="","",OFFSET('Hygiene Data'!$G$12,0,10*ROW('Hygiene Data'!G39)))</f>
        <v/>
      </c>
      <c r="DZ45" s="307" t="str">
        <f ca="true">+IF(OFFSET('Hygiene Data'!$G$13,0,10*ROW('Hygiene Data'!G39))="","",OFFSET('Hygiene Data'!$G$13,0,10*ROW('Hygiene Data'!G39)))</f>
        <v/>
      </c>
      <c r="EA45" s="307" t="str">
        <f ca="true">+IF(OFFSET('Hygiene Data'!$H$11,0,10*ROW('Hygiene Data'!H39))="","",OFFSET('Hygiene Data'!$H$11,0,10*ROW('Hygiene Data'!H39)))</f>
        <v/>
      </c>
      <c r="EB45" s="307" t="str">
        <f ca="true">+IF(OFFSET('Hygiene Data'!$H$12,0,10*ROW('Hygiene Data'!H39))="","",OFFSET('Hygiene Data'!$H$12,0,10*ROW('Hygiene Data'!H39)))</f>
        <v/>
      </c>
      <c r="EC45" s="307" t="str">
        <f ca="true">+IF(OFFSET('Hygiene Data'!$H$13,0,10*ROW('Hygiene Data'!H39))="","",OFFSET('Hygiene Data'!$H$13,0,10*ROW('Hygiene Data'!H39)))</f>
        <v/>
      </c>
      <c r="ED45" s="307" t="str">
        <f ca="true">+IF(OFFSET('Hygiene Data'!$I$11,0,10*ROW('Hygiene Data'!I39))="","",OFFSET('Hygiene Data'!$I$11,0,10*ROW('Hygiene Data'!I39)))</f>
        <v/>
      </c>
      <c r="EE45" s="307" t="str">
        <f ca="true">+IF(OFFSET('Hygiene Data'!$I$12,0,10*ROW('Hygiene Data'!I39))="","",OFFSET('Hygiene Data'!$I$12,0,10*ROW('Hygiene Data'!I39)))</f>
        <v/>
      </c>
      <c r="EF45" s="307"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63"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7"/>
      <c r="BS46" s="307" t="str">
        <f ca="true">+IF(OFFSET('Water Data'!$D$27,0,10*ROW('Water Data'!D40))="","",OFFSET('Water Data'!$D$27,0,10*ROW('Water Data'!D40)))</f>
        <v/>
      </c>
      <c r="BT46" s="307" t="str">
        <f ca="true">+IF(OFFSET('Water Data'!$D$28,0,10*ROW('Water Data'!D40))="","",OFFSET('Water Data'!$D$28,0,10*ROW('Water Data'!D40)))</f>
        <v/>
      </c>
      <c r="BU46" s="307" t="str">
        <f ca="true">+IF(OFFSET('Water Data'!$D$29,0,10*ROW('Water Data'!D40))="","",OFFSET('Water Data'!$D$29,0,10*ROW('Water Data'!D40)))</f>
        <v/>
      </c>
      <c r="BV46" s="307" t="str">
        <f ca="true">+IF(OFFSET('Water Data'!$E$27,0,10*ROW('Water Data'!E40))="","",OFFSET('Water Data'!$E$27,0,10*ROW('Water Data'!E40)))</f>
        <v/>
      </c>
      <c r="BW46" s="307" t="str">
        <f ca="true">+IF(OFFSET('Water Data'!$E$28,0,10*ROW('Water Data'!E40))="","",OFFSET('Water Data'!$E$28,0,10*ROW('Water Data'!E40)))</f>
        <v/>
      </c>
      <c r="BX46" s="307" t="str">
        <f ca="true">+IF(OFFSET('Water Data'!$E$29,0,10*ROW('Water Data'!E40))="","",OFFSET('Water Data'!$E$29,0,10*ROW('Water Data'!E40)))</f>
        <v/>
      </c>
      <c r="BY46" s="307" t="str">
        <f ca="true">+IF(OFFSET('Water Data'!$F$27,0,10*ROW('Water Data'!F40))="","",OFFSET('Water Data'!$F$27,0,10*ROW('Water Data'!F40)))</f>
        <v/>
      </c>
      <c r="BZ46" s="307" t="str">
        <f ca="true">+IF(OFFSET('Water Data'!$F$28,0,10*ROW('Water Data'!F40))="","",OFFSET('Water Data'!$F$28,0,10*ROW('Water Data'!F40)))</f>
        <v/>
      </c>
      <c r="CA46" s="307" t="str">
        <f ca="true">+IF(OFFSET('Water Data'!$F$29,0,10*ROW('Water Data'!F40))="","",OFFSET('Water Data'!$F$29,0,10*ROW('Water Data'!F40)))</f>
        <v/>
      </c>
      <c r="CB46" s="307" t="str">
        <f ca="true">+IF(OFFSET('Water Data'!$G$27,0,10*ROW('Water Data'!G40))="","",OFFSET('Water Data'!$G$27,0,10*ROW('Water Data'!G40)))</f>
        <v/>
      </c>
      <c r="CC46" s="307" t="str">
        <f ca="true">+IF(OFFSET('Water Data'!$G$28,0,10*ROW('Water Data'!G40))="","",OFFSET('Water Data'!$G$28,0,10*ROW('Water Data'!G40)))</f>
        <v/>
      </c>
      <c r="CD46" s="307" t="str">
        <f ca="true">+IF(OFFSET('Water Data'!$G$29,0,10*ROW('Water Data'!G40))="","",OFFSET('Water Data'!$G$29,0,10*ROW('Water Data'!G40)))</f>
        <v/>
      </c>
      <c r="CE46" s="307" t="str">
        <f ca="true">+IF(OFFSET('Water Data'!$H$27,0,10*ROW('Water Data'!H40))="","",OFFSET('Water Data'!$H$27,0,10*ROW('Water Data'!H40)))</f>
        <v/>
      </c>
      <c r="CF46" s="307" t="str">
        <f ca="true">+IF(OFFSET('Water Data'!$H$28,0,10*ROW('Water Data'!H40))="","",OFFSET('Water Data'!$H$28,0,10*ROW('Water Data'!H40)))</f>
        <v/>
      </c>
      <c r="CG46" s="307" t="str">
        <f ca="true">+IF(OFFSET('Water Data'!$H$29,0,10*ROW('Water Data'!H40))="","",OFFSET('Water Data'!$H$29,0,10*ROW('Water Data'!H40)))</f>
        <v/>
      </c>
      <c r="CH46" s="307" t="str">
        <f ca="true">+IF(OFFSET('Water Data'!$I$27,0,10*ROW('Water Data'!I40))="","",OFFSET('Water Data'!$I$27,0,10*ROW('Water Data'!I40)))</f>
        <v/>
      </c>
      <c r="CI46" s="307" t="str">
        <f ca="true">+IF(OFFSET('Water Data'!$I$28,0,10*ROW('Water Data'!I40))="","",OFFSET('Water Data'!$I$28,0,10*ROW('Water Data'!I40)))</f>
        <v/>
      </c>
      <c r="CJ46" s="307" t="str">
        <f ca="true">+IF(OFFSET('Water Data'!$I$29,0,10*ROW('Water Data'!I40))="","",OFFSET('Water Data'!$I$29,0,10*ROW('Water Data'!I40)))</f>
        <v/>
      </c>
      <c r="CK46" s="307" t="str">
        <f ca="true">+IF(OFFSET('Sanitation Data'!$D$28,0,10*ROW('Sanitation Data'!D40))="","",OFFSET('Sanitation Data'!$D$28,0,10*ROW('Sanitation Data'!D40)))</f>
        <v/>
      </c>
      <c r="CL46" s="307" t="str">
        <f ca="true">+IF(OFFSET('Sanitation Data'!$D$29,0,10*ROW('Sanitation Data'!D40))="","",OFFSET('Sanitation Data'!$D$29,0,10*ROW('Sanitation Data'!D40)))</f>
        <v/>
      </c>
      <c r="CM46" s="307" t="str">
        <f ca="true">+IF(OFFSET('Sanitation Data'!$D$30,0,10*ROW('Sanitation Data'!D40))="","",OFFSET('Sanitation Data'!$D$30,0,10*ROW('Sanitation Data'!D40)))</f>
        <v/>
      </c>
      <c r="CN46" s="307" t="str">
        <f ca="true">+IF(OFFSET('Sanitation Data'!$D$31,0,10*ROW('Sanitation Data'!D40))="","",OFFSET('Sanitation Data'!$D$31,0,10*ROW('Sanitation Data'!D40)))</f>
        <v/>
      </c>
      <c r="CO46" s="307" t="str">
        <f ca="true">+IF(OFFSET('Sanitation Data'!$D$32,0,10*ROW('Sanitation Data'!D40))="","",OFFSET('Sanitation Data'!$D$32,0,10*ROW('Sanitation Data'!D40)))</f>
        <v/>
      </c>
      <c r="CP46" s="307" t="str">
        <f ca="true">+IF(OFFSET('Sanitation Data'!$E$28,0,10*ROW('Sanitation Data'!E40))="","",OFFSET('Sanitation Data'!$E$28,0,10*ROW('Sanitation Data'!E40)))</f>
        <v/>
      </c>
      <c r="CQ46" s="307" t="str">
        <f ca="true">+IF(OFFSET('Sanitation Data'!$E$29,0,10*ROW('Sanitation Data'!E40))="","",OFFSET('Sanitation Data'!$E$29,0,10*ROW('Sanitation Data'!E40)))</f>
        <v/>
      </c>
      <c r="CR46" s="307" t="str">
        <f ca="true">+IF(OFFSET('Sanitation Data'!$E$30,0,10*ROW('Sanitation Data'!E40))="","",OFFSET('Sanitation Data'!$E$30,0,10*ROW('Sanitation Data'!E40)))</f>
        <v/>
      </c>
      <c r="CS46" s="307" t="str">
        <f ca="true">+IF(OFFSET('Sanitation Data'!$E$31,0,10*ROW('Sanitation Data'!E40))="","",OFFSET('Sanitation Data'!$E$31,0,10*ROW('Sanitation Data'!E40)))</f>
        <v/>
      </c>
      <c r="CT46" s="307" t="str">
        <f ca="true">+IF(OFFSET('Sanitation Data'!$E$32,0,10*ROW('Sanitation Data'!E40))="","",OFFSET('Sanitation Data'!$E$32,0,10*ROW('Sanitation Data'!E40)))</f>
        <v/>
      </c>
      <c r="CU46" s="307" t="str">
        <f ca="true">+IF(OFFSET('Sanitation Data'!$F$28,0,10*ROW('Sanitation Data'!F40))="","",OFFSET('Sanitation Data'!$F$28,0,10*ROW('Sanitation Data'!F40)))</f>
        <v/>
      </c>
      <c r="CV46" s="307" t="str">
        <f ca="true">+IF(OFFSET('Sanitation Data'!$F$29,0,10*ROW('Sanitation Data'!F40))="","",OFFSET('Sanitation Data'!$F$29,0,10*ROW('Sanitation Data'!F40)))</f>
        <v/>
      </c>
      <c r="CW46" s="307" t="str">
        <f ca="true">+IF(OFFSET('Sanitation Data'!$F$30,0,10*ROW('Sanitation Data'!F40))="","",OFFSET('Sanitation Data'!$F$30,0,10*ROW('Sanitation Data'!F40)))</f>
        <v/>
      </c>
      <c r="CX46" s="307" t="str">
        <f ca="true">+IF(OFFSET('Sanitation Data'!$F$31,0,10*ROW('Sanitation Data'!F40))="","",OFFSET('Sanitation Data'!$F$31,0,10*ROW('Sanitation Data'!F40)))</f>
        <v/>
      </c>
      <c r="CY46" s="307" t="str">
        <f ca="true">+IF(OFFSET('Sanitation Data'!$F$32,0,10*ROW('Sanitation Data'!F40))="","",OFFSET('Sanitation Data'!$F$32,0,10*ROW('Sanitation Data'!F40)))</f>
        <v/>
      </c>
      <c r="CZ46" s="307" t="str">
        <f ca="true">+IF(OFFSET('Sanitation Data'!$G$28,0,10*ROW('Sanitation Data'!G40))="","",OFFSET('Sanitation Data'!$G$28,0,10*ROW('Sanitation Data'!G40)))</f>
        <v/>
      </c>
      <c r="DA46" s="307" t="str">
        <f ca="true">+IF(OFFSET('Sanitation Data'!$G$29,0,10*ROW('Sanitation Data'!G40))="","",OFFSET('Sanitation Data'!$G$29,0,10*ROW('Sanitation Data'!G40)))</f>
        <v/>
      </c>
      <c r="DB46" s="307" t="str">
        <f ca="true">+IF(OFFSET('Sanitation Data'!$G$30,0,10*ROW('Sanitation Data'!G40))="","",OFFSET('Sanitation Data'!$G$30,0,10*ROW('Sanitation Data'!G40)))</f>
        <v/>
      </c>
      <c r="DC46" s="307" t="str">
        <f ca="true">+IF(OFFSET('Sanitation Data'!$G$31,0,10*ROW('Sanitation Data'!G40))="","",OFFSET('Sanitation Data'!$G$31,0,10*ROW('Sanitation Data'!G40)))</f>
        <v/>
      </c>
      <c r="DD46" s="307" t="str">
        <f ca="true">+IF(OFFSET('Sanitation Data'!$G$32,0,10*ROW('Sanitation Data'!G40))="","",OFFSET('Sanitation Data'!$G$32,0,10*ROW('Sanitation Data'!G40)))</f>
        <v/>
      </c>
      <c r="DE46" s="307" t="str">
        <f ca="true">+IF(OFFSET('Sanitation Data'!$H$28,0,10*ROW('Sanitation Data'!H40))="","",OFFSET('Sanitation Data'!$H$28,0,10*ROW('Sanitation Data'!H40)))</f>
        <v/>
      </c>
      <c r="DF46" s="307" t="str">
        <f ca="true">+IF(OFFSET('Sanitation Data'!$H$29,0,10*ROW('Sanitation Data'!H40))="","",OFFSET('Sanitation Data'!$H$29,0,10*ROW('Sanitation Data'!H40)))</f>
        <v/>
      </c>
      <c r="DG46" s="307" t="str">
        <f ca="true">+IF(OFFSET('Sanitation Data'!$H$30,0,10*ROW('Sanitation Data'!H40))="","",OFFSET('Sanitation Data'!$H$30,0,10*ROW('Sanitation Data'!H40)))</f>
        <v/>
      </c>
      <c r="DH46" s="307" t="str">
        <f ca="true">+IF(OFFSET('Sanitation Data'!$H$31,0,10*ROW('Sanitation Data'!H40))="","",OFFSET('Sanitation Data'!$H$31,0,10*ROW('Sanitation Data'!H40)))</f>
        <v/>
      </c>
      <c r="DI46" s="307" t="str">
        <f ca="true">+IF(OFFSET('Sanitation Data'!$H$32,0,10*ROW('Sanitation Data'!H40))="","",OFFSET('Sanitation Data'!$H$32,0,10*ROW('Sanitation Data'!H40)))</f>
        <v/>
      </c>
      <c r="DJ46" s="307" t="str">
        <f ca="true">+IF(OFFSET('Sanitation Data'!$I$28,0,10*ROW('Sanitation Data'!I40))="","",OFFSET('Sanitation Data'!$I$28,0,10*ROW('Sanitation Data'!I40)))</f>
        <v/>
      </c>
      <c r="DK46" s="307" t="str">
        <f ca="true">+IF(OFFSET('Sanitation Data'!$I$29,0,10*ROW('Sanitation Data'!I40))="","",OFFSET('Sanitation Data'!$I$29,0,10*ROW('Sanitation Data'!I40)))</f>
        <v/>
      </c>
      <c r="DL46" s="307" t="str">
        <f ca="true">+IF(OFFSET('Sanitation Data'!$I$30,0,10*ROW('Sanitation Data'!I40))="","",OFFSET('Sanitation Data'!$I$30,0,10*ROW('Sanitation Data'!I40)))</f>
        <v/>
      </c>
      <c r="DM46" s="307" t="str">
        <f ca="true">+IF(OFFSET('Sanitation Data'!$I$31,0,10*ROW('Sanitation Data'!I40))="","",OFFSET('Sanitation Data'!$I$31,0,10*ROW('Sanitation Data'!I40)))</f>
        <v/>
      </c>
      <c r="DN46" s="307" t="str">
        <f ca="true">+IF(OFFSET('Sanitation Data'!$I$32,0,10*ROW('Sanitation Data'!I40))="","",OFFSET('Sanitation Data'!$I$32,0,10*ROW('Sanitation Data'!I40)))</f>
        <v/>
      </c>
      <c r="DO46" s="307" t="str">
        <f ca="true">+IF(OFFSET('Hygiene Data'!$D$11,0,10*ROW('Hygiene Data'!D40))="","",OFFSET('Hygiene Data'!$D$11,0,10*ROW('Hygiene Data'!D40)))</f>
        <v/>
      </c>
      <c r="DP46" s="307" t="str">
        <f ca="true">+IF(OFFSET('Hygiene Data'!$D$12,0,10*ROW('Hygiene Data'!D40))="","",OFFSET('Hygiene Data'!$D$12,0,10*ROW('Hygiene Data'!D40)))</f>
        <v/>
      </c>
      <c r="DQ46" s="307" t="str">
        <f ca="true">+IF(OFFSET('Hygiene Data'!$D$13,0,10*ROW('Hygiene Data'!D40))="","",OFFSET('Hygiene Data'!$D$13,0,10*ROW('Hygiene Data'!D40)))</f>
        <v/>
      </c>
      <c r="DR46" s="307" t="str">
        <f ca="true">+IF(OFFSET('Hygiene Data'!$E$11,0,10*ROW('Hygiene Data'!E40))="","",OFFSET('Hygiene Data'!$E$11,0,10*ROW('Hygiene Data'!E40)))</f>
        <v/>
      </c>
      <c r="DS46" s="307" t="str">
        <f ca="true">+IF(OFFSET('Hygiene Data'!$E$12,0,10*ROW('Hygiene Data'!E40))="","",OFFSET('Hygiene Data'!$E$12,0,10*ROW('Hygiene Data'!E40)))</f>
        <v/>
      </c>
      <c r="DT46" s="307" t="str">
        <f ca="true">+IF(OFFSET('Hygiene Data'!$E$13,0,10*ROW('Hygiene Data'!E40))="","",OFFSET('Hygiene Data'!$E$13,0,10*ROW('Hygiene Data'!E40)))</f>
        <v/>
      </c>
      <c r="DU46" s="307" t="str">
        <f ca="true">+IF(OFFSET('Hygiene Data'!$F$11,0,10*ROW('Hygiene Data'!F40))="","",OFFSET('Hygiene Data'!$F$11,0,10*ROW('Hygiene Data'!F40)))</f>
        <v/>
      </c>
      <c r="DV46" s="307" t="str">
        <f ca="true">+IF(OFFSET('Hygiene Data'!$F$12,0,10*ROW('Hygiene Data'!F40))="","",OFFSET('Hygiene Data'!$F$12,0,10*ROW('Hygiene Data'!F40)))</f>
        <v/>
      </c>
      <c r="DW46" s="307" t="str">
        <f ca="true">+IF(OFFSET('Hygiene Data'!$F$13,0,10*ROW('Hygiene Data'!F40))="","",OFFSET('Hygiene Data'!$F$13,0,10*ROW('Hygiene Data'!F40)))</f>
        <v/>
      </c>
      <c r="DX46" s="307" t="str">
        <f ca="true">+IF(OFFSET('Hygiene Data'!$G$11,0,10*ROW('Hygiene Data'!G40))="","",OFFSET('Hygiene Data'!$G$11,0,10*ROW('Hygiene Data'!G40)))</f>
        <v/>
      </c>
      <c r="DY46" s="307" t="str">
        <f ca="true">+IF(OFFSET('Hygiene Data'!$G$12,0,10*ROW('Hygiene Data'!G40))="","",OFFSET('Hygiene Data'!$G$12,0,10*ROW('Hygiene Data'!G40)))</f>
        <v/>
      </c>
      <c r="DZ46" s="307" t="str">
        <f ca="true">+IF(OFFSET('Hygiene Data'!$G$13,0,10*ROW('Hygiene Data'!G40))="","",OFFSET('Hygiene Data'!$G$13,0,10*ROW('Hygiene Data'!G40)))</f>
        <v/>
      </c>
      <c r="EA46" s="307" t="str">
        <f ca="true">+IF(OFFSET('Hygiene Data'!$H$11,0,10*ROW('Hygiene Data'!H40))="","",OFFSET('Hygiene Data'!$H$11,0,10*ROW('Hygiene Data'!H40)))</f>
        <v/>
      </c>
      <c r="EB46" s="307" t="str">
        <f ca="true">+IF(OFFSET('Hygiene Data'!$H$12,0,10*ROW('Hygiene Data'!H40))="","",OFFSET('Hygiene Data'!$H$12,0,10*ROW('Hygiene Data'!H40)))</f>
        <v/>
      </c>
      <c r="EC46" s="307" t="str">
        <f ca="true">+IF(OFFSET('Hygiene Data'!$H$13,0,10*ROW('Hygiene Data'!H40))="","",OFFSET('Hygiene Data'!$H$13,0,10*ROW('Hygiene Data'!H40)))</f>
        <v/>
      </c>
      <c r="ED46" s="307" t="str">
        <f ca="true">+IF(OFFSET('Hygiene Data'!$I$11,0,10*ROW('Hygiene Data'!I40))="","",OFFSET('Hygiene Data'!$I$11,0,10*ROW('Hygiene Data'!I40)))</f>
        <v/>
      </c>
      <c r="EE46" s="307" t="str">
        <f ca="true">+IF(OFFSET('Hygiene Data'!$I$12,0,10*ROW('Hygiene Data'!I40))="","",OFFSET('Hygiene Data'!$I$12,0,10*ROW('Hygiene Data'!I40)))</f>
        <v/>
      </c>
      <c r="EF46" s="307"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63"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7"/>
      <c r="BS47" s="307" t="str">
        <f ca="true">+IF(OFFSET('Water Data'!$D$27,0,10*ROW('Water Data'!D41))="","",OFFSET('Water Data'!$D$27,0,10*ROW('Water Data'!D41)))</f>
        <v/>
      </c>
      <c r="BT47" s="307" t="str">
        <f ca="true">+IF(OFFSET('Water Data'!$D$28,0,10*ROW('Water Data'!D41))="","",OFFSET('Water Data'!$D$28,0,10*ROW('Water Data'!D41)))</f>
        <v/>
      </c>
      <c r="BU47" s="307" t="str">
        <f ca="true">+IF(OFFSET('Water Data'!$D$29,0,10*ROW('Water Data'!D41))="","",OFFSET('Water Data'!$D$29,0,10*ROW('Water Data'!D41)))</f>
        <v/>
      </c>
      <c r="BV47" s="307" t="str">
        <f ca="true">+IF(OFFSET('Water Data'!$E$27,0,10*ROW('Water Data'!E41))="","",OFFSET('Water Data'!$E$27,0,10*ROW('Water Data'!E41)))</f>
        <v/>
      </c>
      <c r="BW47" s="307" t="str">
        <f ca="true">+IF(OFFSET('Water Data'!$E$28,0,10*ROW('Water Data'!E41))="","",OFFSET('Water Data'!$E$28,0,10*ROW('Water Data'!E41)))</f>
        <v/>
      </c>
      <c r="BX47" s="307" t="str">
        <f ca="true">+IF(OFFSET('Water Data'!$E$29,0,10*ROW('Water Data'!E41))="","",OFFSET('Water Data'!$E$29,0,10*ROW('Water Data'!E41)))</f>
        <v/>
      </c>
      <c r="BY47" s="307" t="str">
        <f ca="true">+IF(OFFSET('Water Data'!$F$27,0,10*ROW('Water Data'!F41))="","",OFFSET('Water Data'!$F$27,0,10*ROW('Water Data'!F41)))</f>
        <v/>
      </c>
      <c r="BZ47" s="307" t="str">
        <f ca="true">+IF(OFFSET('Water Data'!$F$28,0,10*ROW('Water Data'!F41))="","",OFFSET('Water Data'!$F$28,0,10*ROW('Water Data'!F41)))</f>
        <v/>
      </c>
      <c r="CA47" s="307" t="str">
        <f ca="true">+IF(OFFSET('Water Data'!$F$29,0,10*ROW('Water Data'!F41))="","",OFFSET('Water Data'!$F$29,0,10*ROW('Water Data'!F41)))</f>
        <v/>
      </c>
      <c r="CB47" s="307" t="str">
        <f ca="true">+IF(OFFSET('Water Data'!$G$27,0,10*ROW('Water Data'!G41))="","",OFFSET('Water Data'!$G$27,0,10*ROW('Water Data'!G41)))</f>
        <v/>
      </c>
      <c r="CC47" s="307" t="str">
        <f ca="true">+IF(OFFSET('Water Data'!$G$28,0,10*ROW('Water Data'!G41))="","",OFFSET('Water Data'!$G$28,0,10*ROW('Water Data'!G41)))</f>
        <v/>
      </c>
      <c r="CD47" s="307" t="str">
        <f ca="true">+IF(OFFSET('Water Data'!$G$29,0,10*ROW('Water Data'!G41))="","",OFFSET('Water Data'!$G$29,0,10*ROW('Water Data'!G41)))</f>
        <v/>
      </c>
      <c r="CE47" s="307" t="str">
        <f ca="true">+IF(OFFSET('Water Data'!$H$27,0,10*ROW('Water Data'!H41))="","",OFFSET('Water Data'!$H$27,0,10*ROW('Water Data'!H41)))</f>
        <v/>
      </c>
      <c r="CF47" s="307" t="str">
        <f ca="true">+IF(OFFSET('Water Data'!$H$28,0,10*ROW('Water Data'!H41))="","",OFFSET('Water Data'!$H$28,0,10*ROW('Water Data'!H41)))</f>
        <v/>
      </c>
      <c r="CG47" s="307" t="str">
        <f ca="true">+IF(OFFSET('Water Data'!$H$29,0,10*ROW('Water Data'!H41))="","",OFFSET('Water Data'!$H$29,0,10*ROW('Water Data'!H41)))</f>
        <v/>
      </c>
      <c r="CH47" s="307" t="str">
        <f ca="true">+IF(OFFSET('Water Data'!$I$27,0,10*ROW('Water Data'!I41))="","",OFFSET('Water Data'!$I$27,0,10*ROW('Water Data'!I41)))</f>
        <v/>
      </c>
      <c r="CI47" s="307" t="str">
        <f ca="true">+IF(OFFSET('Water Data'!$I$28,0,10*ROW('Water Data'!I41))="","",OFFSET('Water Data'!$I$28,0,10*ROW('Water Data'!I41)))</f>
        <v/>
      </c>
      <c r="CJ47" s="307" t="str">
        <f ca="true">+IF(OFFSET('Water Data'!$I$29,0,10*ROW('Water Data'!I41))="","",OFFSET('Water Data'!$I$29,0,10*ROW('Water Data'!I41)))</f>
        <v/>
      </c>
      <c r="CK47" s="307" t="str">
        <f ca="true">+IF(OFFSET('Sanitation Data'!$D$28,0,10*ROW('Sanitation Data'!D41))="","",OFFSET('Sanitation Data'!$D$28,0,10*ROW('Sanitation Data'!D41)))</f>
        <v/>
      </c>
      <c r="CL47" s="307" t="str">
        <f ca="true">+IF(OFFSET('Sanitation Data'!$D$29,0,10*ROW('Sanitation Data'!D41))="","",OFFSET('Sanitation Data'!$D$29,0,10*ROW('Sanitation Data'!D41)))</f>
        <v/>
      </c>
      <c r="CM47" s="307" t="str">
        <f ca="true">+IF(OFFSET('Sanitation Data'!$D$30,0,10*ROW('Sanitation Data'!D41))="","",OFFSET('Sanitation Data'!$D$30,0,10*ROW('Sanitation Data'!D41)))</f>
        <v/>
      </c>
      <c r="CN47" s="307" t="str">
        <f ca="true">+IF(OFFSET('Sanitation Data'!$D$31,0,10*ROW('Sanitation Data'!D41))="","",OFFSET('Sanitation Data'!$D$31,0,10*ROW('Sanitation Data'!D41)))</f>
        <v/>
      </c>
      <c r="CO47" s="307" t="str">
        <f ca="true">+IF(OFFSET('Sanitation Data'!$D$32,0,10*ROW('Sanitation Data'!D41))="","",OFFSET('Sanitation Data'!$D$32,0,10*ROW('Sanitation Data'!D41)))</f>
        <v/>
      </c>
      <c r="CP47" s="307" t="str">
        <f ca="true">+IF(OFFSET('Sanitation Data'!$E$28,0,10*ROW('Sanitation Data'!E41))="","",OFFSET('Sanitation Data'!$E$28,0,10*ROW('Sanitation Data'!E41)))</f>
        <v/>
      </c>
      <c r="CQ47" s="307" t="str">
        <f ca="true">+IF(OFFSET('Sanitation Data'!$E$29,0,10*ROW('Sanitation Data'!E41))="","",OFFSET('Sanitation Data'!$E$29,0,10*ROW('Sanitation Data'!E41)))</f>
        <v/>
      </c>
      <c r="CR47" s="307" t="str">
        <f ca="true">+IF(OFFSET('Sanitation Data'!$E$30,0,10*ROW('Sanitation Data'!E41))="","",OFFSET('Sanitation Data'!$E$30,0,10*ROW('Sanitation Data'!E41)))</f>
        <v/>
      </c>
      <c r="CS47" s="307" t="str">
        <f ca="true">+IF(OFFSET('Sanitation Data'!$E$31,0,10*ROW('Sanitation Data'!E41))="","",OFFSET('Sanitation Data'!$E$31,0,10*ROW('Sanitation Data'!E41)))</f>
        <v/>
      </c>
      <c r="CT47" s="307" t="str">
        <f ca="true">+IF(OFFSET('Sanitation Data'!$E$32,0,10*ROW('Sanitation Data'!E41))="","",OFFSET('Sanitation Data'!$E$32,0,10*ROW('Sanitation Data'!E41)))</f>
        <v/>
      </c>
      <c r="CU47" s="307" t="str">
        <f ca="true">+IF(OFFSET('Sanitation Data'!$F$28,0,10*ROW('Sanitation Data'!F41))="","",OFFSET('Sanitation Data'!$F$28,0,10*ROW('Sanitation Data'!F41)))</f>
        <v/>
      </c>
      <c r="CV47" s="307" t="str">
        <f ca="true">+IF(OFFSET('Sanitation Data'!$F$29,0,10*ROW('Sanitation Data'!F41))="","",OFFSET('Sanitation Data'!$F$29,0,10*ROW('Sanitation Data'!F41)))</f>
        <v/>
      </c>
      <c r="CW47" s="307" t="str">
        <f ca="true">+IF(OFFSET('Sanitation Data'!$F$30,0,10*ROW('Sanitation Data'!F41))="","",OFFSET('Sanitation Data'!$F$30,0,10*ROW('Sanitation Data'!F41)))</f>
        <v/>
      </c>
      <c r="CX47" s="307" t="str">
        <f ca="true">+IF(OFFSET('Sanitation Data'!$F$31,0,10*ROW('Sanitation Data'!F41))="","",OFFSET('Sanitation Data'!$F$31,0,10*ROW('Sanitation Data'!F41)))</f>
        <v/>
      </c>
      <c r="CY47" s="307" t="str">
        <f ca="true">+IF(OFFSET('Sanitation Data'!$F$32,0,10*ROW('Sanitation Data'!F41))="","",OFFSET('Sanitation Data'!$F$32,0,10*ROW('Sanitation Data'!F41)))</f>
        <v/>
      </c>
      <c r="CZ47" s="307" t="str">
        <f ca="true">+IF(OFFSET('Sanitation Data'!$G$28,0,10*ROW('Sanitation Data'!G41))="","",OFFSET('Sanitation Data'!$G$28,0,10*ROW('Sanitation Data'!G41)))</f>
        <v/>
      </c>
      <c r="DA47" s="307" t="str">
        <f ca="true">+IF(OFFSET('Sanitation Data'!$G$29,0,10*ROW('Sanitation Data'!G41))="","",OFFSET('Sanitation Data'!$G$29,0,10*ROW('Sanitation Data'!G41)))</f>
        <v/>
      </c>
      <c r="DB47" s="307" t="str">
        <f ca="true">+IF(OFFSET('Sanitation Data'!$G$30,0,10*ROW('Sanitation Data'!G41))="","",OFFSET('Sanitation Data'!$G$30,0,10*ROW('Sanitation Data'!G41)))</f>
        <v/>
      </c>
      <c r="DC47" s="307" t="str">
        <f ca="true">+IF(OFFSET('Sanitation Data'!$G$31,0,10*ROW('Sanitation Data'!G41))="","",OFFSET('Sanitation Data'!$G$31,0,10*ROW('Sanitation Data'!G41)))</f>
        <v/>
      </c>
      <c r="DD47" s="307" t="str">
        <f ca="true">+IF(OFFSET('Sanitation Data'!$G$32,0,10*ROW('Sanitation Data'!G41))="","",OFFSET('Sanitation Data'!$G$32,0,10*ROW('Sanitation Data'!G41)))</f>
        <v/>
      </c>
      <c r="DE47" s="307" t="str">
        <f ca="true">+IF(OFFSET('Sanitation Data'!$H$28,0,10*ROW('Sanitation Data'!H41))="","",OFFSET('Sanitation Data'!$H$28,0,10*ROW('Sanitation Data'!H41)))</f>
        <v/>
      </c>
      <c r="DF47" s="307" t="str">
        <f ca="true">+IF(OFFSET('Sanitation Data'!$H$29,0,10*ROW('Sanitation Data'!H41))="","",OFFSET('Sanitation Data'!$H$29,0,10*ROW('Sanitation Data'!H41)))</f>
        <v/>
      </c>
      <c r="DG47" s="307" t="str">
        <f ca="true">+IF(OFFSET('Sanitation Data'!$H$30,0,10*ROW('Sanitation Data'!H41))="","",OFFSET('Sanitation Data'!$H$30,0,10*ROW('Sanitation Data'!H41)))</f>
        <v/>
      </c>
      <c r="DH47" s="307" t="str">
        <f ca="true">+IF(OFFSET('Sanitation Data'!$H$31,0,10*ROW('Sanitation Data'!H41))="","",OFFSET('Sanitation Data'!$H$31,0,10*ROW('Sanitation Data'!H41)))</f>
        <v/>
      </c>
      <c r="DI47" s="307" t="str">
        <f ca="true">+IF(OFFSET('Sanitation Data'!$H$32,0,10*ROW('Sanitation Data'!H41))="","",OFFSET('Sanitation Data'!$H$32,0,10*ROW('Sanitation Data'!H41)))</f>
        <v/>
      </c>
      <c r="DJ47" s="307" t="str">
        <f ca="true">+IF(OFFSET('Sanitation Data'!$I$28,0,10*ROW('Sanitation Data'!I41))="","",OFFSET('Sanitation Data'!$I$28,0,10*ROW('Sanitation Data'!I41)))</f>
        <v/>
      </c>
      <c r="DK47" s="307" t="str">
        <f ca="true">+IF(OFFSET('Sanitation Data'!$I$29,0,10*ROW('Sanitation Data'!I41))="","",OFFSET('Sanitation Data'!$I$29,0,10*ROW('Sanitation Data'!I41)))</f>
        <v/>
      </c>
      <c r="DL47" s="307" t="str">
        <f ca="true">+IF(OFFSET('Sanitation Data'!$I$30,0,10*ROW('Sanitation Data'!I41))="","",OFFSET('Sanitation Data'!$I$30,0,10*ROW('Sanitation Data'!I41)))</f>
        <v/>
      </c>
      <c r="DM47" s="307" t="str">
        <f ca="true">+IF(OFFSET('Sanitation Data'!$I$31,0,10*ROW('Sanitation Data'!I41))="","",OFFSET('Sanitation Data'!$I$31,0,10*ROW('Sanitation Data'!I41)))</f>
        <v/>
      </c>
      <c r="DN47" s="307" t="str">
        <f ca="true">+IF(OFFSET('Sanitation Data'!$I$32,0,10*ROW('Sanitation Data'!I41))="","",OFFSET('Sanitation Data'!$I$32,0,10*ROW('Sanitation Data'!I41)))</f>
        <v/>
      </c>
      <c r="DO47" s="307" t="str">
        <f ca="true">+IF(OFFSET('Hygiene Data'!$D$11,0,10*ROW('Hygiene Data'!D41))="","",OFFSET('Hygiene Data'!$D$11,0,10*ROW('Hygiene Data'!D41)))</f>
        <v/>
      </c>
      <c r="DP47" s="307" t="str">
        <f ca="true">+IF(OFFSET('Hygiene Data'!$D$12,0,10*ROW('Hygiene Data'!D41))="","",OFFSET('Hygiene Data'!$D$12,0,10*ROW('Hygiene Data'!D41)))</f>
        <v/>
      </c>
      <c r="DQ47" s="307" t="str">
        <f ca="true">+IF(OFFSET('Hygiene Data'!$D$13,0,10*ROW('Hygiene Data'!D41))="","",OFFSET('Hygiene Data'!$D$13,0,10*ROW('Hygiene Data'!D41)))</f>
        <v/>
      </c>
      <c r="DR47" s="307" t="str">
        <f ca="true">+IF(OFFSET('Hygiene Data'!$E$11,0,10*ROW('Hygiene Data'!E41))="","",OFFSET('Hygiene Data'!$E$11,0,10*ROW('Hygiene Data'!E41)))</f>
        <v/>
      </c>
      <c r="DS47" s="307" t="str">
        <f ca="true">+IF(OFFSET('Hygiene Data'!$E$12,0,10*ROW('Hygiene Data'!E41))="","",OFFSET('Hygiene Data'!$E$12,0,10*ROW('Hygiene Data'!E41)))</f>
        <v/>
      </c>
      <c r="DT47" s="307" t="str">
        <f ca="true">+IF(OFFSET('Hygiene Data'!$E$13,0,10*ROW('Hygiene Data'!E41))="","",OFFSET('Hygiene Data'!$E$13,0,10*ROW('Hygiene Data'!E41)))</f>
        <v/>
      </c>
      <c r="DU47" s="307" t="str">
        <f ca="true">+IF(OFFSET('Hygiene Data'!$F$11,0,10*ROW('Hygiene Data'!F41))="","",OFFSET('Hygiene Data'!$F$11,0,10*ROW('Hygiene Data'!F41)))</f>
        <v/>
      </c>
      <c r="DV47" s="307" t="str">
        <f ca="true">+IF(OFFSET('Hygiene Data'!$F$12,0,10*ROW('Hygiene Data'!F41))="","",OFFSET('Hygiene Data'!$F$12,0,10*ROW('Hygiene Data'!F41)))</f>
        <v/>
      </c>
      <c r="DW47" s="307" t="str">
        <f ca="true">+IF(OFFSET('Hygiene Data'!$F$13,0,10*ROW('Hygiene Data'!F41))="","",OFFSET('Hygiene Data'!$F$13,0,10*ROW('Hygiene Data'!F41)))</f>
        <v/>
      </c>
      <c r="DX47" s="307" t="str">
        <f ca="true">+IF(OFFSET('Hygiene Data'!$G$11,0,10*ROW('Hygiene Data'!G41))="","",OFFSET('Hygiene Data'!$G$11,0,10*ROW('Hygiene Data'!G41)))</f>
        <v/>
      </c>
      <c r="DY47" s="307" t="str">
        <f ca="true">+IF(OFFSET('Hygiene Data'!$G$12,0,10*ROW('Hygiene Data'!G41))="","",OFFSET('Hygiene Data'!$G$12,0,10*ROW('Hygiene Data'!G41)))</f>
        <v/>
      </c>
      <c r="DZ47" s="307" t="str">
        <f ca="true">+IF(OFFSET('Hygiene Data'!$G$13,0,10*ROW('Hygiene Data'!G41))="","",OFFSET('Hygiene Data'!$G$13,0,10*ROW('Hygiene Data'!G41)))</f>
        <v/>
      </c>
      <c r="EA47" s="307" t="str">
        <f ca="true">+IF(OFFSET('Hygiene Data'!$H$11,0,10*ROW('Hygiene Data'!H41))="","",OFFSET('Hygiene Data'!$H$11,0,10*ROW('Hygiene Data'!H41)))</f>
        <v/>
      </c>
      <c r="EB47" s="307" t="str">
        <f ca="true">+IF(OFFSET('Hygiene Data'!$H$12,0,10*ROW('Hygiene Data'!H41))="","",OFFSET('Hygiene Data'!$H$12,0,10*ROW('Hygiene Data'!H41)))</f>
        <v/>
      </c>
      <c r="EC47" s="307" t="str">
        <f ca="true">+IF(OFFSET('Hygiene Data'!$H$13,0,10*ROW('Hygiene Data'!H41))="","",OFFSET('Hygiene Data'!$H$13,0,10*ROW('Hygiene Data'!H41)))</f>
        <v/>
      </c>
      <c r="ED47" s="307" t="str">
        <f ca="true">+IF(OFFSET('Hygiene Data'!$I$11,0,10*ROW('Hygiene Data'!I41))="","",OFFSET('Hygiene Data'!$I$11,0,10*ROW('Hygiene Data'!I41)))</f>
        <v/>
      </c>
      <c r="EE47" s="307" t="str">
        <f ca="true">+IF(OFFSET('Hygiene Data'!$I$12,0,10*ROW('Hygiene Data'!I41))="","",OFFSET('Hygiene Data'!$I$12,0,10*ROW('Hygiene Data'!I41)))</f>
        <v/>
      </c>
      <c r="EF47" s="307"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63"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7"/>
      <c r="BS48" s="307" t="str">
        <f ca="true">+IF(OFFSET('Water Data'!$D$27,0,10*ROW('Water Data'!D42))="","",OFFSET('Water Data'!$D$27,0,10*ROW('Water Data'!D42)))</f>
        <v/>
      </c>
      <c r="BT48" s="307" t="str">
        <f ca="true">+IF(OFFSET('Water Data'!$D$28,0,10*ROW('Water Data'!D42))="","",OFFSET('Water Data'!$D$28,0,10*ROW('Water Data'!D42)))</f>
        <v/>
      </c>
      <c r="BU48" s="307" t="str">
        <f ca="true">+IF(OFFSET('Water Data'!$D$29,0,10*ROW('Water Data'!D42))="","",OFFSET('Water Data'!$D$29,0,10*ROW('Water Data'!D42)))</f>
        <v/>
      </c>
      <c r="BV48" s="307" t="str">
        <f ca="true">+IF(OFFSET('Water Data'!$E$27,0,10*ROW('Water Data'!E42))="","",OFFSET('Water Data'!$E$27,0,10*ROW('Water Data'!E42)))</f>
        <v/>
      </c>
      <c r="BW48" s="307" t="str">
        <f ca="true">+IF(OFFSET('Water Data'!$E$28,0,10*ROW('Water Data'!E42))="","",OFFSET('Water Data'!$E$28,0,10*ROW('Water Data'!E42)))</f>
        <v/>
      </c>
      <c r="BX48" s="307" t="str">
        <f ca="true">+IF(OFFSET('Water Data'!$E$29,0,10*ROW('Water Data'!E42))="","",OFFSET('Water Data'!$E$29,0,10*ROW('Water Data'!E42)))</f>
        <v/>
      </c>
      <c r="BY48" s="307" t="str">
        <f ca="true">+IF(OFFSET('Water Data'!$F$27,0,10*ROW('Water Data'!F42))="","",OFFSET('Water Data'!$F$27,0,10*ROW('Water Data'!F42)))</f>
        <v/>
      </c>
      <c r="BZ48" s="307" t="str">
        <f ca="true">+IF(OFFSET('Water Data'!$F$28,0,10*ROW('Water Data'!F42))="","",OFFSET('Water Data'!$F$28,0,10*ROW('Water Data'!F42)))</f>
        <v/>
      </c>
      <c r="CA48" s="307" t="str">
        <f ca="true">+IF(OFFSET('Water Data'!$F$29,0,10*ROW('Water Data'!F42))="","",OFFSET('Water Data'!$F$29,0,10*ROW('Water Data'!F42)))</f>
        <v/>
      </c>
      <c r="CB48" s="307" t="str">
        <f ca="true">+IF(OFFSET('Water Data'!$G$27,0,10*ROW('Water Data'!G42))="","",OFFSET('Water Data'!$G$27,0,10*ROW('Water Data'!G42)))</f>
        <v/>
      </c>
      <c r="CC48" s="307" t="str">
        <f ca="true">+IF(OFFSET('Water Data'!$G$28,0,10*ROW('Water Data'!G42))="","",OFFSET('Water Data'!$G$28,0,10*ROW('Water Data'!G42)))</f>
        <v/>
      </c>
      <c r="CD48" s="307" t="str">
        <f ca="true">+IF(OFFSET('Water Data'!$G$29,0,10*ROW('Water Data'!G42))="","",OFFSET('Water Data'!$G$29,0,10*ROW('Water Data'!G42)))</f>
        <v/>
      </c>
      <c r="CE48" s="307" t="str">
        <f ca="true">+IF(OFFSET('Water Data'!$H$27,0,10*ROW('Water Data'!H42))="","",OFFSET('Water Data'!$H$27,0,10*ROW('Water Data'!H42)))</f>
        <v/>
      </c>
      <c r="CF48" s="307" t="str">
        <f ca="true">+IF(OFFSET('Water Data'!$H$28,0,10*ROW('Water Data'!H42))="","",OFFSET('Water Data'!$H$28,0,10*ROW('Water Data'!H42)))</f>
        <v/>
      </c>
      <c r="CG48" s="307" t="str">
        <f ca="true">+IF(OFFSET('Water Data'!$H$29,0,10*ROW('Water Data'!H42))="","",OFFSET('Water Data'!$H$29,0,10*ROW('Water Data'!H42)))</f>
        <v/>
      </c>
      <c r="CH48" s="307" t="str">
        <f ca="true">+IF(OFFSET('Water Data'!$I$27,0,10*ROW('Water Data'!I42))="","",OFFSET('Water Data'!$I$27,0,10*ROW('Water Data'!I42)))</f>
        <v/>
      </c>
      <c r="CI48" s="307" t="str">
        <f ca="true">+IF(OFFSET('Water Data'!$I$28,0,10*ROW('Water Data'!I42))="","",OFFSET('Water Data'!$I$28,0,10*ROW('Water Data'!I42)))</f>
        <v/>
      </c>
      <c r="CJ48" s="307" t="str">
        <f ca="true">+IF(OFFSET('Water Data'!$I$29,0,10*ROW('Water Data'!I42))="","",OFFSET('Water Data'!$I$29,0,10*ROW('Water Data'!I42)))</f>
        <v/>
      </c>
      <c r="CK48" s="307" t="str">
        <f ca="true">+IF(OFFSET('Sanitation Data'!$D$28,0,10*ROW('Sanitation Data'!D42))="","",OFFSET('Sanitation Data'!$D$28,0,10*ROW('Sanitation Data'!D42)))</f>
        <v/>
      </c>
      <c r="CL48" s="307" t="str">
        <f ca="true">+IF(OFFSET('Sanitation Data'!$D$29,0,10*ROW('Sanitation Data'!D42))="","",OFFSET('Sanitation Data'!$D$29,0,10*ROW('Sanitation Data'!D42)))</f>
        <v/>
      </c>
      <c r="CM48" s="307" t="str">
        <f ca="true">+IF(OFFSET('Sanitation Data'!$D$30,0,10*ROW('Sanitation Data'!D42))="","",OFFSET('Sanitation Data'!$D$30,0,10*ROW('Sanitation Data'!D42)))</f>
        <v/>
      </c>
      <c r="CN48" s="307" t="str">
        <f ca="true">+IF(OFFSET('Sanitation Data'!$D$31,0,10*ROW('Sanitation Data'!D42))="","",OFFSET('Sanitation Data'!$D$31,0,10*ROW('Sanitation Data'!D42)))</f>
        <v/>
      </c>
      <c r="CO48" s="307" t="str">
        <f ca="true">+IF(OFFSET('Sanitation Data'!$D$32,0,10*ROW('Sanitation Data'!D42))="","",OFFSET('Sanitation Data'!$D$32,0,10*ROW('Sanitation Data'!D42)))</f>
        <v/>
      </c>
      <c r="CP48" s="307" t="str">
        <f ca="true">+IF(OFFSET('Sanitation Data'!$E$28,0,10*ROW('Sanitation Data'!E42))="","",OFFSET('Sanitation Data'!$E$28,0,10*ROW('Sanitation Data'!E42)))</f>
        <v/>
      </c>
      <c r="CQ48" s="307" t="str">
        <f ca="true">+IF(OFFSET('Sanitation Data'!$E$29,0,10*ROW('Sanitation Data'!E42))="","",OFFSET('Sanitation Data'!$E$29,0,10*ROW('Sanitation Data'!E42)))</f>
        <v/>
      </c>
      <c r="CR48" s="307" t="str">
        <f ca="true">+IF(OFFSET('Sanitation Data'!$E$30,0,10*ROW('Sanitation Data'!E42))="","",OFFSET('Sanitation Data'!$E$30,0,10*ROW('Sanitation Data'!E42)))</f>
        <v/>
      </c>
      <c r="CS48" s="307" t="str">
        <f ca="true">+IF(OFFSET('Sanitation Data'!$E$31,0,10*ROW('Sanitation Data'!E42))="","",OFFSET('Sanitation Data'!$E$31,0,10*ROW('Sanitation Data'!E42)))</f>
        <v/>
      </c>
      <c r="CT48" s="307" t="str">
        <f ca="true">+IF(OFFSET('Sanitation Data'!$E$32,0,10*ROW('Sanitation Data'!E42))="","",OFFSET('Sanitation Data'!$E$32,0,10*ROW('Sanitation Data'!E42)))</f>
        <v/>
      </c>
      <c r="CU48" s="307" t="str">
        <f ca="true">+IF(OFFSET('Sanitation Data'!$F$28,0,10*ROW('Sanitation Data'!F42))="","",OFFSET('Sanitation Data'!$F$28,0,10*ROW('Sanitation Data'!F42)))</f>
        <v/>
      </c>
      <c r="CV48" s="307" t="str">
        <f ca="true">+IF(OFFSET('Sanitation Data'!$F$29,0,10*ROW('Sanitation Data'!F42))="","",OFFSET('Sanitation Data'!$F$29,0,10*ROW('Sanitation Data'!F42)))</f>
        <v/>
      </c>
      <c r="CW48" s="307" t="str">
        <f ca="true">+IF(OFFSET('Sanitation Data'!$F$30,0,10*ROW('Sanitation Data'!F42))="","",OFFSET('Sanitation Data'!$F$30,0,10*ROW('Sanitation Data'!F42)))</f>
        <v/>
      </c>
      <c r="CX48" s="307" t="str">
        <f ca="true">+IF(OFFSET('Sanitation Data'!$F$31,0,10*ROW('Sanitation Data'!F42))="","",OFFSET('Sanitation Data'!$F$31,0,10*ROW('Sanitation Data'!F42)))</f>
        <v/>
      </c>
      <c r="CY48" s="307" t="str">
        <f ca="true">+IF(OFFSET('Sanitation Data'!$F$32,0,10*ROW('Sanitation Data'!F42))="","",OFFSET('Sanitation Data'!$F$32,0,10*ROW('Sanitation Data'!F42)))</f>
        <v/>
      </c>
      <c r="CZ48" s="307" t="str">
        <f ca="true">+IF(OFFSET('Sanitation Data'!$G$28,0,10*ROW('Sanitation Data'!G42))="","",OFFSET('Sanitation Data'!$G$28,0,10*ROW('Sanitation Data'!G42)))</f>
        <v/>
      </c>
      <c r="DA48" s="307" t="str">
        <f ca="true">+IF(OFFSET('Sanitation Data'!$G$29,0,10*ROW('Sanitation Data'!G42))="","",OFFSET('Sanitation Data'!$G$29,0,10*ROW('Sanitation Data'!G42)))</f>
        <v/>
      </c>
      <c r="DB48" s="307" t="str">
        <f ca="true">+IF(OFFSET('Sanitation Data'!$G$30,0,10*ROW('Sanitation Data'!G42))="","",OFFSET('Sanitation Data'!$G$30,0,10*ROW('Sanitation Data'!G42)))</f>
        <v/>
      </c>
      <c r="DC48" s="307" t="str">
        <f ca="true">+IF(OFFSET('Sanitation Data'!$G$31,0,10*ROW('Sanitation Data'!G42))="","",OFFSET('Sanitation Data'!$G$31,0,10*ROW('Sanitation Data'!G42)))</f>
        <v/>
      </c>
      <c r="DD48" s="307" t="str">
        <f ca="true">+IF(OFFSET('Sanitation Data'!$G$32,0,10*ROW('Sanitation Data'!G42))="","",OFFSET('Sanitation Data'!$G$32,0,10*ROW('Sanitation Data'!G42)))</f>
        <v/>
      </c>
      <c r="DE48" s="307" t="str">
        <f ca="true">+IF(OFFSET('Sanitation Data'!$H$28,0,10*ROW('Sanitation Data'!H42))="","",OFFSET('Sanitation Data'!$H$28,0,10*ROW('Sanitation Data'!H42)))</f>
        <v/>
      </c>
      <c r="DF48" s="307" t="str">
        <f ca="true">+IF(OFFSET('Sanitation Data'!$H$29,0,10*ROW('Sanitation Data'!H42))="","",OFFSET('Sanitation Data'!$H$29,0,10*ROW('Sanitation Data'!H42)))</f>
        <v/>
      </c>
      <c r="DG48" s="307" t="str">
        <f ca="true">+IF(OFFSET('Sanitation Data'!$H$30,0,10*ROW('Sanitation Data'!H42))="","",OFFSET('Sanitation Data'!$H$30,0,10*ROW('Sanitation Data'!H42)))</f>
        <v/>
      </c>
      <c r="DH48" s="307" t="str">
        <f ca="true">+IF(OFFSET('Sanitation Data'!$H$31,0,10*ROW('Sanitation Data'!H42))="","",OFFSET('Sanitation Data'!$H$31,0,10*ROW('Sanitation Data'!H42)))</f>
        <v/>
      </c>
      <c r="DI48" s="307" t="str">
        <f ca="true">+IF(OFFSET('Sanitation Data'!$H$32,0,10*ROW('Sanitation Data'!H42))="","",OFFSET('Sanitation Data'!$H$32,0,10*ROW('Sanitation Data'!H42)))</f>
        <v/>
      </c>
      <c r="DJ48" s="307" t="str">
        <f ca="true">+IF(OFFSET('Sanitation Data'!$I$28,0,10*ROW('Sanitation Data'!I42))="","",OFFSET('Sanitation Data'!$I$28,0,10*ROW('Sanitation Data'!I42)))</f>
        <v/>
      </c>
      <c r="DK48" s="307" t="str">
        <f ca="true">+IF(OFFSET('Sanitation Data'!$I$29,0,10*ROW('Sanitation Data'!I42))="","",OFFSET('Sanitation Data'!$I$29,0,10*ROW('Sanitation Data'!I42)))</f>
        <v/>
      </c>
      <c r="DL48" s="307" t="str">
        <f ca="true">+IF(OFFSET('Sanitation Data'!$I$30,0,10*ROW('Sanitation Data'!I42))="","",OFFSET('Sanitation Data'!$I$30,0,10*ROW('Sanitation Data'!I42)))</f>
        <v/>
      </c>
      <c r="DM48" s="307" t="str">
        <f ca="true">+IF(OFFSET('Sanitation Data'!$I$31,0,10*ROW('Sanitation Data'!I42))="","",OFFSET('Sanitation Data'!$I$31,0,10*ROW('Sanitation Data'!I42)))</f>
        <v/>
      </c>
      <c r="DN48" s="307" t="str">
        <f ca="true">+IF(OFFSET('Sanitation Data'!$I$32,0,10*ROW('Sanitation Data'!I42))="","",OFFSET('Sanitation Data'!$I$32,0,10*ROW('Sanitation Data'!I42)))</f>
        <v/>
      </c>
      <c r="DO48" s="307" t="str">
        <f ca="true">+IF(OFFSET('Hygiene Data'!$D$11,0,10*ROW('Hygiene Data'!D42))="","",OFFSET('Hygiene Data'!$D$11,0,10*ROW('Hygiene Data'!D42)))</f>
        <v/>
      </c>
      <c r="DP48" s="307" t="str">
        <f ca="true">+IF(OFFSET('Hygiene Data'!$D$12,0,10*ROW('Hygiene Data'!D42))="","",OFFSET('Hygiene Data'!$D$12,0,10*ROW('Hygiene Data'!D42)))</f>
        <v/>
      </c>
      <c r="DQ48" s="307" t="str">
        <f ca="true">+IF(OFFSET('Hygiene Data'!$D$13,0,10*ROW('Hygiene Data'!D42))="","",OFFSET('Hygiene Data'!$D$13,0,10*ROW('Hygiene Data'!D42)))</f>
        <v/>
      </c>
      <c r="DR48" s="307" t="str">
        <f ca="true">+IF(OFFSET('Hygiene Data'!$E$11,0,10*ROW('Hygiene Data'!E42))="","",OFFSET('Hygiene Data'!$E$11,0,10*ROW('Hygiene Data'!E42)))</f>
        <v/>
      </c>
      <c r="DS48" s="307" t="str">
        <f ca="true">+IF(OFFSET('Hygiene Data'!$E$12,0,10*ROW('Hygiene Data'!E42))="","",OFFSET('Hygiene Data'!$E$12,0,10*ROW('Hygiene Data'!E42)))</f>
        <v/>
      </c>
      <c r="DT48" s="307" t="str">
        <f ca="true">+IF(OFFSET('Hygiene Data'!$E$13,0,10*ROW('Hygiene Data'!E42))="","",OFFSET('Hygiene Data'!$E$13,0,10*ROW('Hygiene Data'!E42)))</f>
        <v/>
      </c>
      <c r="DU48" s="307" t="str">
        <f ca="true">+IF(OFFSET('Hygiene Data'!$F$11,0,10*ROW('Hygiene Data'!F42))="","",OFFSET('Hygiene Data'!$F$11,0,10*ROW('Hygiene Data'!F42)))</f>
        <v/>
      </c>
      <c r="DV48" s="307" t="str">
        <f ca="true">+IF(OFFSET('Hygiene Data'!$F$12,0,10*ROW('Hygiene Data'!F42))="","",OFFSET('Hygiene Data'!$F$12,0,10*ROW('Hygiene Data'!F42)))</f>
        <v/>
      </c>
      <c r="DW48" s="307" t="str">
        <f ca="true">+IF(OFFSET('Hygiene Data'!$F$13,0,10*ROW('Hygiene Data'!F42))="","",OFFSET('Hygiene Data'!$F$13,0,10*ROW('Hygiene Data'!F42)))</f>
        <v/>
      </c>
      <c r="DX48" s="307" t="str">
        <f ca="true">+IF(OFFSET('Hygiene Data'!$G$11,0,10*ROW('Hygiene Data'!G42))="","",OFFSET('Hygiene Data'!$G$11,0,10*ROW('Hygiene Data'!G42)))</f>
        <v/>
      </c>
      <c r="DY48" s="307" t="str">
        <f ca="true">+IF(OFFSET('Hygiene Data'!$G$12,0,10*ROW('Hygiene Data'!G42))="","",OFFSET('Hygiene Data'!$G$12,0,10*ROW('Hygiene Data'!G42)))</f>
        <v/>
      </c>
      <c r="DZ48" s="307" t="str">
        <f ca="true">+IF(OFFSET('Hygiene Data'!$G$13,0,10*ROW('Hygiene Data'!G42))="","",OFFSET('Hygiene Data'!$G$13,0,10*ROW('Hygiene Data'!G42)))</f>
        <v/>
      </c>
      <c r="EA48" s="307" t="str">
        <f ca="true">+IF(OFFSET('Hygiene Data'!$H$11,0,10*ROW('Hygiene Data'!H42))="","",OFFSET('Hygiene Data'!$H$11,0,10*ROW('Hygiene Data'!H42)))</f>
        <v/>
      </c>
      <c r="EB48" s="307" t="str">
        <f ca="true">+IF(OFFSET('Hygiene Data'!$H$12,0,10*ROW('Hygiene Data'!H42))="","",OFFSET('Hygiene Data'!$H$12,0,10*ROW('Hygiene Data'!H42)))</f>
        <v/>
      </c>
      <c r="EC48" s="307" t="str">
        <f ca="true">+IF(OFFSET('Hygiene Data'!$H$13,0,10*ROW('Hygiene Data'!H42))="","",OFFSET('Hygiene Data'!$H$13,0,10*ROW('Hygiene Data'!H42)))</f>
        <v/>
      </c>
      <c r="ED48" s="307" t="str">
        <f ca="true">+IF(OFFSET('Hygiene Data'!$I$11,0,10*ROW('Hygiene Data'!I42))="","",OFFSET('Hygiene Data'!$I$11,0,10*ROW('Hygiene Data'!I42)))</f>
        <v/>
      </c>
      <c r="EE48" s="307" t="str">
        <f ca="true">+IF(OFFSET('Hygiene Data'!$I$12,0,10*ROW('Hygiene Data'!I42))="","",OFFSET('Hygiene Data'!$I$12,0,10*ROW('Hygiene Data'!I42)))</f>
        <v/>
      </c>
      <c r="EF48" s="307"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63"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7"/>
      <c r="BS49" s="307" t="str">
        <f ca="true">+IF(OFFSET('Water Data'!$D$27,0,10*ROW('Water Data'!D43))="","",OFFSET('Water Data'!$D$27,0,10*ROW('Water Data'!D43)))</f>
        <v/>
      </c>
      <c r="BT49" s="307" t="str">
        <f ca="true">+IF(OFFSET('Water Data'!$D$28,0,10*ROW('Water Data'!D43))="","",OFFSET('Water Data'!$D$28,0,10*ROW('Water Data'!D43)))</f>
        <v/>
      </c>
      <c r="BU49" s="307" t="str">
        <f ca="true">+IF(OFFSET('Water Data'!$D$29,0,10*ROW('Water Data'!D43))="","",OFFSET('Water Data'!$D$29,0,10*ROW('Water Data'!D43)))</f>
        <v/>
      </c>
      <c r="BV49" s="307" t="str">
        <f ca="true">+IF(OFFSET('Water Data'!$E$27,0,10*ROW('Water Data'!E43))="","",OFFSET('Water Data'!$E$27,0,10*ROW('Water Data'!E43)))</f>
        <v/>
      </c>
      <c r="BW49" s="307" t="str">
        <f ca="true">+IF(OFFSET('Water Data'!$E$28,0,10*ROW('Water Data'!E43))="","",OFFSET('Water Data'!$E$28,0,10*ROW('Water Data'!E43)))</f>
        <v/>
      </c>
      <c r="BX49" s="307" t="str">
        <f ca="true">+IF(OFFSET('Water Data'!$E$29,0,10*ROW('Water Data'!E43))="","",OFFSET('Water Data'!$E$29,0,10*ROW('Water Data'!E43)))</f>
        <v/>
      </c>
      <c r="BY49" s="307" t="str">
        <f ca="true">+IF(OFFSET('Water Data'!$F$27,0,10*ROW('Water Data'!F43))="","",OFFSET('Water Data'!$F$27,0,10*ROW('Water Data'!F43)))</f>
        <v/>
      </c>
      <c r="BZ49" s="307" t="str">
        <f ca="true">+IF(OFFSET('Water Data'!$F$28,0,10*ROW('Water Data'!F43))="","",OFFSET('Water Data'!$F$28,0,10*ROW('Water Data'!F43)))</f>
        <v/>
      </c>
      <c r="CA49" s="307" t="str">
        <f ca="true">+IF(OFFSET('Water Data'!$F$29,0,10*ROW('Water Data'!F43))="","",OFFSET('Water Data'!$F$29,0,10*ROW('Water Data'!F43)))</f>
        <v/>
      </c>
      <c r="CB49" s="307" t="str">
        <f ca="true">+IF(OFFSET('Water Data'!$G$27,0,10*ROW('Water Data'!G43))="","",OFFSET('Water Data'!$G$27,0,10*ROW('Water Data'!G43)))</f>
        <v/>
      </c>
      <c r="CC49" s="307" t="str">
        <f ca="true">+IF(OFFSET('Water Data'!$G$28,0,10*ROW('Water Data'!G43))="","",OFFSET('Water Data'!$G$28,0,10*ROW('Water Data'!G43)))</f>
        <v/>
      </c>
      <c r="CD49" s="307" t="str">
        <f ca="true">+IF(OFFSET('Water Data'!$G$29,0,10*ROW('Water Data'!G43))="","",OFFSET('Water Data'!$G$29,0,10*ROW('Water Data'!G43)))</f>
        <v/>
      </c>
      <c r="CE49" s="307" t="str">
        <f ca="true">+IF(OFFSET('Water Data'!$H$27,0,10*ROW('Water Data'!H43))="","",OFFSET('Water Data'!$H$27,0,10*ROW('Water Data'!H43)))</f>
        <v/>
      </c>
      <c r="CF49" s="307" t="str">
        <f ca="true">+IF(OFFSET('Water Data'!$H$28,0,10*ROW('Water Data'!H43))="","",OFFSET('Water Data'!$H$28,0,10*ROW('Water Data'!H43)))</f>
        <v/>
      </c>
      <c r="CG49" s="307" t="str">
        <f ca="true">+IF(OFFSET('Water Data'!$H$29,0,10*ROW('Water Data'!H43))="","",OFFSET('Water Data'!$H$29,0,10*ROW('Water Data'!H43)))</f>
        <v/>
      </c>
      <c r="CH49" s="307" t="str">
        <f ca="true">+IF(OFFSET('Water Data'!$I$27,0,10*ROW('Water Data'!I43))="","",OFFSET('Water Data'!$I$27,0,10*ROW('Water Data'!I43)))</f>
        <v/>
      </c>
      <c r="CI49" s="307" t="str">
        <f ca="true">+IF(OFFSET('Water Data'!$I$28,0,10*ROW('Water Data'!I43))="","",OFFSET('Water Data'!$I$28,0,10*ROW('Water Data'!I43)))</f>
        <v/>
      </c>
      <c r="CJ49" s="307" t="str">
        <f ca="true">+IF(OFFSET('Water Data'!$I$29,0,10*ROW('Water Data'!I43))="","",OFFSET('Water Data'!$I$29,0,10*ROW('Water Data'!I43)))</f>
        <v/>
      </c>
      <c r="CK49" s="307" t="str">
        <f ca="true">+IF(OFFSET('Sanitation Data'!$D$28,0,10*ROW('Sanitation Data'!D43))="","",OFFSET('Sanitation Data'!$D$28,0,10*ROW('Sanitation Data'!D43)))</f>
        <v/>
      </c>
      <c r="CL49" s="307" t="str">
        <f ca="true">+IF(OFFSET('Sanitation Data'!$D$29,0,10*ROW('Sanitation Data'!D43))="","",OFFSET('Sanitation Data'!$D$29,0,10*ROW('Sanitation Data'!D43)))</f>
        <v/>
      </c>
      <c r="CM49" s="307" t="str">
        <f ca="true">+IF(OFFSET('Sanitation Data'!$D$30,0,10*ROW('Sanitation Data'!D43))="","",OFFSET('Sanitation Data'!$D$30,0,10*ROW('Sanitation Data'!D43)))</f>
        <v/>
      </c>
      <c r="CN49" s="307" t="str">
        <f ca="true">+IF(OFFSET('Sanitation Data'!$D$31,0,10*ROW('Sanitation Data'!D43))="","",OFFSET('Sanitation Data'!$D$31,0,10*ROW('Sanitation Data'!D43)))</f>
        <v/>
      </c>
      <c r="CO49" s="307" t="str">
        <f ca="true">+IF(OFFSET('Sanitation Data'!$D$32,0,10*ROW('Sanitation Data'!D43))="","",OFFSET('Sanitation Data'!$D$32,0,10*ROW('Sanitation Data'!D43)))</f>
        <v/>
      </c>
      <c r="CP49" s="307" t="str">
        <f ca="true">+IF(OFFSET('Sanitation Data'!$E$28,0,10*ROW('Sanitation Data'!E43))="","",OFFSET('Sanitation Data'!$E$28,0,10*ROW('Sanitation Data'!E43)))</f>
        <v/>
      </c>
      <c r="CQ49" s="307" t="str">
        <f ca="true">+IF(OFFSET('Sanitation Data'!$E$29,0,10*ROW('Sanitation Data'!E43))="","",OFFSET('Sanitation Data'!$E$29,0,10*ROW('Sanitation Data'!E43)))</f>
        <v/>
      </c>
      <c r="CR49" s="307" t="str">
        <f ca="true">+IF(OFFSET('Sanitation Data'!$E$30,0,10*ROW('Sanitation Data'!E43))="","",OFFSET('Sanitation Data'!$E$30,0,10*ROW('Sanitation Data'!E43)))</f>
        <v/>
      </c>
      <c r="CS49" s="307" t="str">
        <f ca="true">+IF(OFFSET('Sanitation Data'!$E$31,0,10*ROW('Sanitation Data'!E43))="","",OFFSET('Sanitation Data'!$E$31,0,10*ROW('Sanitation Data'!E43)))</f>
        <v/>
      </c>
      <c r="CT49" s="307" t="str">
        <f ca="true">+IF(OFFSET('Sanitation Data'!$E$32,0,10*ROW('Sanitation Data'!E43))="","",OFFSET('Sanitation Data'!$E$32,0,10*ROW('Sanitation Data'!E43)))</f>
        <v/>
      </c>
      <c r="CU49" s="307" t="str">
        <f ca="true">+IF(OFFSET('Sanitation Data'!$F$28,0,10*ROW('Sanitation Data'!F43))="","",OFFSET('Sanitation Data'!$F$28,0,10*ROW('Sanitation Data'!F43)))</f>
        <v/>
      </c>
      <c r="CV49" s="307" t="str">
        <f ca="true">+IF(OFFSET('Sanitation Data'!$F$29,0,10*ROW('Sanitation Data'!F43))="","",OFFSET('Sanitation Data'!$F$29,0,10*ROW('Sanitation Data'!F43)))</f>
        <v/>
      </c>
      <c r="CW49" s="307" t="str">
        <f ca="true">+IF(OFFSET('Sanitation Data'!$F$30,0,10*ROW('Sanitation Data'!F43))="","",OFFSET('Sanitation Data'!$F$30,0,10*ROW('Sanitation Data'!F43)))</f>
        <v/>
      </c>
      <c r="CX49" s="307" t="str">
        <f ca="true">+IF(OFFSET('Sanitation Data'!$F$31,0,10*ROW('Sanitation Data'!F43))="","",OFFSET('Sanitation Data'!$F$31,0,10*ROW('Sanitation Data'!F43)))</f>
        <v/>
      </c>
      <c r="CY49" s="307" t="str">
        <f ca="true">+IF(OFFSET('Sanitation Data'!$F$32,0,10*ROW('Sanitation Data'!F43))="","",OFFSET('Sanitation Data'!$F$32,0,10*ROW('Sanitation Data'!F43)))</f>
        <v/>
      </c>
      <c r="CZ49" s="307" t="str">
        <f ca="true">+IF(OFFSET('Sanitation Data'!$G$28,0,10*ROW('Sanitation Data'!G43))="","",OFFSET('Sanitation Data'!$G$28,0,10*ROW('Sanitation Data'!G43)))</f>
        <v/>
      </c>
      <c r="DA49" s="307" t="str">
        <f ca="true">+IF(OFFSET('Sanitation Data'!$G$29,0,10*ROW('Sanitation Data'!G43))="","",OFFSET('Sanitation Data'!$G$29,0,10*ROW('Sanitation Data'!G43)))</f>
        <v/>
      </c>
      <c r="DB49" s="307" t="str">
        <f ca="true">+IF(OFFSET('Sanitation Data'!$G$30,0,10*ROW('Sanitation Data'!G43))="","",OFFSET('Sanitation Data'!$G$30,0,10*ROW('Sanitation Data'!G43)))</f>
        <v/>
      </c>
      <c r="DC49" s="307" t="str">
        <f ca="true">+IF(OFFSET('Sanitation Data'!$G$31,0,10*ROW('Sanitation Data'!G43))="","",OFFSET('Sanitation Data'!$G$31,0,10*ROW('Sanitation Data'!G43)))</f>
        <v/>
      </c>
      <c r="DD49" s="307" t="str">
        <f ca="true">+IF(OFFSET('Sanitation Data'!$G$32,0,10*ROW('Sanitation Data'!G43))="","",OFFSET('Sanitation Data'!$G$32,0,10*ROW('Sanitation Data'!G43)))</f>
        <v/>
      </c>
      <c r="DE49" s="307" t="str">
        <f ca="true">+IF(OFFSET('Sanitation Data'!$H$28,0,10*ROW('Sanitation Data'!H43))="","",OFFSET('Sanitation Data'!$H$28,0,10*ROW('Sanitation Data'!H43)))</f>
        <v/>
      </c>
      <c r="DF49" s="307" t="str">
        <f ca="true">+IF(OFFSET('Sanitation Data'!$H$29,0,10*ROW('Sanitation Data'!H43))="","",OFFSET('Sanitation Data'!$H$29,0,10*ROW('Sanitation Data'!H43)))</f>
        <v/>
      </c>
      <c r="DG49" s="307" t="str">
        <f ca="true">+IF(OFFSET('Sanitation Data'!$H$30,0,10*ROW('Sanitation Data'!H43))="","",OFFSET('Sanitation Data'!$H$30,0,10*ROW('Sanitation Data'!H43)))</f>
        <v/>
      </c>
      <c r="DH49" s="307" t="str">
        <f ca="true">+IF(OFFSET('Sanitation Data'!$H$31,0,10*ROW('Sanitation Data'!H43))="","",OFFSET('Sanitation Data'!$H$31,0,10*ROW('Sanitation Data'!H43)))</f>
        <v/>
      </c>
      <c r="DI49" s="307" t="str">
        <f ca="true">+IF(OFFSET('Sanitation Data'!$H$32,0,10*ROW('Sanitation Data'!H43))="","",OFFSET('Sanitation Data'!$H$32,0,10*ROW('Sanitation Data'!H43)))</f>
        <v/>
      </c>
      <c r="DJ49" s="307" t="str">
        <f ca="true">+IF(OFFSET('Sanitation Data'!$I$28,0,10*ROW('Sanitation Data'!I43))="","",OFFSET('Sanitation Data'!$I$28,0,10*ROW('Sanitation Data'!I43)))</f>
        <v/>
      </c>
      <c r="DK49" s="307" t="str">
        <f ca="true">+IF(OFFSET('Sanitation Data'!$I$29,0,10*ROW('Sanitation Data'!I43))="","",OFFSET('Sanitation Data'!$I$29,0,10*ROW('Sanitation Data'!I43)))</f>
        <v/>
      </c>
      <c r="DL49" s="307" t="str">
        <f ca="true">+IF(OFFSET('Sanitation Data'!$I$30,0,10*ROW('Sanitation Data'!I43))="","",OFFSET('Sanitation Data'!$I$30,0,10*ROW('Sanitation Data'!I43)))</f>
        <v/>
      </c>
      <c r="DM49" s="307" t="str">
        <f ca="true">+IF(OFFSET('Sanitation Data'!$I$31,0,10*ROW('Sanitation Data'!I43))="","",OFFSET('Sanitation Data'!$I$31,0,10*ROW('Sanitation Data'!I43)))</f>
        <v/>
      </c>
      <c r="DN49" s="307" t="str">
        <f ca="true">+IF(OFFSET('Sanitation Data'!$I$32,0,10*ROW('Sanitation Data'!I43))="","",OFFSET('Sanitation Data'!$I$32,0,10*ROW('Sanitation Data'!I43)))</f>
        <v/>
      </c>
      <c r="DO49" s="307" t="str">
        <f ca="true">+IF(OFFSET('Hygiene Data'!$D$11,0,10*ROW('Hygiene Data'!D43))="","",OFFSET('Hygiene Data'!$D$11,0,10*ROW('Hygiene Data'!D43)))</f>
        <v/>
      </c>
      <c r="DP49" s="307" t="str">
        <f ca="true">+IF(OFFSET('Hygiene Data'!$D$12,0,10*ROW('Hygiene Data'!D43))="","",OFFSET('Hygiene Data'!$D$12,0,10*ROW('Hygiene Data'!D43)))</f>
        <v/>
      </c>
      <c r="DQ49" s="307" t="str">
        <f ca="true">+IF(OFFSET('Hygiene Data'!$D$13,0,10*ROW('Hygiene Data'!D43))="","",OFFSET('Hygiene Data'!$D$13,0,10*ROW('Hygiene Data'!D43)))</f>
        <v/>
      </c>
      <c r="DR49" s="307" t="str">
        <f ca="true">+IF(OFFSET('Hygiene Data'!$E$11,0,10*ROW('Hygiene Data'!E43))="","",OFFSET('Hygiene Data'!$E$11,0,10*ROW('Hygiene Data'!E43)))</f>
        <v/>
      </c>
      <c r="DS49" s="307" t="str">
        <f ca="true">+IF(OFFSET('Hygiene Data'!$E$12,0,10*ROW('Hygiene Data'!E43))="","",OFFSET('Hygiene Data'!$E$12,0,10*ROW('Hygiene Data'!E43)))</f>
        <v/>
      </c>
      <c r="DT49" s="307" t="str">
        <f ca="true">+IF(OFFSET('Hygiene Data'!$E$13,0,10*ROW('Hygiene Data'!E43))="","",OFFSET('Hygiene Data'!$E$13,0,10*ROW('Hygiene Data'!E43)))</f>
        <v/>
      </c>
      <c r="DU49" s="307" t="str">
        <f ca="true">+IF(OFFSET('Hygiene Data'!$F$11,0,10*ROW('Hygiene Data'!F43))="","",OFFSET('Hygiene Data'!$F$11,0,10*ROW('Hygiene Data'!F43)))</f>
        <v/>
      </c>
      <c r="DV49" s="307" t="str">
        <f ca="true">+IF(OFFSET('Hygiene Data'!$F$12,0,10*ROW('Hygiene Data'!F43))="","",OFFSET('Hygiene Data'!$F$12,0,10*ROW('Hygiene Data'!F43)))</f>
        <v/>
      </c>
      <c r="DW49" s="307" t="str">
        <f ca="true">+IF(OFFSET('Hygiene Data'!$F$13,0,10*ROW('Hygiene Data'!F43))="","",OFFSET('Hygiene Data'!$F$13,0,10*ROW('Hygiene Data'!F43)))</f>
        <v/>
      </c>
      <c r="DX49" s="307" t="str">
        <f ca="true">+IF(OFFSET('Hygiene Data'!$G$11,0,10*ROW('Hygiene Data'!G43))="","",OFFSET('Hygiene Data'!$G$11,0,10*ROW('Hygiene Data'!G43)))</f>
        <v/>
      </c>
      <c r="DY49" s="307" t="str">
        <f ca="true">+IF(OFFSET('Hygiene Data'!$G$12,0,10*ROW('Hygiene Data'!G43))="","",OFFSET('Hygiene Data'!$G$12,0,10*ROW('Hygiene Data'!G43)))</f>
        <v/>
      </c>
      <c r="DZ49" s="307" t="str">
        <f ca="true">+IF(OFFSET('Hygiene Data'!$G$13,0,10*ROW('Hygiene Data'!G43))="","",OFFSET('Hygiene Data'!$G$13,0,10*ROW('Hygiene Data'!G43)))</f>
        <v/>
      </c>
      <c r="EA49" s="307" t="str">
        <f ca="true">+IF(OFFSET('Hygiene Data'!$H$11,0,10*ROW('Hygiene Data'!H43))="","",OFFSET('Hygiene Data'!$H$11,0,10*ROW('Hygiene Data'!H43)))</f>
        <v/>
      </c>
      <c r="EB49" s="307" t="str">
        <f ca="true">+IF(OFFSET('Hygiene Data'!$H$12,0,10*ROW('Hygiene Data'!H43))="","",OFFSET('Hygiene Data'!$H$12,0,10*ROW('Hygiene Data'!H43)))</f>
        <v/>
      </c>
      <c r="EC49" s="307" t="str">
        <f ca="true">+IF(OFFSET('Hygiene Data'!$H$13,0,10*ROW('Hygiene Data'!H43))="","",OFFSET('Hygiene Data'!$H$13,0,10*ROW('Hygiene Data'!H43)))</f>
        <v/>
      </c>
      <c r="ED49" s="307" t="str">
        <f ca="true">+IF(OFFSET('Hygiene Data'!$I$11,0,10*ROW('Hygiene Data'!I43))="","",OFFSET('Hygiene Data'!$I$11,0,10*ROW('Hygiene Data'!I43)))</f>
        <v/>
      </c>
      <c r="EE49" s="307" t="str">
        <f ca="true">+IF(OFFSET('Hygiene Data'!$I$12,0,10*ROW('Hygiene Data'!I43))="","",OFFSET('Hygiene Data'!$I$12,0,10*ROW('Hygiene Data'!I43)))</f>
        <v/>
      </c>
      <c r="EF49" s="307"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63"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7"/>
      <c r="BS50" s="307" t="str">
        <f ca="true">+IF(OFFSET('Water Data'!$D$27,0,10*ROW('Water Data'!D44))="","",OFFSET('Water Data'!$D$27,0,10*ROW('Water Data'!D44)))</f>
        <v/>
      </c>
      <c r="BT50" s="307" t="str">
        <f ca="true">+IF(OFFSET('Water Data'!$D$28,0,10*ROW('Water Data'!D44))="","",OFFSET('Water Data'!$D$28,0,10*ROW('Water Data'!D44)))</f>
        <v/>
      </c>
      <c r="BU50" s="307" t="str">
        <f ca="true">+IF(OFFSET('Water Data'!$D$29,0,10*ROW('Water Data'!D44))="","",OFFSET('Water Data'!$D$29,0,10*ROW('Water Data'!D44)))</f>
        <v/>
      </c>
      <c r="BV50" s="307" t="str">
        <f ca="true">+IF(OFFSET('Water Data'!$E$27,0,10*ROW('Water Data'!E44))="","",OFFSET('Water Data'!$E$27,0,10*ROW('Water Data'!E44)))</f>
        <v/>
      </c>
      <c r="BW50" s="307" t="str">
        <f ca="true">+IF(OFFSET('Water Data'!$E$28,0,10*ROW('Water Data'!E44))="","",OFFSET('Water Data'!$E$28,0,10*ROW('Water Data'!E44)))</f>
        <v/>
      </c>
      <c r="BX50" s="307" t="str">
        <f ca="true">+IF(OFFSET('Water Data'!$E$29,0,10*ROW('Water Data'!E44))="","",OFFSET('Water Data'!$E$29,0,10*ROW('Water Data'!E44)))</f>
        <v/>
      </c>
      <c r="BY50" s="307" t="str">
        <f ca="true">+IF(OFFSET('Water Data'!$F$27,0,10*ROW('Water Data'!F44))="","",OFFSET('Water Data'!$F$27,0,10*ROW('Water Data'!F44)))</f>
        <v/>
      </c>
      <c r="BZ50" s="307" t="str">
        <f ca="true">+IF(OFFSET('Water Data'!$F$28,0,10*ROW('Water Data'!F44))="","",OFFSET('Water Data'!$F$28,0,10*ROW('Water Data'!F44)))</f>
        <v/>
      </c>
      <c r="CA50" s="307" t="str">
        <f ca="true">+IF(OFFSET('Water Data'!$F$29,0,10*ROW('Water Data'!F44))="","",OFFSET('Water Data'!$F$29,0,10*ROW('Water Data'!F44)))</f>
        <v/>
      </c>
      <c r="CB50" s="307" t="str">
        <f ca="true">+IF(OFFSET('Water Data'!$G$27,0,10*ROW('Water Data'!G44))="","",OFFSET('Water Data'!$G$27,0,10*ROW('Water Data'!G44)))</f>
        <v/>
      </c>
      <c r="CC50" s="307" t="str">
        <f ca="true">+IF(OFFSET('Water Data'!$G$28,0,10*ROW('Water Data'!G44))="","",OFFSET('Water Data'!$G$28,0,10*ROW('Water Data'!G44)))</f>
        <v/>
      </c>
      <c r="CD50" s="307" t="str">
        <f ca="true">+IF(OFFSET('Water Data'!$G$29,0,10*ROW('Water Data'!G44))="","",OFFSET('Water Data'!$G$29,0,10*ROW('Water Data'!G44)))</f>
        <v/>
      </c>
      <c r="CE50" s="307" t="str">
        <f ca="true">+IF(OFFSET('Water Data'!$H$27,0,10*ROW('Water Data'!H44))="","",OFFSET('Water Data'!$H$27,0,10*ROW('Water Data'!H44)))</f>
        <v/>
      </c>
      <c r="CF50" s="307" t="str">
        <f ca="true">+IF(OFFSET('Water Data'!$H$28,0,10*ROW('Water Data'!H44))="","",OFFSET('Water Data'!$H$28,0,10*ROW('Water Data'!H44)))</f>
        <v/>
      </c>
      <c r="CG50" s="307" t="str">
        <f ca="true">+IF(OFFSET('Water Data'!$H$29,0,10*ROW('Water Data'!H44))="","",OFFSET('Water Data'!$H$29,0,10*ROW('Water Data'!H44)))</f>
        <v/>
      </c>
      <c r="CH50" s="307" t="str">
        <f ca="true">+IF(OFFSET('Water Data'!$I$27,0,10*ROW('Water Data'!I44))="","",OFFSET('Water Data'!$I$27,0,10*ROW('Water Data'!I44)))</f>
        <v/>
      </c>
      <c r="CI50" s="307" t="str">
        <f ca="true">+IF(OFFSET('Water Data'!$I$28,0,10*ROW('Water Data'!I44))="","",OFFSET('Water Data'!$I$28,0,10*ROW('Water Data'!I44)))</f>
        <v/>
      </c>
      <c r="CJ50" s="307" t="str">
        <f ca="true">+IF(OFFSET('Water Data'!$I$29,0,10*ROW('Water Data'!I44))="","",OFFSET('Water Data'!$I$29,0,10*ROW('Water Data'!I44)))</f>
        <v/>
      </c>
      <c r="CK50" s="307" t="str">
        <f ca="true">+IF(OFFSET('Sanitation Data'!$D$28,0,10*ROW('Sanitation Data'!D44))="","",OFFSET('Sanitation Data'!$D$28,0,10*ROW('Sanitation Data'!D44)))</f>
        <v/>
      </c>
      <c r="CL50" s="307" t="str">
        <f ca="true">+IF(OFFSET('Sanitation Data'!$D$29,0,10*ROW('Sanitation Data'!D44))="","",OFFSET('Sanitation Data'!$D$29,0,10*ROW('Sanitation Data'!D44)))</f>
        <v/>
      </c>
      <c r="CM50" s="307" t="str">
        <f ca="true">+IF(OFFSET('Sanitation Data'!$D$30,0,10*ROW('Sanitation Data'!D44))="","",OFFSET('Sanitation Data'!$D$30,0,10*ROW('Sanitation Data'!D44)))</f>
        <v/>
      </c>
      <c r="CN50" s="307" t="str">
        <f ca="true">+IF(OFFSET('Sanitation Data'!$D$31,0,10*ROW('Sanitation Data'!D44))="","",OFFSET('Sanitation Data'!$D$31,0,10*ROW('Sanitation Data'!D44)))</f>
        <v/>
      </c>
      <c r="CO50" s="307" t="str">
        <f ca="true">+IF(OFFSET('Sanitation Data'!$D$32,0,10*ROW('Sanitation Data'!D44))="","",OFFSET('Sanitation Data'!$D$32,0,10*ROW('Sanitation Data'!D44)))</f>
        <v/>
      </c>
      <c r="CP50" s="307" t="str">
        <f ca="true">+IF(OFFSET('Sanitation Data'!$E$28,0,10*ROW('Sanitation Data'!E44))="","",OFFSET('Sanitation Data'!$E$28,0,10*ROW('Sanitation Data'!E44)))</f>
        <v/>
      </c>
      <c r="CQ50" s="307" t="str">
        <f ca="true">+IF(OFFSET('Sanitation Data'!$E$29,0,10*ROW('Sanitation Data'!E44))="","",OFFSET('Sanitation Data'!$E$29,0,10*ROW('Sanitation Data'!E44)))</f>
        <v/>
      </c>
      <c r="CR50" s="307" t="str">
        <f ca="true">+IF(OFFSET('Sanitation Data'!$E$30,0,10*ROW('Sanitation Data'!E44))="","",OFFSET('Sanitation Data'!$E$30,0,10*ROW('Sanitation Data'!E44)))</f>
        <v/>
      </c>
      <c r="CS50" s="307" t="str">
        <f ca="true">+IF(OFFSET('Sanitation Data'!$E$31,0,10*ROW('Sanitation Data'!E44))="","",OFFSET('Sanitation Data'!$E$31,0,10*ROW('Sanitation Data'!E44)))</f>
        <v/>
      </c>
      <c r="CT50" s="307" t="str">
        <f ca="true">+IF(OFFSET('Sanitation Data'!$E$32,0,10*ROW('Sanitation Data'!E44))="","",OFFSET('Sanitation Data'!$E$32,0,10*ROW('Sanitation Data'!E44)))</f>
        <v/>
      </c>
      <c r="CU50" s="307" t="str">
        <f ca="true">+IF(OFFSET('Sanitation Data'!$F$28,0,10*ROW('Sanitation Data'!F44))="","",OFFSET('Sanitation Data'!$F$28,0,10*ROW('Sanitation Data'!F44)))</f>
        <v/>
      </c>
      <c r="CV50" s="307" t="str">
        <f ca="true">+IF(OFFSET('Sanitation Data'!$F$29,0,10*ROW('Sanitation Data'!F44))="","",OFFSET('Sanitation Data'!$F$29,0,10*ROW('Sanitation Data'!F44)))</f>
        <v/>
      </c>
      <c r="CW50" s="307" t="str">
        <f ca="true">+IF(OFFSET('Sanitation Data'!$F$30,0,10*ROW('Sanitation Data'!F44))="","",OFFSET('Sanitation Data'!$F$30,0,10*ROW('Sanitation Data'!F44)))</f>
        <v/>
      </c>
      <c r="CX50" s="307" t="str">
        <f ca="true">+IF(OFFSET('Sanitation Data'!$F$31,0,10*ROW('Sanitation Data'!F44))="","",OFFSET('Sanitation Data'!$F$31,0,10*ROW('Sanitation Data'!F44)))</f>
        <v/>
      </c>
      <c r="CY50" s="307" t="str">
        <f ca="true">+IF(OFFSET('Sanitation Data'!$F$32,0,10*ROW('Sanitation Data'!F44))="","",OFFSET('Sanitation Data'!$F$32,0,10*ROW('Sanitation Data'!F44)))</f>
        <v/>
      </c>
      <c r="CZ50" s="307" t="str">
        <f ca="true">+IF(OFFSET('Sanitation Data'!$G$28,0,10*ROW('Sanitation Data'!G44))="","",OFFSET('Sanitation Data'!$G$28,0,10*ROW('Sanitation Data'!G44)))</f>
        <v/>
      </c>
      <c r="DA50" s="307" t="str">
        <f ca="true">+IF(OFFSET('Sanitation Data'!$G$29,0,10*ROW('Sanitation Data'!G44))="","",OFFSET('Sanitation Data'!$G$29,0,10*ROW('Sanitation Data'!G44)))</f>
        <v/>
      </c>
      <c r="DB50" s="307" t="str">
        <f ca="true">+IF(OFFSET('Sanitation Data'!$G$30,0,10*ROW('Sanitation Data'!G44))="","",OFFSET('Sanitation Data'!$G$30,0,10*ROW('Sanitation Data'!G44)))</f>
        <v/>
      </c>
      <c r="DC50" s="307" t="str">
        <f ca="true">+IF(OFFSET('Sanitation Data'!$G$31,0,10*ROW('Sanitation Data'!G44))="","",OFFSET('Sanitation Data'!$G$31,0,10*ROW('Sanitation Data'!G44)))</f>
        <v/>
      </c>
      <c r="DD50" s="307" t="str">
        <f ca="true">+IF(OFFSET('Sanitation Data'!$G$32,0,10*ROW('Sanitation Data'!G44))="","",OFFSET('Sanitation Data'!$G$32,0,10*ROW('Sanitation Data'!G44)))</f>
        <v/>
      </c>
      <c r="DE50" s="307" t="str">
        <f ca="true">+IF(OFFSET('Sanitation Data'!$H$28,0,10*ROW('Sanitation Data'!H44))="","",OFFSET('Sanitation Data'!$H$28,0,10*ROW('Sanitation Data'!H44)))</f>
        <v/>
      </c>
      <c r="DF50" s="307" t="str">
        <f ca="true">+IF(OFFSET('Sanitation Data'!$H$29,0,10*ROW('Sanitation Data'!H44))="","",OFFSET('Sanitation Data'!$H$29,0,10*ROW('Sanitation Data'!H44)))</f>
        <v/>
      </c>
      <c r="DG50" s="307" t="str">
        <f ca="true">+IF(OFFSET('Sanitation Data'!$H$30,0,10*ROW('Sanitation Data'!H44))="","",OFFSET('Sanitation Data'!$H$30,0,10*ROW('Sanitation Data'!H44)))</f>
        <v/>
      </c>
      <c r="DH50" s="307" t="str">
        <f ca="true">+IF(OFFSET('Sanitation Data'!$H$31,0,10*ROW('Sanitation Data'!H44))="","",OFFSET('Sanitation Data'!$H$31,0,10*ROW('Sanitation Data'!H44)))</f>
        <v/>
      </c>
      <c r="DI50" s="307" t="str">
        <f ca="true">+IF(OFFSET('Sanitation Data'!$H$32,0,10*ROW('Sanitation Data'!H44))="","",OFFSET('Sanitation Data'!$H$32,0,10*ROW('Sanitation Data'!H44)))</f>
        <v/>
      </c>
      <c r="DJ50" s="307" t="str">
        <f ca="true">+IF(OFFSET('Sanitation Data'!$I$28,0,10*ROW('Sanitation Data'!I44))="","",OFFSET('Sanitation Data'!$I$28,0,10*ROW('Sanitation Data'!I44)))</f>
        <v/>
      </c>
      <c r="DK50" s="307" t="str">
        <f ca="true">+IF(OFFSET('Sanitation Data'!$I$29,0,10*ROW('Sanitation Data'!I44))="","",OFFSET('Sanitation Data'!$I$29,0,10*ROW('Sanitation Data'!I44)))</f>
        <v/>
      </c>
      <c r="DL50" s="307" t="str">
        <f ca="true">+IF(OFFSET('Sanitation Data'!$I$30,0,10*ROW('Sanitation Data'!I44))="","",OFFSET('Sanitation Data'!$I$30,0,10*ROW('Sanitation Data'!I44)))</f>
        <v/>
      </c>
      <c r="DM50" s="307" t="str">
        <f ca="true">+IF(OFFSET('Sanitation Data'!$I$31,0,10*ROW('Sanitation Data'!I44))="","",OFFSET('Sanitation Data'!$I$31,0,10*ROW('Sanitation Data'!I44)))</f>
        <v/>
      </c>
      <c r="DN50" s="307" t="str">
        <f ca="true">+IF(OFFSET('Sanitation Data'!$I$32,0,10*ROW('Sanitation Data'!I44))="","",OFFSET('Sanitation Data'!$I$32,0,10*ROW('Sanitation Data'!I44)))</f>
        <v/>
      </c>
      <c r="DO50" s="307" t="str">
        <f ca="true">+IF(OFFSET('Hygiene Data'!$D$11,0,10*ROW('Hygiene Data'!D44))="","",OFFSET('Hygiene Data'!$D$11,0,10*ROW('Hygiene Data'!D44)))</f>
        <v/>
      </c>
      <c r="DP50" s="307" t="str">
        <f ca="true">+IF(OFFSET('Hygiene Data'!$D$12,0,10*ROW('Hygiene Data'!D44))="","",OFFSET('Hygiene Data'!$D$12,0,10*ROW('Hygiene Data'!D44)))</f>
        <v/>
      </c>
      <c r="DQ50" s="307" t="str">
        <f ca="true">+IF(OFFSET('Hygiene Data'!$D$13,0,10*ROW('Hygiene Data'!D44))="","",OFFSET('Hygiene Data'!$D$13,0,10*ROW('Hygiene Data'!D44)))</f>
        <v/>
      </c>
      <c r="DR50" s="307" t="str">
        <f ca="true">+IF(OFFSET('Hygiene Data'!$E$11,0,10*ROW('Hygiene Data'!E44))="","",OFFSET('Hygiene Data'!$E$11,0,10*ROW('Hygiene Data'!E44)))</f>
        <v/>
      </c>
      <c r="DS50" s="307" t="str">
        <f ca="true">+IF(OFFSET('Hygiene Data'!$E$12,0,10*ROW('Hygiene Data'!E44))="","",OFFSET('Hygiene Data'!$E$12,0,10*ROW('Hygiene Data'!E44)))</f>
        <v/>
      </c>
      <c r="DT50" s="307" t="str">
        <f ca="true">+IF(OFFSET('Hygiene Data'!$E$13,0,10*ROW('Hygiene Data'!E44))="","",OFFSET('Hygiene Data'!$E$13,0,10*ROW('Hygiene Data'!E44)))</f>
        <v/>
      </c>
      <c r="DU50" s="307" t="str">
        <f ca="true">+IF(OFFSET('Hygiene Data'!$F$11,0,10*ROW('Hygiene Data'!F44))="","",OFFSET('Hygiene Data'!$F$11,0,10*ROW('Hygiene Data'!F44)))</f>
        <v/>
      </c>
      <c r="DV50" s="307" t="str">
        <f ca="true">+IF(OFFSET('Hygiene Data'!$F$12,0,10*ROW('Hygiene Data'!F44))="","",OFFSET('Hygiene Data'!$F$12,0,10*ROW('Hygiene Data'!F44)))</f>
        <v/>
      </c>
      <c r="DW50" s="307" t="str">
        <f ca="true">+IF(OFFSET('Hygiene Data'!$F$13,0,10*ROW('Hygiene Data'!F44))="","",OFFSET('Hygiene Data'!$F$13,0,10*ROW('Hygiene Data'!F44)))</f>
        <v/>
      </c>
      <c r="DX50" s="307" t="str">
        <f ca="true">+IF(OFFSET('Hygiene Data'!$G$11,0,10*ROW('Hygiene Data'!G44))="","",OFFSET('Hygiene Data'!$G$11,0,10*ROW('Hygiene Data'!G44)))</f>
        <v/>
      </c>
      <c r="DY50" s="307" t="str">
        <f ca="true">+IF(OFFSET('Hygiene Data'!$G$12,0,10*ROW('Hygiene Data'!G44))="","",OFFSET('Hygiene Data'!$G$12,0,10*ROW('Hygiene Data'!G44)))</f>
        <v/>
      </c>
      <c r="DZ50" s="307" t="str">
        <f ca="true">+IF(OFFSET('Hygiene Data'!$G$13,0,10*ROW('Hygiene Data'!G44))="","",OFFSET('Hygiene Data'!$G$13,0,10*ROW('Hygiene Data'!G44)))</f>
        <v/>
      </c>
      <c r="EA50" s="307" t="str">
        <f ca="true">+IF(OFFSET('Hygiene Data'!$H$11,0,10*ROW('Hygiene Data'!H44))="","",OFFSET('Hygiene Data'!$H$11,0,10*ROW('Hygiene Data'!H44)))</f>
        <v/>
      </c>
      <c r="EB50" s="307" t="str">
        <f ca="true">+IF(OFFSET('Hygiene Data'!$H$12,0,10*ROW('Hygiene Data'!H44))="","",OFFSET('Hygiene Data'!$H$12,0,10*ROW('Hygiene Data'!H44)))</f>
        <v/>
      </c>
      <c r="EC50" s="307" t="str">
        <f ca="true">+IF(OFFSET('Hygiene Data'!$H$13,0,10*ROW('Hygiene Data'!H44))="","",OFFSET('Hygiene Data'!$H$13,0,10*ROW('Hygiene Data'!H44)))</f>
        <v/>
      </c>
      <c r="ED50" s="307" t="str">
        <f ca="true">+IF(OFFSET('Hygiene Data'!$I$11,0,10*ROW('Hygiene Data'!I44))="","",OFFSET('Hygiene Data'!$I$11,0,10*ROW('Hygiene Data'!I44)))</f>
        <v/>
      </c>
      <c r="EE50" s="307" t="str">
        <f ca="true">+IF(OFFSET('Hygiene Data'!$I$12,0,10*ROW('Hygiene Data'!I44))="","",OFFSET('Hygiene Data'!$I$12,0,10*ROW('Hygiene Data'!I44)))</f>
        <v/>
      </c>
      <c r="EF50" s="307"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63"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7"/>
      <c r="BS51" s="307" t="str">
        <f ca="true">+IF(OFFSET('Water Data'!$D$27,0,10*ROW('Water Data'!D45))="","",OFFSET('Water Data'!$D$27,0,10*ROW('Water Data'!D45)))</f>
        <v/>
      </c>
      <c r="BT51" s="307" t="str">
        <f ca="true">+IF(OFFSET('Water Data'!$D$28,0,10*ROW('Water Data'!D45))="","",OFFSET('Water Data'!$D$28,0,10*ROW('Water Data'!D45)))</f>
        <v/>
      </c>
      <c r="BU51" s="307" t="str">
        <f ca="true">+IF(OFFSET('Water Data'!$D$29,0,10*ROW('Water Data'!D45))="","",OFFSET('Water Data'!$D$29,0,10*ROW('Water Data'!D45)))</f>
        <v/>
      </c>
      <c r="BV51" s="307" t="str">
        <f ca="true">+IF(OFFSET('Water Data'!$E$27,0,10*ROW('Water Data'!E45))="","",OFFSET('Water Data'!$E$27,0,10*ROW('Water Data'!E45)))</f>
        <v/>
      </c>
      <c r="BW51" s="307" t="str">
        <f ca="true">+IF(OFFSET('Water Data'!$E$28,0,10*ROW('Water Data'!E45))="","",OFFSET('Water Data'!$E$28,0,10*ROW('Water Data'!E45)))</f>
        <v/>
      </c>
      <c r="BX51" s="307" t="str">
        <f ca="true">+IF(OFFSET('Water Data'!$E$29,0,10*ROW('Water Data'!E45))="","",OFFSET('Water Data'!$E$29,0,10*ROW('Water Data'!E45)))</f>
        <v/>
      </c>
      <c r="BY51" s="307" t="str">
        <f ca="true">+IF(OFFSET('Water Data'!$F$27,0,10*ROW('Water Data'!F45))="","",OFFSET('Water Data'!$F$27,0,10*ROW('Water Data'!F45)))</f>
        <v/>
      </c>
      <c r="BZ51" s="307" t="str">
        <f ca="true">+IF(OFFSET('Water Data'!$F$28,0,10*ROW('Water Data'!F45))="","",OFFSET('Water Data'!$F$28,0,10*ROW('Water Data'!F45)))</f>
        <v/>
      </c>
      <c r="CA51" s="307" t="str">
        <f ca="true">+IF(OFFSET('Water Data'!$F$29,0,10*ROW('Water Data'!F45))="","",OFFSET('Water Data'!$F$29,0,10*ROW('Water Data'!F45)))</f>
        <v/>
      </c>
      <c r="CB51" s="307" t="str">
        <f ca="true">+IF(OFFSET('Water Data'!$G$27,0,10*ROW('Water Data'!G45))="","",OFFSET('Water Data'!$G$27,0,10*ROW('Water Data'!G45)))</f>
        <v/>
      </c>
      <c r="CC51" s="307" t="str">
        <f ca="true">+IF(OFFSET('Water Data'!$G$28,0,10*ROW('Water Data'!G45))="","",OFFSET('Water Data'!$G$28,0,10*ROW('Water Data'!G45)))</f>
        <v/>
      </c>
      <c r="CD51" s="307" t="str">
        <f ca="true">+IF(OFFSET('Water Data'!$G$29,0,10*ROW('Water Data'!G45))="","",OFFSET('Water Data'!$G$29,0,10*ROW('Water Data'!G45)))</f>
        <v/>
      </c>
      <c r="CE51" s="307" t="str">
        <f ca="true">+IF(OFFSET('Water Data'!$H$27,0,10*ROW('Water Data'!H45))="","",OFFSET('Water Data'!$H$27,0,10*ROW('Water Data'!H45)))</f>
        <v/>
      </c>
      <c r="CF51" s="307" t="str">
        <f ca="true">+IF(OFFSET('Water Data'!$H$28,0,10*ROW('Water Data'!H45))="","",OFFSET('Water Data'!$H$28,0,10*ROW('Water Data'!H45)))</f>
        <v/>
      </c>
      <c r="CG51" s="307" t="str">
        <f ca="true">+IF(OFFSET('Water Data'!$H$29,0,10*ROW('Water Data'!H45))="","",OFFSET('Water Data'!$H$29,0,10*ROW('Water Data'!H45)))</f>
        <v/>
      </c>
      <c r="CH51" s="307" t="str">
        <f ca="true">+IF(OFFSET('Water Data'!$I$27,0,10*ROW('Water Data'!I45))="","",OFFSET('Water Data'!$I$27,0,10*ROW('Water Data'!I45)))</f>
        <v/>
      </c>
      <c r="CI51" s="307" t="str">
        <f ca="true">+IF(OFFSET('Water Data'!$I$28,0,10*ROW('Water Data'!I45))="","",OFFSET('Water Data'!$I$28,0,10*ROW('Water Data'!I45)))</f>
        <v/>
      </c>
      <c r="CJ51" s="307" t="str">
        <f ca="true">+IF(OFFSET('Water Data'!$I$29,0,10*ROW('Water Data'!I45))="","",OFFSET('Water Data'!$I$29,0,10*ROW('Water Data'!I45)))</f>
        <v/>
      </c>
      <c r="CK51" s="307" t="str">
        <f ca="true">+IF(OFFSET('Sanitation Data'!$D$28,0,10*ROW('Sanitation Data'!D45))="","",OFFSET('Sanitation Data'!$D$28,0,10*ROW('Sanitation Data'!D45)))</f>
        <v/>
      </c>
      <c r="CL51" s="307" t="str">
        <f ca="true">+IF(OFFSET('Sanitation Data'!$D$29,0,10*ROW('Sanitation Data'!D45))="","",OFFSET('Sanitation Data'!$D$29,0,10*ROW('Sanitation Data'!D45)))</f>
        <v/>
      </c>
      <c r="CM51" s="307" t="str">
        <f ca="true">+IF(OFFSET('Sanitation Data'!$D$30,0,10*ROW('Sanitation Data'!D45))="","",OFFSET('Sanitation Data'!$D$30,0,10*ROW('Sanitation Data'!D45)))</f>
        <v/>
      </c>
      <c r="CN51" s="307" t="str">
        <f ca="true">+IF(OFFSET('Sanitation Data'!$D$31,0,10*ROW('Sanitation Data'!D45))="","",OFFSET('Sanitation Data'!$D$31,0,10*ROW('Sanitation Data'!D45)))</f>
        <v/>
      </c>
      <c r="CO51" s="307" t="str">
        <f ca="true">+IF(OFFSET('Sanitation Data'!$D$32,0,10*ROW('Sanitation Data'!D45))="","",OFFSET('Sanitation Data'!$D$32,0,10*ROW('Sanitation Data'!D45)))</f>
        <v/>
      </c>
      <c r="CP51" s="307" t="str">
        <f ca="true">+IF(OFFSET('Sanitation Data'!$E$28,0,10*ROW('Sanitation Data'!E45))="","",OFFSET('Sanitation Data'!$E$28,0,10*ROW('Sanitation Data'!E45)))</f>
        <v/>
      </c>
      <c r="CQ51" s="307" t="str">
        <f ca="true">+IF(OFFSET('Sanitation Data'!$E$29,0,10*ROW('Sanitation Data'!E45))="","",OFFSET('Sanitation Data'!$E$29,0,10*ROW('Sanitation Data'!E45)))</f>
        <v/>
      </c>
      <c r="CR51" s="307" t="str">
        <f ca="true">+IF(OFFSET('Sanitation Data'!$E$30,0,10*ROW('Sanitation Data'!E45))="","",OFFSET('Sanitation Data'!$E$30,0,10*ROW('Sanitation Data'!E45)))</f>
        <v/>
      </c>
      <c r="CS51" s="307" t="str">
        <f ca="true">+IF(OFFSET('Sanitation Data'!$E$31,0,10*ROW('Sanitation Data'!E45))="","",OFFSET('Sanitation Data'!$E$31,0,10*ROW('Sanitation Data'!E45)))</f>
        <v/>
      </c>
      <c r="CT51" s="307" t="str">
        <f ca="true">+IF(OFFSET('Sanitation Data'!$E$32,0,10*ROW('Sanitation Data'!E45))="","",OFFSET('Sanitation Data'!$E$32,0,10*ROW('Sanitation Data'!E45)))</f>
        <v/>
      </c>
      <c r="CU51" s="307" t="str">
        <f ca="true">+IF(OFFSET('Sanitation Data'!$F$28,0,10*ROW('Sanitation Data'!F45))="","",OFFSET('Sanitation Data'!$F$28,0,10*ROW('Sanitation Data'!F45)))</f>
        <v/>
      </c>
      <c r="CV51" s="307" t="str">
        <f ca="true">+IF(OFFSET('Sanitation Data'!$F$29,0,10*ROW('Sanitation Data'!F45))="","",OFFSET('Sanitation Data'!$F$29,0,10*ROW('Sanitation Data'!F45)))</f>
        <v/>
      </c>
      <c r="CW51" s="307" t="str">
        <f ca="true">+IF(OFFSET('Sanitation Data'!$F$30,0,10*ROW('Sanitation Data'!F45))="","",OFFSET('Sanitation Data'!$F$30,0,10*ROW('Sanitation Data'!F45)))</f>
        <v/>
      </c>
      <c r="CX51" s="307" t="str">
        <f ca="true">+IF(OFFSET('Sanitation Data'!$F$31,0,10*ROW('Sanitation Data'!F45))="","",OFFSET('Sanitation Data'!$F$31,0,10*ROW('Sanitation Data'!F45)))</f>
        <v/>
      </c>
      <c r="CY51" s="307" t="str">
        <f ca="true">+IF(OFFSET('Sanitation Data'!$F$32,0,10*ROW('Sanitation Data'!F45))="","",OFFSET('Sanitation Data'!$F$32,0,10*ROW('Sanitation Data'!F45)))</f>
        <v/>
      </c>
      <c r="CZ51" s="307" t="str">
        <f ca="true">+IF(OFFSET('Sanitation Data'!$G$28,0,10*ROW('Sanitation Data'!G45))="","",OFFSET('Sanitation Data'!$G$28,0,10*ROW('Sanitation Data'!G45)))</f>
        <v/>
      </c>
      <c r="DA51" s="307" t="str">
        <f ca="true">+IF(OFFSET('Sanitation Data'!$G$29,0,10*ROW('Sanitation Data'!G45))="","",OFFSET('Sanitation Data'!$G$29,0,10*ROW('Sanitation Data'!G45)))</f>
        <v/>
      </c>
      <c r="DB51" s="307" t="str">
        <f ca="true">+IF(OFFSET('Sanitation Data'!$G$30,0,10*ROW('Sanitation Data'!G45))="","",OFFSET('Sanitation Data'!$G$30,0,10*ROW('Sanitation Data'!G45)))</f>
        <v/>
      </c>
      <c r="DC51" s="307" t="str">
        <f ca="true">+IF(OFFSET('Sanitation Data'!$G$31,0,10*ROW('Sanitation Data'!G45))="","",OFFSET('Sanitation Data'!$G$31,0,10*ROW('Sanitation Data'!G45)))</f>
        <v/>
      </c>
      <c r="DD51" s="307" t="str">
        <f ca="true">+IF(OFFSET('Sanitation Data'!$G$32,0,10*ROW('Sanitation Data'!G45))="","",OFFSET('Sanitation Data'!$G$32,0,10*ROW('Sanitation Data'!G45)))</f>
        <v/>
      </c>
      <c r="DE51" s="307" t="str">
        <f ca="true">+IF(OFFSET('Sanitation Data'!$H$28,0,10*ROW('Sanitation Data'!H45))="","",OFFSET('Sanitation Data'!$H$28,0,10*ROW('Sanitation Data'!H45)))</f>
        <v/>
      </c>
      <c r="DF51" s="307" t="str">
        <f ca="true">+IF(OFFSET('Sanitation Data'!$H$29,0,10*ROW('Sanitation Data'!H45))="","",OFFSET('Sanitation Data'!$H$29,0,10*ROW('Sanitation Data'!H45)))</f>
        <v/>
      </c>
      <c r="DG51" s="307" t="str">
        <f ca="true">+IF(OFFSET('Sanitation Data'!$H$30,0,10*ROW('Sanitation Data'!H45))="","",OFFSET('Sanitation Data'!$H$30,0,10*ROW('Sanitation Data'!H45)))</f>
        <v/>
      </c>
      <c r="DH51" s="307" t="str">
        <f ca="true">+IF(OFFSET('Sanitation Data'!$H$31,0,10*ROW('Sanitation Data'!H45))="","",OFFSET('Sanitation Data'!$H$31,0,10*ROW('Sanitation Data'!H45)))</f>
        <v/>
      </c>
      <c r="DI51" s="307" t="str">
        <f ca="true">+IF(OFFSET('Sanitation Data'!$H$32,0,10*ROW('Sanitation Data'!H45))="","",OFFSET('Sanitation Data'!$H$32,0,10*ROW('Sanitation Data'!H45)))</f>
        <v/>
      </c>
      <c r="DJ51" s="307" t="str">
        <f ca="true">+IF(OFFSET('Sanitation Data'!$I$28,0,10*ROW('Sanitation Data'!I45))="","",OFFSET('Sanitation Data'!$I$28,0,10*ROW('Sanitation Data'!I45)))</f>
        <v/>
      </c>
      <c r="DK51" s="307" t="str">
        <f ca="true">+IF(OFFSET('Sanitation Data'!$I$29,0,10*ROW('Sanitation Data'!I45))="","",OFFSET('Sanitation Data'!$I$29,0,10*ROW('Sanitation Data'!I45)))</f>
        <v/>
      </c>
      <c r="DL51" s="307" t="str">
        <f ca="true">+IF(OFFSET('Sanitation Data'!$I$30,0,10*ROW('Sanitation Data'!I45))="","",OFFSET('Sanitation Data'!$I$30,0,10*ROW('Sanitation Data'!I45)))</f>
        <v/>
      </c>
      <c r="DM51" s="307" t="str">
        <f ca="true">+IF(OFFSET('Sanitation Data'!$I$31,0,10*ROW('Sanitation Data'!I45))="","",OFFSET('Sanitation Data'!$I$31,0,10*ROW('Sanitation Data'!I45)))</f>
        <v/>
      </c>
      <c r="DN51" s="307" t="str">
        <f ca="true">+IF(OFFSET('Sanitation Data'!$I$32,0,10*ROW('Sanitation Data'!I45))="","",OFFSET('Sanitation Data'!$I$32,0,10*ROW('Sanitation Data'!I45)))</f>
        <v/>
      </c>
      <c r="DO51" s="307" t="str">
        <f ca="true">+IF(OFFSET('Hygiene Data'!$D$11,0,10*ROW('Hygiene Data'!D45))="","",OFFSET('Hygiene Data'!$D$11,0,10*ROW('Hygiene Data'!D45)))</f>
        <v/>
      </c>
      <c r="DP51" s="307" t="str">
        <f ca="true">+IF(OFFSET('Hygiene Data'!$D$12,0,10*ROW('Hygiene Data'!D45))="","",OFFSET('Hygiene Data'!$D$12,0,10*ROW('Hygiene Data'!D45)))</f>
        <v/>
      </c>
      <c r="DQ51" s="307" t="str">
        <f ca="true">+IF(OFFSET('Hygiene Data'!$D$13,0,10*ROW('Hygiene Data'!D45))="","",OFFSET('Hygiene Data'!$D$13,0,10*ROW('Hygiene Data'!D45)))</f>
        <v/>
      </c>
      <c r="DR51" s="307" t="str">
        <f ca="true">+IF(OFFSET('Hygiene Data'!$E$11,0,10*ROW('Hygiene Data'!E45))="","",OFFSET('Hygiene Data'!$E$11,0,10*ROW('Hygiene Data'!E45)))</f>
        <v/>
      </c>
      <c r="DS51" s="307" t="str">
        <f ca="true">+IF(OFFSET('Hygiene Data'!$E$12,0,10*ROW('Hygiene Data'!E45))="","",OFFSET('Hygiene Data'!$E$12,0,10*ROW('Hygiene Data'!E45)))</f>
        <v/>
      </c>
      <c r="DT51" s="307" t="str">
        <f ca="true">+IF(OFFSET('Hygiene Data'!$E$13,0,10*ROW('Hygiene Data'!E45))="","",OFFSET('Hygiene Data'!$E$13,0,10*ROW('Hygiene Data'!E45)))</f>
        <v/>
      </c>
      <c r="DU51" s="307" t="str">
        <f ca="true">+IF(OFFSET('Hygiene Data'!$F$11,0,10*ROW('Hygiene Data'!F45))="","",OFFSET('Hygiene Data'!$F$11,0,10*ROW('Hygiene Data'!F45)))</f>
        <v/>
      </c>
      <c r="DV51" s="307" t="str">
        <f ca="true">+IF(OFFSET('Hygiene Data'!$F$12,0,10*ROW('Hygiene Data'!F45))="","",OFFSET('Hygiene Data'!$F$12,0,10*ROW('Hygiene Data'!F45)))</f>
        <v/>
      </c>
      <c r="DW51" s="307" t="str">
        <f ca="true">+IF(OFFSET('Hygiene Data'!$F$13,0,10*ROW('Hygiene Data'!F45))="","",OFFSET('Hygiene Data'!$F$13,0,10*ROW('Hygiene Data'!F45)))</f>
        <v/>
      </c>
      <c r="DX51" s="307" t="str">
        <f ca="true">+IF(OFFSET('Hygiene Data'!$G$11,0,10*ROW('Hygiene Data'!G45))="","",OFFSET('Hygiene Data'!$G$11,0,10*ROW('Hygiene Data'!G45)))</f>
        <v/>
      </c>
      <c r="DY51" s="307" t="str">
        <f ca="true">+IF(OFFSET('Hygiene Data'!$G$12,0,10*ROW('Hygiene Data'!G45))="","",OFFSET('Hygiene Data'!$G$12,0,10*ROW('Hygiene Data'!G45)))</f>
        <v/>
      </c>
      <c r="DZ51" s="307" t="str">
        <f ca="true">+IF(OFFSET('Hygiene Data'!$G$13,0,10*ROW('Hygiene Data'!G45))="","",OFFSET('Hygiene Data'!$G$13,0,10*ROW('Hygiene Data'!G45)))</f>
        <v/>
      </c>
      <c r="EA51" s="307" t="str">
        <f ca="true">+IF(OFFSET('Hygiene Data'!$H$11,0,10*ROW('Hygiene Data'!H45))="","",OFFSET('Hygiene Data'!$H$11,0,10*ROW('Hygiene Data'!H45)))</f>
        <v/>
      </c>
      <c r="EB51" s="307" t="str">
        <f ca="true">+IF(OFFSET('Hygiene Data'!$H$12,0,10*ROW('Hygiene Data'!H45))="","",OFFSET('Hygiene Data'!$H$12,0,10*ROW('Hygiene Data'!H45)))</f>
        <v/>
      </c>
      <c r="EC51" s="307" t="str">
        <f ca="true">+IF(OFFSET('Hygiene Data'!$H$13,0,10*ROW('Hygiene Data'!H45))="","",OFFSET('Hygiene Data'!$H$13,0,10*ROW('Hygiene Data'!H45)))</f>
        <v/>
      </c>
      <c r="ED51" s="307" t="str">
        <f ca="true">+IF(OFFSET('Hygiene Data'!$I$11,0,10*ROW('Hygiene Data'!I45))="","",OFFSET('Hygiene Data'!$I$11,0,10*ROW('Hygiene Data'!I45)))</f>
        <v/>
      </c>
      <c r="EE51" s="307" t="str">
        <f ca="true">+IF(OFFSET('Hygiene Data'!$I$12,0,10*ROW('Hygiene Data'!I45))="","",OFFSET('Hygiene Data'!$I$12,0,10*ROW('Hygiene Data'!I45)))</f>
        <v/>
      </c>
      <c r="EF51" s="307"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63"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7"/>
      <c r="BS52" s="307" t="str">
        <f ca="true">+IF(OFFSET('Water Data'!$D$27,0,10*ROW('Water Data'!D46))="","",OFFSET('Water Data'!$D$27,0,10*ROW('Water Data'!D46)))</f>
        <v/>
      </c>
      <c r="BT52" s="307" t="str">
        <f ca="true">+IF(OFFSET('Water Data'!$D$28,0,10*ROW('Water Data'!D46))="","",OFFSET('Water Data'!$D$28,0,10*ROW('Water Data'!D46)))</f>
        <v/>
      </c>
      <c r="BU52" s="307" t="str">
        <f ca="true">+IF(OFFSET('Water Data'!$D$29,0,10*ROW('Water Data'!D46))="","",OFFSET('Water Data'!$D$29,0,10*ROW('Water Data'!D46)))</f>
        <v/>
      </c>
      <c r="BV52" s="307" t="str">
        <f ca="true">+IF(OFFSET('Water Data'!$E$27,0,10*ROW('Water Data'!E46))="","",OFFSET('Water Data'!$E$27,0,10*ROW('Water Data'!E46)))</f>
        <v/>
      </c>
      <c r="BW52" s="307" t="str">
        <f ca="true">+IF(OFFSET('Water Data'!$E$28,0,10*ROW('Water Data'!E46))="","",OFFSET('Water Data'!$E$28,0,10*ROW('Water Data'!E46)))</f>
        <v/>
      </c>
      <c r="BX52" s="307" t="str">
        <f ca="true">+IF(OFFSET('Water Data'!$E$29,0,10*ROW('Water Data'!E46))="","",OFFSET('Water Data'!$E$29,0,10*ROW('Water Data'!E46)))</f>
        <v/>
      </c>
      <c r="BY52" s="307" t="str">
        <f ca="true">+IF(OFFSET('Water Data'!$F$27,0,10*ROW('Water Data'!F46))="","",OFFSET('Water Data'!$F$27,0,10*ROW('Water Data'!F46)))</f>
        <v/>
      </c>
      <c r="BZ52" s="307" t="str">
        <f ca="true">+IF(OFFSET('Water Data'!$F$28,0,10*ROW('Water Data'!F46))="","",OFFSET('Water Data'!$F$28,0,10*ROW('Water Data'!F46)))</f>
        <v/>
      </c>
      <c r="CA52" s="307" t="str">
        <f ca="true">+IF(OFFSET('Water Data'!$F$29,0,10*ROW('Water Data'!F46))="","",OFFSET('Water Data'!$F$29,0,10*ROW('Water Data'!F46)))</f>
        <v/>
      </c>
      <c r="CB52" s="307" t="str">
        <f ca="true">+IF(OFFSET('Water Data'!$G$27,0,10*ROW('Water Data'!G46))="","",OFFSET('Water Data'!$G$27,0,10*ROW('Water Data'!G46)))</f>
        <v/>
      </c>
      <c r="CC52" s="307" t="str">
        <f ca="true">+IF(OFFSET('Water Data'!$G$28,0,10*ROW('Water Data'!G46))="","",OFFSET('Water Data'!$G$28,0,10*ROW('Water Data'!G46)))</f>
        <v/>
      </c>
      <c r="CD52" s="307" t="str">
        <f ca="true">+IF(OFFSET('Water Data'!$G$29,0,10*ROW('Water Data'!G46))="","",OFFSET('Water Data'!$G$29,0,10*ROW('Water Data'!G46)))</f>
        <v/>
      </c>
      <c r="CE52" s="307" t="str">
        <f ca="true">+IF(OFFSET('Water Data'!$H$27,0,10*ROW('Water Data'!H46))="","",OFFSET('Water Data'!$H$27,0,10*ROW('Water Data'!H46)))</f>
        <v/>
      </c>
      <c r="CF52" s="307" t="str">
        <f ca="true">+IF(OFFSET('Water Data'!$H$28,0,10*ROW('Water Data'!H46))="","",OFFSET('Water Data'!$H$28,0,10*ROW('Water Data'!H46)))</f>
        <v/>
      </c>
      <c r="CG52" s="307" t="str">
        <f ca="true">+IF(OFFSET('Water Data'!$H$29,0,10*ROW('Water Data'!H46))="","",OFFSET('Water Data'!$H$29,0,10*ROW('Water Data'!H46)))</f>
        <v/>
      </c>
      <c r="CH52" s="307" t="str">
        <f ca="true">+IF(OFFSET('Water Data'!$I$27,0,10*ROW('Water Data'!I46))="","",OFFSET('Water Data'!$I$27,0,10*ROW('Water Data'!I46)))</f>
        <v/>
      </c>
      <c r="CI52" s="307" t="str">
        <f ca="true">+IF(OFFSET('Water Data'!$I$28,0,10*ROW('Water Data'!I46))="","",OFFSET('Water Data'!$I$28,0,10*ROW('Water Data'!I46)))</f>
        <v/>
      </c>
      <c r="CJ52" s="307" t="str">
        <f ca="true">+IF(OFFSET('Water Data'!$I$29,0,10*ROW('Water Data'!I46))="","",OFFSET('Water Data'!$I$29,0,10*ROW('Water Data'!I46)))</f>
        <v/>
      </c>
      <c r="CK52" s="307" t="str">
        <f ca="true">+IF(OFFSET('Sanitation Data'!$D$28,0,10*ROW('Sanitation Data'!D46))="","",OFFSET('Sanitation Data'!$D$28,0,10*ROW('Sanitation Data'!D46)))</f>
        <v/>
      </c>
      <c r="CL52" s="307" t="str">
        <f ca="true">+IF(OFFSET('Sanitation Data'!$D$29,0,10*ROW('Sanitation Data'!D46))="","",OFFSET('Sanitation Data'!$D$29,0,10*ROW('Sanitation Data'!D46)))</f>
        <v/>
      </c>
      <c r="CM52" s="307" t="str">
        <f ca="true">+IF(OFFSET('Sanitation Data'!$D$30,0,10*ROW('Sanitation Data'!D46))="","",OFFSET('Sanitation Data'!$D$30,0,10*ROW('Sanitation Data'!D46)))</f>
        <v/>
      </c>
      <c r="CN52" s="307" t="str">
        <f ca="true">+IF(OFFSET('Sanitation Data'!$D$31,0,10*ROW('Sanitation Data'!D46))="","",OFFSET('Sanitation Data'!$D$31,0,10*ROW('Sanitation Data'!D46)))</f>
        <v/>
      </c>
      <c r="CO52" s="307" t="str">
        <f ca="true">+IF(OFFSET('Sanitation Data'!$D$32,0,10*ROW('Sanitation Data'!D46))="","",OFFSET('Sanitation Data'!$D$32,0,10*ROW('Sanitation Data'!D46)))</f>
        <v/>
      </c>
      <c r="CP52" s="307" t="str">
        <f ca="true">+IF(OFFSET('Sanitation Data'!$E$28,0,10*ROW('Sanitation Data'!E46))="","",OFFSET('Sanitation Data'!$E$28,0,10*ROW('Sanitation Data'!E46)))</f>
        <v/>
      </c>
      <c r="CQ52" s="307" t="str">
        <f ca="true">+IF(OFFSET('Sanitation Data'!$E$29,0,10*ROW('Sanitation Data'!E46))="","",OFFSET('Sanitation Data'!$E$29,0,10*ROW('Sanitation Data'!E46)))</f>
        <v/>
      </c>
      <c r="CR52" s="307" t="str">
        <f ca="true">+IF(OFFSET('Sanitation Data'!$E$30,0,10*ROW('Sanitation Data'!E46))="","",OFFSET('Sanitation Data'!$E$30,0,10*ROW('Sanitation Data'!E46)))</f>
        <v/>
      </c>
      <c r="CS52" s="307" t="str">
        <f ca="true">+IF(OFFSET('Sanitation Data'!$E$31,0,10*ROW('Sanitation Data'!E46))="","",OFFSET('Sanitation Data'!$E$31,0,10*ROW('Sanitation Data'!E46)))</f>
        <v/>
      </c>
      <c r="CT52" s="307" t="str">
        <f ca="true">+IF(OFFSET('Sanitation Data'!$E$32,0,10*ROW('Sanitation Data'!E46))="","",OFFSET('Sanitation Data'!$E$32,0,10*ROW('Sanitation Data'!E46)))</f>
        <v/>
      </c>
      <c r="CU52" s="307" t="str">
        <f ca="true">+IF(OFFSET('Sanitation Data'!$F$28,0,10*ROW('Sanitation Data'!F46))="","",OFFSET('Sanitation Data'!$F$28,0,10*ROW('Sanitation Data'!F46)))</f>
        <v/>
      </c>
      <c r="CV52" s="307" t="str">
        <f ca="true">+IF(OFFSET('Sanitation Data'!$F$29,0,10*ROW('Sanitation Data'!F46))="","",OFFSET('Sanitation Data'!$F$29,0,10*ROW('Sanitation Data'!F46)))</f>
        <v/>
      </c>
      <c r="CW52" s="307" t="str">
        <f ca="true">+IF(OFFSET('Sanitation Data'!$F$30,0,10*ROW('Sanitation Data'!F46))="","",OFFSET('Sanitation Data'!$F$30,0,10*ROW('Sanitation Data'!F46)))</f>
        <v/>
      </c>
      <c r="CX52" s="307" t="str">
        <f ca="true">+IF(OFFSET('Sanitation Data'!$F$31,0,10*ROW('Sanitation Data'!F46))="","",OFFSET('Sanitation Data'!$F$31,0,10*ROW('Sanitation Data'!F46)))</f>
        <v/>
      </c>
      <c r="CY52" s="307" t="str">
        <f ca="true">+IF(OFFSET('Sanitation Data'!$F$32,0,10*ROW('Sanitation Data'!F46))="","",OFFSET('Sanitation Data'!$F$32,0,10*ROW('Sanitation Data'!F46)))</f>
        <v/>
      </c>
      <c r="CZ52" s="307" t="str">
        <f ca="true">+IF(OFFSET('Sanitation Data'!$G$28,0,10*ROW('Sanitation Data'!G46))="","",OFFSET('Sanitation Data'!$G$28,0,10*ROW('Sanitation Data'!G46)))</f>
        <v/>
      </c>
      <c r="DA52" s="307" t="str">
        <f ca="true">+IF(OFFSET('Sanitation Data'!$G$29,0,10*ROW('Sanitation Data'!G46))="","",OFFSET('Sanitation Data'!$G$29,0,10*ROW('Sanitation Data'!G46)))</f>
        <v/>
      </c>
      <c r="DB52" s="307" t="str">
        <f ca="true">+IF(OFFSET('Sanitation Data'!$G$30,0,10*ROW('Sanitation Data'!G46))="","",OFFSET('Sanitation Data'!$G$30,0,10*ROW('Sanitation Data'!G46)))</f>
        <v/>
      </c>
      <c r="DC52" s="307" t="str">
        <f ca="true">+IF(OFFSET('Sanitation Data'!$G$31,0,10*ROW('Sanitation Data'!G46))="","",OFFSET('Sanitation Data'!$G$31,0,10*ROW('Sanitation Data'!G46)))</f>
        <v/>
      </c>
      <c r="DD52" s="307" t="str">
        <f ca="true">+IF(OFFSET('Sanitation Data'!$G$32,0,10*ROW('Sanitation Data'!G46))="","",OFFSET('Sanitation Data'!$G$32,0,10*ROW('Sanitation Data'!G46)))</f>
        <v/>
      </c>
      <c r="DE52" s="307" t="str">
        <f ca="true">+IF(OFFSET('Sanitation Data'!$H$28,0,10*ROW('Sanitation Data'!H46))="","",OFFSET('Sanitation Data'!$H$28,0,10*ROW('Sanitation Data'!H46)))</f>
        <v/>
      </c>
      <c r="DF52" s="307" t="str">
        <f ca="true">+IF(OFFSET('Sanitation Data'!$H$29,0,10*ROW('Sanitation Data'!H46))="","",OFFSET('Sanitation Data'!$H$29,0,10*ROW('Sanitation Data'!H46)))</f>
        <v/>
      </c>
      <c r="DG52" s="307" t="str">
        <f ca="true">+IF(OFFSET('Sanitation Data'!$H$30,0,10*ROW('Sanitation Data'!H46))="","",OFFSET('Sanitation Data'!$H$30,0,10*ROW('Sanitation Data'!H46)))</f>
        <v/>
      </c>
      <c r="DH52" s="307" t="str">
        <f ca="true">+IF(OFFSET('Sanitation Data'!$H$31,0,10*ROW('Sanitation Data'!H46))="","",OFFSET('Sanitation Data'!$H$31,0,10*ROW('Sanitation Data'!H46)))</f>
        <v/>
      </c>
      <c r="DI52" s="307" t="str">
        <f ca="true">+IF(OFFSET('Sanitation Data'!$H$32,0,10*ROW('Sanitation Data'!H46))="","",OFFSET('Sanitation Data'!$H$32,0,10*ROW('Sanitation Data'!H46)))</f>
        <v/>
      </c>
      <c r="DJ52" s="307" t="str">
        <f ca="true">+IF(OFFSET('Sanitation Data'!$I$28,0,10*ROW('Sanitation Data'!I46))="","",OFFSET('Sanitation Data'!$I$28,0,10*ROW('Sanitation Data'!I46)))</f>
        <v/>
      </c>
      <c r="DK52" s="307" t="str">
        <f ca="true">+IF(OFFSET('Sanitation Data'!$I$29,0,10*ROW('Sanitation Data'!I46))="","",OFFSET('Sanitation Data'!$I$29,0,10*ROW('Sanitation Data'!I46)))</f>
        <v/>
      </c>
      <c r="DL52" s="307" t="str">
        <f ca="true">+IF(OFFSET('Sanitation Data'!$I$30,0,10*ROW('Sanitation Data'!I46))="","",OFFSET('Sanitation Data'!$I$30,0,10*ROW('Sanitation Data'!I46)))</f>
        <v/>
      </c>
      <c r="DM52" s="307" t="str">
        <f ca="true">+IF(OFFSET('Sanitation Data'!$I$31,0,10*ROW('Sanitation Data'!I46))="","",OFFSET('Sanitation Data'!$I$31,0,10*ROW('Sanitation Data'!I46)))</f>
        <v/>
      </c>
      <c r="DN52" s="307" t="str">
        <f ca="true">+IF(OFFSET('Sanitation Data'!$I$32,0,10*ROW('Sanitation Data'!I46))="","",OFFSET('Sanitation Data'!$I$32,0,10*ROW('Sanitation Data'!I46)))</f>
        <v/>
      </c>
      <c r="DO52" s="307" t="str">
        <f ca="true">+IF(OFFSET('Hygiene Data'!$D$11,0,10*ROW('Hygiene Data'!D46))="","",OFFSET('Hygiene Data'!$D$11,0,10*ROW('Hygiene Data'!D46)))</f>
        <v/>
      </c>
      <c r="DP52" s="307" t="str">
        <f ca="true">+IF(OFFSET('Hygiene Data'!$D$12,0,10*ROW('Hygiene Data'!D46))="","",OFFSET('Hygiene Data'!$D$12,0,10*ROW('Hygiene Data'!D46)))</f>
        <v/>
      </c>
      <c r="DQ52" s="307" t="str">
        <f ca="true">+IF(OFFSET('Hygiene Data'!$D$13,0,10*ROW('Hygiene Data'!D46))="","",OFFSET('Hygiene Data'!$D$13,0,10*ROW('Hygiene Data'!D46)))</f>
        <v/>
      </c>
      <c r="DR52" s="307" t="str">
        <f ca="true">+IF(OFFSET('Hygiene Data'!$E$11,0,10*ROW('Hygiene Data'!E46))="","",OFFSET('Hygiene Data'!$E$11,0,10*ROW('Hygiene Data'!E46)))</f>
        <v/>
      </c>
      <c r="DS52" s="307" t="str">
        <f ca="true">+IF(OFFSET('Hygiene Data'!$E$12,0,10*ROW('Hygiene Data'!E46))="","",OFFSET('Hygiene Data'!$E$12,0,10*ROW('Hygiene Data'!E46)))</f>
        <v/>
      </c>
      <c r="DT52" s="307" t="str">
        <f ca="true">+IF(OFFSET('Hygiene Data'!$E$13,0,10*ROW('Hygiene Data'!E46))="","",OFFSET('Hygiene Data'!$E$13,0,10*ROW('Hygiene Data'!E46)))</f>
        <v/>
      </c>
      <c r="DU52" s="307" t="str">
        <f ca="true">+IF(OFFSET('Hygiene Data'!$F$11,0,10*ROW('Hygiene Data'!F46))="","",OFFSET('Hygiene Data'!$F$11,0,10*ROW('Hygiene Data'!F46)))</f>
        <v/>
      </c>
      <c r="DV52" s="307" t="str">
        <f ca="true">+IF(OFFSET('Hygiene Data'!$F$12,0,10*ROW('Hygiene Data'!F46))="","",OFFSET('Hygiene Data'!$F$12,0,10*ROW('Hygiene Data'!F46)))</f>
        <v/>
      </c>
      <c r="DW52" s="307" t="str">
        <f ca="true">+IF(OFFSET('Hygiene Data'!$F$13,0,10*ROW('Hygiene Data'!F46))="","",OFFSET('Hygiene Data'!$F$13,0,10*ROW('Hygiene Data'!F46)))</f>
        <v/>
      </c>
      <c r="DX52" s="307" t="str">
        <f ca="true">+IF(OFFSET('Hygiene Data'!$G$11,0,10*ROW('Hygiene Data'!G46))="","",OFFSET('Hygiene Data'!$G$11,0,10*ROW('Hygiene Data'!G46)))</f>
        <v/>
      </c>
      <c r="DY52" s="307" t="str">
        <f ca="true">+IF(OFFSET('Hygiene Data'!$G$12,0,10*ROW('Hygiene Data'!G46))="","",OFFSET('Hygiene Data'!$G$12,0,10*ROW('Hygiene Data'!G46)))</f>
        <v/>
      </c>
      <c r="DZ52" s="307" t="str">
        <f ca="true">+IF(OFFSET('Hygiene Data'!$G$13,0,10*ROW('Hygiene Data'!G46))="","",OFFSET('Hygiene Data'!$G$13,0,10*ROW('Hygiene Data'!G46)))</f>
        <v/>
      </c>
      <c r="EA52" s="307" t="str">
        <f ca="true">+IF(OFFSET('Hygiene Data'!$H$11,0,10*ROW('Hygiene Data'!H46))="","",OFFSET('Hygiene Data'!$H$11,0,10*ROW('Hygiene Data'!H46)))</f>
        <v/>
      </c>
      <c r="EB52" s="307" t="str">
        <f ca="true">+IF(OFFSET('Hygiene Data'!$H$12,0,10*ROW('Hygiene Data'!H46))="","",OFFSET('Hygiene Data'!$H$12,0,10*ROW('Hygiene Data'!H46)))</f>
        <v/>
      </c>
      <c r="EC52" s="307" t="str">
        <f ca="true">+IF(OFFSET('Hygiene Data'!$H$13,0,10*ROW('Hygiene Data'!H46))="","",OFFSET('Hygiene Data'!$H$13,0,10*ROW('Hygiene Data'!H46)))</f>
        <v/>
      </c>
      <c r="ED52" s="307" t="str">
        <f ca="true">+IF(OFFSET('Hygiene Data'!$I$11,0,10*ROW('Hygiene Data'!I46))="","",OFFSET('Hygiene Data'!$I$11,0,10*ROW('Hygiene Data'!I46)))</f>
        <v/>
      </c>
      <c r="EE52" s="307" t="str">
        <f ca="true">+IF(OFFSET('Hygiene Data'!$I$12,0,10*ROW('Hygiene Data'!I46))="","",OFFSET('Hygiene Data'!$I$12,0,10*ROW('Hygiene Data'!I46)))</f>
        <v/>
      </c>
      <c r="EF52" s="307"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63"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7"/>
      <c r="BS53" s="307" t="str">
        <f ca="true">+IF(OFFSET('Water Data'!$D$27,0,10*ROW('Water Data'!D47))="","",OFFSET('Water Data'!$D$27,0,10*ROW('Water Data'!D47)))</f>
        <v/>
      </c>
      <c r="BT53" s="307" t="str">
        <f ca="true">+IF(OFFSET('Water Data'!$D$28,0,10*ROW('Water Data'!D47))="","",OFFSET('Water Data'!$D$28,0,10*ROW('Water Data'!D47)))</f>
        <v/>
      </c>
      <c r="BU53" s="307" t="str">
        <f ca="true">+IF(OFFSET('Water Data'!$D$29,0,10*ROW('Water Data'!D47))="","",OFFSET('Water Data'!$D$29,0,10*ROW('Water Data'!D47)))</f>
        <v/>
      </c>
      <c r="BV53" s="307" t="str">
        <f ca="true">+IF(OFFSET('Water Data'!$E$27,0,10*ROW('Water Data'!E47))="","",OFFSET('Water Data'!$E$27,0,10*ROW('Water Data'!E47)))</f>
        <v/>
      </c>
      <c r="BW53" s="307" t="str">
        <f ca="true">+IF(OFFSET('Water Data'!$E$28,0,10*ROW('Water Data'!E47))="","",OFFSET('Water Data'!$E$28,0,10*ROW('Water Data'!E47)))</f>
        <v/>
      </c>
      <c r="BX53" s="307" t="str">
        <f ca="true">+IF(OFFSET('Water Data'!$E$29,0,10*ROW('Water Data'!E47))="","",OFFSET('Water Data'!$E$29,0,10*ROW('Water Data'!E47)))</f>
        <v/>
      </c>
      <c r="BY53" s="307" t="str">
        <f ca="true">+IF(OFFSET('Water Data'!$F$27,0,10*ROW('Water Data'!F47))="","",OFFSET('Water Data'!$F$27,0,10*ROW('Water Data'!F47)))</f>
        <v/>
      </c>
      <c r="BZ53" s="307" t="str">
        <f ca="true">+IF(OFFSET('Water Data'!$F$28,0,10*ROW('Water Data'!F47))="","",OFFSET('Water Data'!$F$28,0,10*ROW('Water Data'!F47)))</f>
        <v/>
      </c>
      <c r="CA53" s="307" t="str">
        <f ca="true">+IF(OFFSET('Water Data'!$F$29,0,10*ROW('Water Data'!F47))="","",OFFSET('Water Data'!$F$29,0,10*ROW('Water Data'!F47)))</f>
        <v/>
      </c>
      <c r="CB53" s="307" t="str">
        <f ca="true">+IF(OFFSET('Water Data'!$G$27,0,10*ROW('Water Data'!G47))="","",OFFSET('Water Data'!$G$27,0,10*ROW('Water Data'!G47)))</f>
        <v/>
      </c>
      <c r="CC53" s="307" t="str">
        <f ca="true">+IF(OFFSET('Water Data'!$G$28,0,10*ROW('Water Data'!G47))="","",OFFSET('Water Data'!$G$28,0,10*ROW('Water Data'!G47)))</f>
        <v/>
      </c>
      <c r="CD53" s="307" t="str">
        <f ca="true">+IF(OFFSET('Water Data'!$G$29,0,10*ROW('Water Data'!G47))="","",OFFSET('Water Data'!$G$29,0,10*ROW('Water Data'!G47)))</f>
        <v/>
      </c>
      <c r="CE53" s="307" t="str">
        <f ca="true">+IF(OFFSET('Water Data'!$H$27,0,10*ROW('Water Data'!H47))="","",OFFSET('Water Data'!$H$27,0,10*ROW('Water Data'!H47)))</f>
        <v/>
      </c>
      <c r="CF53" s="307" t="str">
        <f ca="true">+IF(OFFSET('Water Data'!$H$28,0,10*ROW('Water Data'!H47))="","",OFFSET('Water Data'!$H$28,0,10*ROW('Water Data'!H47)))</f>
        <v/>
      </c>
      <c r="CG53" s="307" t="str">
        <f ca="true">+IF(OFFSET('Water Data'!$H$29,0,10*ROW('Water Data'!H47))="","",OFFSET('Water Data'!$H$29,0,10*ROW('Water Data'!H47)))</f>
        <v/>
      </c>
      <c r="CH53" s="307" t="str">
        <f ca="true">+IF(OFFSET('Water Data'!$I$27,0,10*ROW('Water Data'!I47))="","",OFFSET('Water Data'!$I$27,0,10*ROW('Water Data'!I47)))</f>
        <v/>
      </c>
      <c r="CI53" s="307" t="str">
        <f ca="true">+IF(OFFSET('Water Data'!$I$28,0,10*ROW('Water Data'!I47))="","",OFFSET('Water Data'!$I$28,0,10*ROW('Water Data'!I47)))</f>
        <v/>
      </c>
      <c r="CJ53" s="307" t="str">
        <f ca="true">+IF(OFFSET('Water Data'!$I$29,0,10*ROW('Water Data'!I47))="","",OFFSET('Water Data'!$I$29,0,10*ROW('Water Data'!I47)))</f>
        <v/>
      </c>
      <c r="CK53" s="307" t="str">
        <f ca="true">+IF(OFFSET('Sanitation Data'!$D$28,0,10*ROW('Sanitation Data'!D47))="","",OFFSET('Sanitation Data'!$D$28,0,10*ROW('Sanitation Data'!D47)))</f>
        <v/>
      </c>
      <c r="CL53" s="307" t="str">
        <f ca="true">+IF(OFFSET('Sanitation Data'!$D$29,0,10*ROW('Sanitation Data'!D47))="","",OFFSET('Sanitation Data'!$D$29,0,10*ROW('Sanitation Data'!D47)))</f>
        <v/>
      </c>
      <c r="CM53" s="307" t="str">
        <f ca="true">+IF(OFFSET('Sanitation Data'!$D$30,0,10*ROW('Sanitation Data'!D47))="","",OFFSET('Sanitation Data'!$D$30,0,10*ROW('Sanitation Data'!D47)))</f>
        <v/>
      </c>
      <c r="CN53" s="307" t="str">
        <f ca="true">+IF(OFFSET('Sanitation Data'!$D$31,0,10*ROW('Sanitation Data'!D47))="","",OFFSET('Sanitation Data'!$D$31,0,10*ROW('Sanitation Data'!D47)))</f>
        <v/>
      </c>
      <c r="CO53" s="307" t="str">
        <f ca="true">+IF(OFFSET('Sanitation Data'!$D$32,0,10*ROW('Sanitation Data'!D47))="","",OFFSET('Sanitation Data'!$D$32,0,10*ROW('Sanitation Data'!D47)))</f>
        <v/>
      </c>
      <c r="CP53" s="307" t="str">
        <f ca="true">+IF(OFFSET('Sanitation Data'!$E$28,0,10*ROW('Sanitation Data'!E47))="","",OFFSET('Sanitation Data'!$E$28,0,10*ROW('Sanitation Data'!E47)))</f>
        <v/>
      </c>
      <c r="CQ53" s="307" t="str">
        <f ca="true">+IF(OFFSET('Sanitation Data'!$E$29,0,10*ROW('Sanitation Data'!E47))="","",OFFSET('Sanitation Data'!$E$29,0,10*ROW('Sanitation Data'!E47)))</f>
        <v/>
      </c>
      <c r="CR53" s="307" t="str">
        <f ca="true">+IF(OFFSET('Sanitation Data'!$E$30,0,10*ROW('Sanitation Data'!E47))="","",OFFSET('Sanitation Data'!$E$30,0,10*ROW('Sanitation Data'!E47)))</f>
        <v/>
      </c>
      <c r="CS53" s="307" t="str">
        <f ca="true">+IF(OFFSET('Sanitation Data'!$E$31,0,10*ROW('Sanitation Data'!E47))="","",OFFSET('Sanitation Data'!$E$31,0,10*ROW('Sanitation Data'!E47)))</f>
        <v/>
      </c>
      <c r="CT53" s="307" t="str">
        <f ca="true">+IF(OFFSET('Sanitation Data'!$E$32,0,10*ROW('Sanitation Data'!E47))="","",OFFSET('Sanitation Data'!$E$32,0,10*ROW('Sanitation Data'!E47)))</f>
        <v/>
      </c>
      <c r="CU53" s="307" t="str">
        <f ca="true">+IF(OFFSET('Sanitation Data'!$F$28,0,10*ROW('Sanitation Data'!F47))="","",OFFSET('Sanitation Data'!$F$28,0,10*ROW('Sanitation Data'!F47)))</f>
        <v/>
      </c>
      <c r="CV53" s="307" t="str">
        <f ca="true">+IF(OFFSET('Sanitation Data'!$F$29,0,10*ROW('Sanitation Data'!F47))="","",OFFSET('Sanitation Data'!$F$29,0,10*ROW('Sanitation Data'!F47)))</f>
        <v/>
      </c>
      <c r="CW53" s="307" t="str">
        <f ca="true">+IF(OFFSET('Sanitation Data'!$F$30,0,10*ROW('Sanitation Data'!F47))="","",OFFSET('Sanitation Data'!$F$30,0,10*ROW('Sanitation Data'!F47)))</f>
        <v/>
      </c>
      <c r="CX53" s="307" t="str">
        <f ca="true">+IF(OFFSET('Sanitation Data'!$F$31,0,10*ROW('Sanitation Data'!F47))="","",OFFSET('Sanitation Data'!$F$31,0,10*ROW('Sanitation Data'!F47)))</f>
        <v/>
      </c>
      <c r="CY53" s="307" t="str">
        <f ca="true">+IF(OFFSET('Sanitation Data'!$F$32,0,10*ROW('Sanitation Data'!F47))="","",OFFSET('Sanitation Data'!$F$32,0,10*ROW('Sanitation Data'!F47)))</f>
        <v/>
      </c>
      <c r="CZ53" s="307" t="str">
        <f ca="true">+IF(OFFSET('Sanitation Data'!$G$28,0,10*ROW('Sanitation Data'!G47))="","",OFFSET('Sanitation Data'!$G$28,0,10*ROW('Sanitation Data'!G47)))</f>
        <v/>
      </c>
      <c r="DA53" s="307" t="str">
        <f ca="true">+IF(OFFSET('Sanitation Data'!$G$29,0,10*ROW('Sanitation Data'!G47))="","",OFFSET('Sanitation Data'!$G$29,0,10*ROW('Sanitation Data'!G47)))</f>
        <v/>
      </c>
      <c r="DB53" s="307" t="str">
        <f ca="true">+IF(OFFSET('Sanitation Data'!$G$30,0,10*ROW('Sanitation Data'!G47))="","",OFFSET('Sanitation Data'!$G$30,0,10*ROW('Sanitation Data'!G47)))</f>
        <v/>
      </c>
      <c r="DC53" s="307" t="str">
        <f ca="true">+IF(OFFSET('Sanitation Data'!$G$31,0,10*ROW('Sanitation Data'!G47))="","",OFFSET('Sanitation Data'!$G$31,0,10*ROW('Sanitation Data'!G47)))</f>
        <v/>
      </c>
      <c r="DD53" s="307" t="str">
        <f ca="true">+IF(OFFSET('Sanitation Data'!$G$32,0,10*ROW('Sanitation Data'!G47))="","",OFFSET('Sanitation Data'!$G$32,0,10*ROW('Sanitation Data'!G47)))</f>
        <v/>
      </c>
      <c r="DE53" s="307" t="str">
        <f ca="true">+IF(OFFSET('Sanitation Data'!$H$28,0,10*ROW('Sanitation Data'!H47))="","",OFFSET('Sanitation Data'!$H$28,0,10*ROW('Sanitation Data'!H47)))</f>
        <v/>
      </c>
      <c r="DF53" s="307" t="str">
        <f ca="true">+IF(OFFSET('Sanitation Data'!$H$29,0,10*ROW('Sanitation Data'!H47))="","",OFFSET('Sanitation Data'!$H$29,0,10*ROW('Sanitation Data'!H47)))</f>
        <v/>
      </c>
      <c r="DG53" s="307" t="str">
        <f ca="true">+IF(OFFSET('Sanitation Data'!$H$30,0,10*ROW('Sanitation Data'!H47))="","",OFFSET('Sanitation Data'!$H$30,0,10*ROW('Sanitation Data'!H47)))</f>
        <v/>
      </c>
      <c r="DH53" s="307" t="str">
        <f ca="true">+IF(OFFSET('Sanitation Data'!$H$31,0,10*ROW('Sanitation Data'!H47))="","",OFFSET('Sanitation Data'!$H$31,0,10*ROW('Sanitation Data'!H47)))</f>
        <v/>
      </c>
      <c r="DI53" s="307" t="str">
        <f ca="true">+IF(OFFSET('Sanitation Data'!$H$32,0,10*ROW('Sanitation Data'!H47))="","",OFFSET('Sanitation Data'!$H$32,0,10*ROW('Sanitation Data'!H47)))</f>
        <v/>
      </c>
      <c r="DJ53" s="307" t="str">
        <f ca="true">+IF(OFFSET('Sanitation Data'!$I$28,0,10*ROW('Sanitation Data'!I47))="","",OFFSET('Sanitation Data'!$I$28,0,10*ROW('Sanitation Data'!I47)))</f>
        <v/>
      </c>
      <c r="DK53" s="307" t="str">
        <f ca="true">+IF(OFFSET('Sanitation Data'!$I$29,0,10*ROW('Sanitation Data'!I47))="","",OFFSET('Sanitation Data'!$I$29,0,10*ROW('Sanitation Data'!I47)))</f>
        <v/>
      </c>
      <c r="DL53" s="307" t="str">
        <f ca="true">+IF(OFFSET('Sanitation Data'!$I$30,0,10*ROW('Sanitation Data'!I47))="","",OFFSET('Sanitation Data'!$I$30,0,10*ROW('Sanitation Data'!I47)))</f>
        <v/>
      </c>
      <c r="DM53" s="307" t="str">
        <f ca="true">+IF(OFFSET('Sanitation Data'!$I$31,0,10*ROW('Sanitation Data'!I47))="","",OFFSET('Sanitation Data'!$I$31,0,10*ROW('Sanitation Data'!I47)))</f>
        <v/>
      </c>
      <c r="DN53" s="307" t="str">
        <f ca="true">+IF(OFFSET('Sanitation Data'!$I$32,0,10*ROW('Sanitation Data'!I47))="","",OFFSET('Sanitation Data'!$I$32,0,10*ROW('Sanitation Data'!I47)))</f>
        <v/>
      </c>
      <c r="DO53" s="307" t="str">
        <f ca="true">+IF(OFFSET('Hygiene Data'!$D$11,0,10*ROW('Hygiene Data'!D47))="","",OFFSET('Hygiene Data'!$D$11,0,10*ROW('Hygiene Data'!D47)))</f>
        <v/>
      </c>
      <c r="DP53" s="307" t="str">
        <f ca="true">+IF(OFFSET('Hygiene Data'!$D$12,0,10*ROW('Hygiene Data'!D47))="","",OFFSET('Hygiene Data'!$D$12,0,10*ROW('Hygiene Data'!D47)))</f>
        <v/>
      </c>
      <c r="DQ53" s="307" t="str">
        <f ca="true">+IF(OFFSET('Hygiene Data'!$D$13,0,10*ROW('Hygiene Data'!D47))="","",OFFSET('Hygiene Data'!$D$13,0,10*ROW('Hygiene Data'!D47)))</f>
        <v/>
      </c>
      <c r="DR53" s="307" t="str">
        <f ca="true">+IF(OFFSET('Hygiene Data'!$E$11,0,10*ROW('Hygiene Data'!E47))="","",OFFSET('Hygiene Data'!$E$11,0,10*ROW('Hygiene Data'!E47)))</f>
        <v/>
      </c>
      <c r="DS53" s="307" t="str">
        <f ca="true">+IF(OFFSET('Hygiene Data'!$E$12,0,10*ROW('Hygiene Data'!E47))="","",OFFSET('Hygiene Data'!$E$12,0,10*ROW('Hygiene Data'!E47)))</f>
        <v/>
      </c>
      <c r="DT53" s="307" t="str">
        <f ca="true">+IF(OFFSET('Hygiene Data'!$E$13,0,10*ROW('Hygiene Data'!E47))="","",OFFSET('Hygiene Data'!$E$13,0,10*ROW('Hygiene Data'!E47)))</f>
        <v/>
      </c>
      <c r="DU53" s="307" t="str">
        <f ca="true">+IF(OFFSET('Hygiene Data'!$F$11,0,10*ROW('Hygiene Data'!F47))="","",OFFSET('Hygiene Data'!$F$11,0,10*ROW('Hygiene Data'!F47)))</f>
        <v/>
      </c>
      <c r="DV53" s="307" t="str">
        <f ca="true">+IF(OFFSET('Hygiene Data'!$F$12,0,10*ROW('Hygiene Data'!F47))="","",OFFSET('Hygiene Data'!$F$12,0,10*ROW('Hygiene Data'!F47)))</f>
        <v/>
      </c>
      <c r="DW53" s="307" t="str">
        <f ca="true">+IF(OFFSET('Hygiene Data'!$F$13,0,10*ROW('Hygiene Data'!F47))="","",OFFSET('Hygiene Data'!$F$13,0,10*ROW('Hygiene Data'!F47)))</f>
        <v/>
      </c>
      <c r="DX53" s="307" t="str">
        <f ca="true">+IF(OFFSET('Hygiene Data'!$G$11,0,10*ROW('Hygiene Data'!G47))="","",OFFSET('Hygiene Data'!$G$11,0,10*ROW('Hygiene Data'!G47)))</f>
        <v/>
      </c>
      <c r="DY53" s="307" t="str">
        <f ca="true">+IF(OFFSET('Hygiene Data'!$G$12,0,10*ROW('Hygiene Data'!G47))="","",OFFSET('Hygiene Data'!$G$12,0,10*ROW('Hygiene Data'!G47)))</f>
        <v/>
      </c>
      <c r="DZ53" s="307" t="str">
        <f ca="true">+IF(OFFSET('Hygiene Data'!$G$13,0,10*ROW('Hygiene Data'!G47))="","",OFFSET('Hygiene Data'!$G$13,0,10*ROW('Hygiene Data'!G47)))</f>
        <v/>
      </c>
      <c r="EA53" s="307" t="str">
        <f ca="true">+IF(OFFSET('Hygiene Data'!$H$11,0,10*ROW('Hygiene Data'!H47))="","",OFFSET('Hygiene Data'!$H$11,0,10*ROW('Hygiene Data'!H47)))</f>
        <v/>
      </c>
      <c r="EB53" s="307" t="str">
        <f ca="true">+IF(OFFSET('Hygiene Data'!$H$12,0,10*ROW('Hygiene Data'!H47))="","",OFFSET('Hygiene Data'!$H$12,0,10*ROW('Hygiene Data'!H47)))</f>
        <v/>
      </c>
      <c r="EC53" s="307" t="str">
        <f ca="true">+IF(OFFSET('Hygiene Data'!$H$13,0,10*ROW('Hygiene Data'!H47))="","",OFFSET('Hygiene Data'!$H$13,0,10*ROW('Hygiene Data'!H47)))</f>
        <v/>
      </c>
      <c r="ED53" s="307" t="str">
        <f ca="true">+IF(OFFSET('Hygiene Data'!$I$11,0,10*ROW('Hygiene Data'!I47))="","",OFFSET('Hygiene Data'!$I$11,0,10*ROW('Hygiene Data'!I47)))</f>
        <v/>
      </c>
      <c r="EE53" s="307" t="str">
        <f ca="true">+IF(OFFSET('Hygiene Data'!$I$12,0,10*ROW('Hygiene Data'!I47))="","",OFFSET('Hygiene Data'!$I$12,0,10*ROW('Hygiene Data'!I47)))</f>
        <v/>
      </c>
      <c r="EF53" s="307"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63"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7"/>
      <c r="BS54" s="307" t="str">
        <f ca="true">+IF(OFFSET('Water Data'!$D$27,0,10*ROW('Water Data'!D48))="","",OFFSET('Water Data'!$D$27,0,10*ROW('Water Data'!D48)))</f>
        <v/>
      </c>
      <c r="BT54" s="307" t="str">
        <f ca="true">+IF(OFFSET('Water Data'!$D$28,0,10*ROW('Water Data'!D48))="","",OFFSET('Water Data'!$D$28,0,10*ROW('Water Data'!D48)))</f>
        <v/>
      </c>
      <c r="BU54" s="307" t="str">
        <f ca="true">+IF(OFFSET('Water Data'!$D$29,0,10*ROW('Water Data'!D48))="","",OFFSET('Water Data'!$D$29,0,10*ROW('Water Data'!D48)))</f>
        <v/>
      </c>
      <c r="BV54" s="307" t="str">
        <f ca="true">+IF(OFFSET('Water Data'!$E$27,0,10*ROW('Water Data'!E48))="","",OFFSET('Water Data'!$E$27,0,10*ROW('Water Data'!E48)))</f>
        <v/>
      </c>
      <c r="BW54" s="307" t="str">
        <f ca="true">+IF(OFFSET('Water Data'!$E$28,0,10*ROW('Water Data'!E48))="","",OFFSET('Water Data'!$E$28,0,10*ROW('Water Data'!E48)))</f>
        <v/>
      </c>
      <c r="BX54" s="307" t="str">
        <f ca="true">+IF(OFFSET('Water Data'!$E$29,0,10*ROW('Water Data'!E48))="","",OFFSET('Water Data'!$E$29,0,10*ROW('Water Data'!E48)))</f>
        <v/>
      </c>
      <c r="BY54" s="307" t="str">
        <f ca="true">+IF(OFFSET('Water Data'!$F$27,0,10*ROW('Water Data'!F48))="","",OFFSET('Water Data'!$F$27,0,10*ROW('Water Data'!F48)))</f>
        <v/>
      </c>
      <c r="BZ54" s="307" t="str">
        <f ca="true">+IF(OFFSET('Water Data'!$F$28,0,10*ROW('Water Data'!F48))="","",OFFSET('Water Data'!$F$28,0,10*ROW('Water Data'!F48)))</f>
        <v/>
      </c>
      <c r="CA54" s="307" t="str">
        <f ca="true">+IF(OFFSET('Water Data'!$F$29,0,10*ROW('Water Data'!F48))="","",OFFSET('Water Data'!$F$29,0,10*ROW('Water Data'!F48)))</f>
        <v/>
      </c>
      <c r="CB54" s="307" t="str">
        <f ca="true">+IF(OFFSET('Water Data'!$G$27,0,10*ROW('Water Data'!G48))="","",OFFSET('Water Data'!$G$27,0,10*ROW('Water Data'!G48)))</f>
        <v/>
      </c>
      <c r="CC54" s="307" t="str">
        <f ca="true">+IF(OFFSET('Water Data'!$G$28,0,10*ROW('Water Data'!G48))="","",OFFSET('Water Data'!$G$28,0,10*ROW('Water Data'!G48)))</f>
        <v/>
      </c>
      <c r="CD54" s="307" t="str">
        <f ca="true">+IF(OFFSET('Water Data'!$G$29,0,10*ROW('Water Data'!G48))="","",OFFSET('Water Data'!$G$29,0,10*ROW('Water Data'!G48)))</f>
        <v/>
      </c>
      <c r="CE54" s="307" t="str">
        <f ca="true">+IF(OFFSET('Water Data'!$H$27,0,10*ROW('Water Data'!H48))="","",OFFSET('Water Data'!$H$27,0,10*ROW('Water Data'!H48)))</f>
        <v/>
      </c>
      <c r="CF54" s="307" t="str">
        <f ca="true">+IF(OFFSET('Water Data'!$H$28,0,10*ROW('Water Data'!H48))="","",OFFSET('Water Data'!$H$28,0,10*ROW('Water Data'!H48)))</f>
        <v/>
      </c>
      <c r="CG54" s="307" t="str">
        <f ca="true">+IF(OFFSET('Water Data'!$H$29,0,10*ROW('Water Data'!H48))="","",OFFSET('Water Data'!$H$29,0,10*ROW('Water Data'!H48)))</f>
        <v/>
      </c>
      <c r="CH54" s="307" t="str">
        <f ca="true">+IF(OFFSET('Water Data'!$I$27,0,10*ROW('Water Data'!I48))="","",OFFSET('Water Data'!$I$27,0,10*ROW('Water Data'!I48)))</f>
        <v/>
      </c>
      <c r="CI54" s="307" t="str">
        <f ca="true">+IF(OFFSET('Water Data'!$I$28,0,10*ROW('Water Data'!I48))="","",OFFSET('Water Data'!$I$28,0,10*ROW('Water Data'!I48)))</f>
        <v/>
      </c>
      <c r="CJ54" s="307" t="str">
        <f ca="true">+IF(OFFSET('Water Data'!$I$29,0,10*ROW('Water Data'!I48))="","",OFFSET('Water Data'!$I$29,0,10*ROW('Water Data'!I48)))</f>
        <v/>
      </c>
      <c r="CK54" s="307" t="str">
        <f ca="true">+IF(OFFSET('Sanitation Data'!$D$28,0,10*ROW('Sanitation Data'!D48))="","",OFFSET('Sanitation Data'!$D$28,0,10*ROW('Sanitation Data'!D48)))</f>
        <v/>
      </c>
      <c r="CL54" s="307" t="str">
        <f ca="true">+IF(OFFSET('Sanitation Data'!$D$29,0,10*ROW('Sanitation Data'!D48))="","",OFFSET('Sanitation Data'!$D$29,0,10*ROW('Sanitation Data'!D48)))</f>
        <v/>
      </c>
      <c r="CM54" s="307" t="str">
        <f ca="true">+IF(OFFSET('Sanitation Data'!$D$30,0,10*ROW('Sanitation Data'!D48))="","",OFFSET('Sanitation Data'!$D$30,0,10*ROW('Sanitation Data'!D48)))</f>
        <v/>
      </c>
      <c r="CN54" s="307" t="str">
        <f ca="true">+IF(OFFSET('Sanitation Data'!$D$31,0,10*ROW('Sanitation Data'!D48))="","",OFFSET('Sanitation Data'!$D$31,0,10*ROW('Sanitation Data'!D48)))</f>
        <v/>
      </c>
      <c r="CO54" s="307" t="str">
        <f ca="true">+IF(OFFSET('Sanitation Data'!$D$32,0,10*ROW('Sanitation Data'!D48))="","",OFFSET('Sanitation Data'!$D$32,0,10*ROW('Sanitation Data'!D48)))</f>
        <v/>
      </c>
      <c r="CP54" s="307" t="str">
        <f ca="true">+IF(OFFSET('Sanitation Data'!$E$28,0,10*ROW('Sanitation Data'!E48))="","",OFFSET('Sanitation Data'!$E$28,0,10*ROW('Sanitation Data'!E48)))</f>
        <v/>
      </c>
      <c r="CQ54" s="307" t="str">
        <f ca="true">+IF(OFFSET('Sanitation Data'!$E$29,0,10*ROW('Sanitation Data'!E48))="","",OFFSET('Sanitation Data'!$E$29,0,10*ROW('Sanitation Data'!E48)))</f>
        <v/>
      </c>
      <c r="CR54" s="307" t="str">
        <f ca="true">+IF(OFFSET('Sanitation Data'!$E$30,0,10*ROW('Sanitation Data'!E48))="","",OFFSET('Sanitation Data'!$E$30,0,10*ROW('Sanitation Data'!E48)))</f>
        <v/>
      </c>
      <c r="CS54" s="307" t="str">
        <f ca="true">+IF(OFFSET('Sanitation Data'!$E$31,0,10*ROW('Sanitation Data'!E48))="","",OFFSET('Sanitation Data'!$E$31,0,10*ROW('Sanitation Data'!E48)))</f>
        <v/>
      </c>
      <c r="CT54" s="307" t="str">
        <f ca="true">+IF(OFFSET('Sanitation Data'!$E$32,0,10*ROW('Sanitation Data'!E48))="","",OFFSET('Sanitation Data'!$E$32,0,10*ROW('Sanitation Data'!E48)))</f>
        <v/>
      </c>
      <c r="CU54" s="307" t="str">
        <f ca="true">+IF(OFFSET('Sanitation Data'!$F$28,0,10*ROW('Sanitation Data'!F48))="","",OFFSET('Sanitation Data'!$F$28,0,10*ROW('Sanitation Data'!F48)))</f>
        <v/>
      </c>
      <c r="CV54" s="307" t="str">
        <f ca="true">+IF(OFFSET('Sanitation Data'!$F$29,0,10*ROW('Sanitation Data'!F48))="","",OFFSET('Sanitation Data'!$F$29,0,10*ROW('Sanitation Data'!F48)))</f>
        <v/>
      </c>
      <c r="CW54" s="307" t="str">
        <f ca="true">+IF(OFFSET('Sanitation Data'!$F$30,0,10*ROW('Sanitation Data'!F48))="","",OFFSET('Sanitation Data'!$F$30,0,10*ROW('Sanitation Data'!F48)))</f>
        <v/>
      </c>
      <c r="CX54" s="307" t="str">
        <f ca="true">+IF(OFFSET('Sanitation Data'!$F$31,0,10*ROW('Sanitation Data'!F48))="","",OFFSET('Sanitation Data'!$F$31,0,10*ROW('Sanitation Data'!F48)))</f>
        <v/>
      </c>
      <c r="CY54" s="307" t="str">
        <f ca="true">+IF(OFFSET('Sanitation Data'!$F$32,0,10*ROW('Sanitation Data'!F48))="","",OFFSET('Sanitation Data'!$F$32,0,10*ROW('Sanitation Data'!F48)))</f>
        <v/>
      </c>
      <c r="CZ54" s="307" t="str">
        <f ca="true">+IF(OFFSET('Sanitation Data'!$G$28,0,10*ROW('Sanitation Data'!G48))="","",OFFSET('Sanitation Data'!$G$28,0,10*ROW('Sanitation Data'!G48)))</f>
        <v/>
      </c>
      <c r="DA54" s="307" t="str">
        <f ca="true">+IF(OFFSET('Sanitation Data'!$G$29,0,10*ROW('Sanitation Data'!G48))="","",OFFSET('Sanitation Data'!$G$29,0,10*ROW('Sanitation Data'!G48)))</f>
        <v/>
      </c>
      <c r="DB54" s="307" t="str">
        <f ca="true">+IF(OFFSET('Sanitation Data'!$G$30,0,10*ROW('Sanitation Data'!G48))="","",OFFSET('Sanitation Data'!$G$30,0,10*ROW('Sanitation Data'!G48)))</f>
        <v/>
      </c>
      <c r="DC54" s="307" t="str">
        <f ca="true">+IF(OFFSET('Sanitation Data'!$G$31,0,10*ROW('Sanitation Data'!G48))="","",OFFSET('Sanitation Data'!$G$31,0,10*ROW('Sanitation Data'!G48)))</f>
        <v/>
      </c>
      <c r="DD54" s="307" t="str">
        <f ca="true">+IF(OFFSET('Sanitation Data'!$G$32,0,10*ROW('Sanitation Data'!G48))="","",OFFSET('Sanitation Data'!$G$32,0,10*ROW('Sanitation Data'!G48)))</f>
        <v/>
      </c>
      <c r="DE54" s="307" t="str">
        <f ca="true">+IF(OFFSET('Sanitation Data'!$H$28,0,10*ROW('Sanitation Data'!H48))="","",OFFSET('Sanitation Data'!$H$28,0,10*ROW('Sanitation Data'!H48)))</f>
        <v/>
      </c>
      <c r="DF54" s="307" t="str">
        <f ca="true">+IF(OFFSET('Sanitation Data'!$H$29,0,10*ROW('Sanitation Data'!H48))="","",OFFSET('Sanitation Data'!$H$29,0,10*ROW('Sanitation Data'!H48)))</f>
        <v/>
      </c>
      <c r="DG54" s="307" t="str">
        <f ca="true">+IF(OFFSET('Sanitation Data'!$H$30,0,10*ROW('Sanitation Data'!H48))="","",OFFSET('Sanitation Data'!$H$30,0,10*ROW('Sanitation Data'!H48)))</f>
        <v/>
      </c>
      <c r="DH54" s="307" t="str">
        <f ca="true">+IF(OFFSET('Sanitation Data'!$H$31,0,10*ROW('Sanitation Data'!H48))="","",OFFSET('Sanitation Data'!$H$31,0,10*ROW('Sanitation Data'!H48)))</f>
        <v/>
      </c>
      <c r="DI54" s="307" t="str">
        <f ca="true">+IF(OFFSET('Sanitation Data'!$H$32,0,10*ROW('Sanitation Data'!H48))="","",OFFSET('Sanitation Data'!$H$32,0,10*ROW('Sanitation Data'!H48)))</f>
        <v/>
      </c>
      <c r="DJ54" s="307" t="str">
        <f ca="true">+IF(OFFSET('Sanitation Data'!$I$28,0,10*ROW('Sanitation Data'!I48))="","",OFFSET('Sanitation Data'!$I$28,0,10*ROW('Sanitation Data'!I48)))</f>
        <v/>
      </c>
      <c r="DK54" s="307" t="str">
        <f ca="true">+IF(OFFSET('Sanitation Data'!$I$29,0,10*ROW('Sanitation Data'!I48))="","",OFFSET('Sanitation Data'!$I$29,0,10*ROW('Sanitation Data'!I48)))</f>
        <v/>
      </c>
      <c r="DL54" s="307" t="str">
        <f ca="true">+IF(OFFSET('Sanitation Data'!$I$30,0,10*ROW('Sanitation Data'!I48))="","",OFFSET('Sanitation Data'!$I$30,0,10*ROW('Sanitation Data'!I48)))</f>
        <v/>
      </c>
      <c r="DM54" s="307" t="str">
        <f ca="true">+IF(OFFSET('Sanitation Data'!$I$31,0,10*ROW('Sanitation Data'!I48))="","",OFFSET('Sanitation Data'!$I$31,0,10*ROW('Sanitation Data'!I48)))</f>
        <v/>
      </c>
      <c r="DN54" s="307" t="str">
        <f ca="true">+IF(OFFSET('Sanitation Data'!$I$32,0,10*ROW('Sanitation Data'!I48))="","",OFFSET('Sanitation Data'!$I$32,0,10*ROW('Sanitation Data'!I48)))</f>
        <v/>
      </c>
      <c r="DO54" s="307" t="str">
        <f ca="true">+IF(OFFSET('Hygiene Data'!$D$11,0,10*ROW('Hygiene Data'!D48))="","",OFFSET('Hygiene Data'!$D$11,0,10*ROW('Hygiene Data'!D48)))</f>
        <v/>
      </c>
      <c r="DP54" s="307" t="str">
        <f ca="true">+IF(OFFSET('Hygiene Data'!$D$12,0,10*ROW('Hygiene Data'!D48))="","",OFFSET('Hygiene Data'!$D$12,0,10*ROW('Hygiene Data'!D48)))</f>
        <v/>
      </c>
      <c r="DQ54" s="307" t="str">
        <f ca="true">+IF(OFFSET('Hygiene Data'!$D$13,0,10*ROW('Hygiene Data'!D48))="","",OFFSET('Hygiene Data'!$D$13,0,10*ROW('Hygiene Data'!D48)))</f>
        <v/>
      </c>
      <c r="DR54" s="307" t="str">
        <f ca="true">+IF(OFFSET('Hygiene Data'!$E$11,0,10*ROW('Hygiene Data'!E48))="","",OFFSET('Hygiene Data'!$E$11,0,10*ROW('Hygiene Data'!E48)))</f>
        <v/>
      </c>
      <c r="DS54" s="307" t="str">
        <f ca="true">+IF(OFFSET('Hygiene Data'!$E$12,0,10*ROW('Hygiene Data'!E48))="","",OFFSET('Hygiene Data'!$E$12,0,10*ROW('Hygiene Data'!E48)))</f>
        <v/>
      </c>
      <c r="DT54" s="307" t="str">
        <f ca="true">+IF(OFFSET('Hygiene Data'!$E$13,0,10*ROW('Hygiene Data'!E48))="","",OFFSET('Hygiene Data'!$E$13,0,10*ROW('Hygiene Data'!E48)))</f>
        <v/>
      </c>
      <c r="DU54" s="307" t="str">
        <f ca="true">+IF(OFFSET('Hygiene Data'!$F$11,0,10*ROW('Hygiene Data'!F48))="","",OFFSET('Hygiene Data'!$F$11,0,10*ROW('Hygiene Data'!F48)))</f>
        <v/>
      </c>
      <c r="DV54" s="307" t="str">
        <f ca="true">+IF(OFFSET('Hygiene Data'!$F$12,0,10*ROW('Hygiene Data'!F48))="","",OFFSET('Hygiene Data'!$F$12,0,10*ROW('Hygiene Data'!F48)))</f>
        <v/>
      </c>
      <c r="DW54" s="307" t="str">
        <f ca="true">+IF(OFFSET('Hygiene Data'!$F$13,0,10*ROW('Hygiene Data'!F48))="","",OFFSET('Hygiene Data'!$F$13,0,10*ROW('Hygiene Data'!F48)))</f>
        <v/>
      </c>
      <c r="DX54" s="307" t="str">
        <f ca="true">+IF(OFFSET('Hygiene Data'!$G$11,0,10*ROW('Hygiene Data'!G48))="","",OFFSET('Hygiene Data'!$G$11,0,10*ROW('Hygiene Data'!G48)))</f>
        <v/>
      </c>
      <c r="DY54" s="307" t="str">
        <f ca="true">+IF(OFFSET('Hygiene Data'!$G$12,0,10*ROW('Hygiene Data'!G48))="","",OFFSET('Hygiene Data'!$G$12,0,10*ROW('Hygiene Data'!G48)))</f>
        <v/>
      </c>
      <c r="DZ54" s="307" t="str">
        <f ca="true">+IF(OFFSET('Hygiene Data'!$G$13,0,10*ROW('Hygiene Data'!G48))="","",OFFSET('Hygiene Data'!$G$13,0,10*ROW('Hygiene Data'!G48)))</f>
        <v/>
      </c>
      <c r="EA54" s="307" t="str">
        <f ca="true">+IF(OFFSET('Hygiene Data'!$H$11,0,10*ROW('Hygiene Data'!H48))="","",OFFSET('Hygiene Data'!$H$11,0,10*ROW('Hygiene Data'!H48)))</f>
        <v/>
      </c>
      <c r="EB54" s="307" t="str">
        <f ca="true">+IF(OFFSET('Hygiene Data'!$H$12,0,10*ROW('Hygiene Data'!H48))="","",OFFSET('Hygiene Data'!$H$12,0,10*ROW('Hygiene Data'!H48)))</f>
        <v/>
      </c>
      <c r="EC54" s="307" t="str">
        <f ca="true">+IF(OFFSET('Hygiene Data'!$H$13,0,10*ROW('Hygiene Data'!H48))="","",OFFSET('Hygiene Data'!$H$13,0,10*ROW('Hygiene Data'!H48)))</f>
        <v/>
      </c>
      <c r="ED54" s="307" t="str">
        <f ca="true">+IF(OFFSET('Hygiene Data'!$I$11,0,10*ROW('Hygiene Data'!I48))="","",OFFSET('Hygiene Data'!$I$11,0,10*ROW('Hygiene Data'!I48)))</f>
        <v/>
      </c>
      <c r="EE54" s="307" t="str">
        <f ca="true">+IF(OFFSET('Hygiene Data'!$I$12,0,10*ROW('Hygiene Data'!I48))="","",OFFSET('Hygiene Data'!$I$12,0,10*ROW('Hygiene Data'!I48)))</f>
        <v/>
      </c>
      <c r="EF54" s="307"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63"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7"/>
      <c r="BS55" s="307" t="str">
        <f ca="true">+IF(OFFSET('Water Data'!$D$27,0,10*ROW('Water Data'!D49))="","",OFFSET('Water Data'!$D$27,0,10*ROW('Water Data'!D49)))</f>
        <v/>
      </c>
      <c r="BT55" s="307" t="str">
        <f ca="true">+IF(OFFSET('Water Data'!$D$28,0,10*ROW('Water Data'!D49))="","",OFFSET('Water Data'!$D$28,0,10*ROW('Water Data'!D49)))</f>
        <v/>
      </c>
      <c r="BU55" s="307" t="str">
        <f ca="true">+IF(OFFSET('Water Data'!$D$29,0,10*ROW('Water Data'!D49))="","",OFFSET('Water Data'!$D$29,0,10*ROW('Water Data'!D49)))</f>
        <v/>
      </c>
      <c r="BV55" s="307" t="str">
        <f ca="true">+IF(OFFSET('Water Data'!$E$27,0,10*ROW('Water Data'!E49))="","",OFFSET('Water Data'!$E$27,0,10*ROW('Water Data'!E49)))</f>
        <v/>
      </c>
      <c r="BW55" s="307" t="str">
        <f ca="true">+IF(OFFSET('Water Data'!$E$28,0,10*ROW('Water Data'!E49))="","",OFFSET('Water Data'!$E$28,0,10*ROW('Water Data'!E49)))</f>
        <v/>
      </c>
      <c r="BX55" s="307" t="str">
        <f ca="true">+IF(OFFSET('Water Data'!$E$29,0,10*ROW('Water Data'!E49))="","",OFFSET('Water Data'!$E$29,0,10*ROW('Water Data'!E49)))</f>
        <v/>
      </c>
      <c r="BY55" s="307" t="str">
        <f ca="true">+IF(OFFSET('Water Data'!$F$27,0,10*ROW('Water Data'!F49))="","",OFFSET('Water Data'!$F$27,0,10*ROW('Water Data'!F49)))</f>
        <v/>
      </c>
      <c r="BZ55" s="307" t="str">
        <f ca="true">+IF(OFFSET('Water Data'!$F$28,0,10*ROW('Water Data'!F49))="","",OFFSET('Water Data'!$F$28,0,10*ROW('Water Data'!F49)))</f>
        <v/>
      </c>
      <c r="CA55" s="307" t="str">
        <f ca="true">+IF(OFFSET('Water Data'!$F$29,0,10*ROW('Water Data'!F49))="","",OFFSET('Water Data'!$F$29,0,10*ROW('Water Data'!F49)))</f>
        <v/>
      </c>
      <c r="CB55" s="307" t="str">
        <f ca="true">+IF(OFFSET('Water Data'!$G$27,0,10*ROW('Water Data'!G49))="","",OFFSET('Water Data'!$G$27,0,10*ROW('Water Data'!G49)))</f>
        <v/>
      </c>
      <c r="CC55" s="307" t="str">
        <f ca="true">+IF(OFFSET('Water Data'!$G$28,0,10*ROW('Water Data'!G49))="","",OFFSET('Water Data'!$G$28,0,10*ROW('Water Data'!G49)))</f>
        <v/>
      </c>
      <c r="CD55" s="307" t="str">
        <f ca="true">+IF(OFFSET('Water Data'!$G$29,0,10*ROW('Water Data'!G49))="","",OFFSET('Water Data'!$G$29,0,10*ROW('Water Data'!G49)))</f>
        <v/>
      </c>
      <c r="CE55" s="307" t="str">
        <f ca="true">+IF(OFFSET('Water Data'!$H$27,0,10*ROW('Water Data'!H49))="","",OFFSET('Water Data'!$H$27,0,10*ROW('Water Data'!H49)))</f>
        <v/>
      </c>
      <c r="CF55" s="307" t="str">
        <f ca="true">+IF(OFFSET('Water Data'!$H$28,0,10*ROW('Water Data'!H49))="","",OFFSET('Water Data'!$H$28,0,10*ROW('Water Data'!H49)))</f>
        <v/>
      </c>
      <c r="CG55" s="307" t="str">
        <f ca="true">+IF(OFFSET('Water Data'!$H$29,0,10*ROW('Water Data'!H49))="","",OFFSET('Water Data'!$H$29,0,10*ROW('Water Data'!H49)))</f>
        <v/>
      </c>
      <c r="CH55" s="307" t="str">
        <f ca="true">+IF(OFFSET('Water Data'!$I$27,0,10*ROW('Water Data'!I49))="","",OFFSET('Water Data'!$I$27,0,10*ROW('Water Data'!I49)))</f>
        <v/>
      </c>
      <c r="CI55" s="307" t="str">
        <f ca="true">+IF(OFFSET('Water Data'!$I$28,0,10*ROW('Water Data'!I49))="","",OFFSET('Water Data'!$I$28,0,10*ROW('Water Data'!I49)))</f>
        <v/>
      </c>
      <c r="CJ55" s="307" t="str">
        <f ca="true">+IF(OFFSET('Water Data'!$I$29,0,10*ROW('Water Data'!I49))="","",OFFSET('Water Data'!$I$29,0,10*ROW('Water Data'!I49)))</f>
        <v/>
      </c>
      <c r="CK55" s="307" t="str">
        <f ca="true">+IF(OFFSET('Sanitation Data'!$D$28,0,10*ROW('Sanitation Data'!D49))="","",OFFSET('Sanitation Data'!$D$28,0,10*ROW('Sanitation Data'!D49)))</f>
        <v/>
      </c>
      <c r="CL55" s="307" t="str">
        <f ca="true">+IF(OFFSET('Sanitation Data'!$D$29,0,10*ROW('Sanitation Data'!D49))="","",OFFSET('Sanitation Data'!$D$29,0,10*ROW('Sanitation Data'!D49)))</f>
        <v/>
      </c>
      <c r="CM55" s="307" t="str">
        <f ca="true">+IF(OFFSET('Sanitation Data'!$D$30,0,10*ROW('Sanitation Data'!D49))="","",OFFSET('Sanitation Data'!$D$30,0,10*ROW('Sanitation Data'!D49)))</f>
        <v/>
      </c>
      <c r="CN55" s="307" t="str">
        <f ca="true">+IF(OFFSET('Sanitation Data'!$D$31,0,10*ROW('Sanitation Data'!D49))="","",OFFSET('Sanitation Data'!$D$31,0,10*ROW('Sanitation Data'!D49)))</f>
        <v/>
      </c>
      <c r="CO55" s="307" t="str">
        <f ca="true">+IF(OFFSET('Sanitation Data'!$D$32,0,10*ROW('Sanitation Data'!D49))="","",OFFSET('Sanitation Data'!$D$32,0,10*ROW('Sanitation Data'!D49)))</f>
        <v/>
      </c>
      <c r="CP55" s="307" t="str">
        <f ca="true">+IF(OFFSET('Sanitation Data'!$E$28,0,10*ROW('Sanitation Data'!E49))="","",OFFSET('Sanitation Data'!$E$28,0,10*ROW('Sanitation Data'!E49)))</f>
        <v/>
      </c>
      <c r="CQ55" s="307" t="str">
        <f ca="true">+IF(OFFSET('Sanitation Data'!$E$29,0,10*ROW('Sanitation Data'!E49))="","",OFFSET('Sanitation Data'!$E$29,0,10*ROW('Sanitation Data'!E49)))</f>
        <v/>
      </c>
      <c r="CR55" s="307" t="str">
        <f ca="true">+IF(OFFSET('Sanitation Data'!$E$30,0,10*ROW('Sanitation Data'!E49))="","",OFFSET('Sanitation Data'!$E$30,0,10*ROW('Sanitation Data'!E49)))</f>
        <v/>
      </c>
      <c r="CS55" s="307" t="str">
        <f ca="true">+IF(OFFSET('Sanitation Data'!$E$31,0,10*ROW('Sanitation Data'!E49))="","",OFFSET('Sanitation Data'!$E$31,0,10*ROW('Sanitation Data'!E49)))</f>
        <v/>
      </c>
      <c r="CT55" s="307" t="str">
        <f ca="true">+IF(OFFSET('Sanitation Data'!$E$32,0,10*ROW('Sanitation Data'!E49))="","",OFFSET('Sanitation Data'!$E$32,0,10*ROW('Sanitation Data'!E49)))</f>
        <v/>
      </c>
      <c r="CU55" s="307" t="str">
        <f ca="true">+IF(OFFSET('Sanitation Data'!$F$28,0,10*ROW('Sanitation Data'!F49))="","",OFFSET('Sanitation Data'!$F$28,0,10*ROW('Sanitation Data'!F49)))</f>
        <v/>
      </c>
      <c r="CV55" s="307" t="str">
        <f ca="true">+IF(OFFSET('Sanitation Data'!$F$29,0,10*ROW('Sanitation Data'!F49))="","",OFFSET('Sanitation Data'!$F$29,0,10*ROW('Sanitation Data'!F49)))</f>
        <v/>
      </c>
      <c r="CW55" s="307" t="str">
        <f ca="true">+IF(OFFSET('Sanitation Data'!$F$30,0,10*ROW('Sanitation Data'!F49))="","",OFFSET('Sanitation Data'!$F$30,0,10*ROW('Sanitation Data'!F49)))</f>
        <v/>
      </c>
      <c r="CX55" s="307" t="str">
        <f ca="true">+IF(OFFSET('Sanitation Data'!$F$31,0,10*ROW('Sanitation Data'!F49))="","",OFFSET('Sanitation Data'!$F$31,0,10*ROW('Sanitation Data'!F49)))</f>
        <v/>
      </c>
      <c r="CY55" s="307" t="str">
        <f ca="true">+IF(OFFSET('Sanitation Data'!$F$32,0,10*ROW('Sanitation Data'!F49))="","",OFFSET('Sanitation Data'!$F$32,0,10*ROW('Sanitation Data'!F49)))</f>
        <v/>
      </c>
      <c r="CZ55" s="307" t="str">
        <f ca="true">+IF(OFFSET('Sanitation Data'!$G$28,0,10*ROW('Sanitation Data'!G49))="","",OFFSET('Sanitation Data'!$G$28,0,10*ROW('Sanitation Data'!G49)))</f>
        <v/>
      </c>
      <c r="DA55" s="307" t="str">
        <f ca="true">+IF(OFFSET('Sanitation Data'!$G$29,0,10*ROW('Sanitation Data'!G49))="","",OFFSET('Sanitation Data'!$G$29,0,10*ROW('Sanitation Data'!G49)))</f>
        <v/>
      </c>
      <c r="DB55" s="307" t="str">
        <f ca="true">+IF(OFFSET('Sanitation Data'!$G$30,0,10*ROW('Sanitation Data'!G49))="","",OFFSET('Sanitation Data'!$G$30,0,10*ROW('Sanitation Data'!G49)))</f>
        <v/>
      </c>
      <c r="DC55" s="307" t="str">
        <f ca="true">+IF(OFFSET('Sanitation Data'!$G$31,0,10*ROW('Sanitation Data'!G49))="","",OFFSET('Sanitation Data'!$G$31,0,10*ROW('Sanitation Data'!G49)))</f>
        <v/>
      </c>
      <c r="DD55" s="307" t="str">
        <f ca="true">+IF(OFFSET('Sanitation Data'!$G$32,0,10*ROW('Sanitation Data'!G49))="","",OFFSET('Sanitation Data'!$G$32,0,10*ROW('Sanitation Data'!G49)))</f>
        <v/>
      </c>
      <c r="DE55" s="307" t="str">
        <f ca="true">+IF(OFFSET('Sanitation Data'!$H$28,0,10*ROW('Sanitation Data'!H49))="","",OFFSET('Sanitation Data'!$H$28,0,10*ROW('Sanitation Data'!H49)))</f>
        <v/>
      </c>
      <c r="DF55" s="307" t="str">
        <f ca="true">+IF(OFFSET('Sanitation Data'!$H$29,0,10*ROW('Sanitation Data'!H49))="","",OFFSET('Sanitation Data'!$H$29,0,10*ROW('Sanitation Data'!H49)))</f>
        <v/>
      </c>
      <c r="DG55" s="307" t="str">
        <f ca="true">+IF(OFFSET('Sanitation Data'!$H$30,0,10*ROW('Sanitation Data'!H49))="","",OFFSET('Sanitation Data'!$H$30,0,10*ROW('Sanitation Data'!H49)))</f>
        <v/>
      </c>
      <c r="DH55" s="307" t="str">
        <f ca="true">+IF(OFFSET('Sanitation Data'!$H$31,0,10*ROW('Sanitation Data'!H49))="","",OFFSET('Sanitation Data'!$H$31,0,10*ROW('Sanitation Data'!H49)))</f>
        <v/>
      </c>
      <c r="DI55" s="307" t="str">
        <f ca="true">+IF(OFFSET('Sanitation Data'!$H$32,0,10*ROW('Sanitation Data'!H49))="","",OFFSET('Sanitation Data'!$H$32,0,10*ROW('Sanitation Data'!H49)))</f>
        <v/>
      </c>
      <c r="DJ55" s="307" t="str">
        <f ca="true">+IF(OFFSET('Sanitation Data'!$I$28,0,10*ROW('Sanitation Data'!I49))="","",OFFSET('Sanitation Data'!$I$28,0,10*ROW('Sanitation Data'!I49)))</f>
        <v/>
      </c>
      <c r="DK55" s="307" t="str">
        <f ca="true">+IF(OFFSET('Sanitation Data'!$I$29,0,10*ROW('Sanitation Data'!I49))="","",OFFSET('Sanitation Data'!$I$29,0,10*ROW('Sanitation Data'!I49)))</f>
        <v/>
      </c>
      <c r="DL55" s="307" t="str">
        <f ca="true">+IF(OFFSET('Sanitation Data'!$I$30,0,10*ROW('Sanitation Data'!I49))="","",OFFSET('Sanitation Data'!$I$30,0,10*ROW('Sanitation Data'!I49)))</f>
        <v/>
      </c>
      <c r="DM55" s="307" t="str">
        <f ca="true">+IF(OFFSET('Sanitation Data'!$I$31,0,10*ROW('Sanitation Data'!I49))="","",OFFSET('Sanitation Data'!$I$31,0,10*ROW('Sanitation Data'!I49)))</f>
        <v/>
      </c>
      <c r="DN55" s="307" t="str">
        <f ca="true">+IF(OFFSET('Sanitation Data'!$I$32,0,10*ROW('Sanitation Data'!I49))="","",OFFSET('Sanitation Data'!$I$32,0,10*ROW('Sanitation Data'!I49)))</f>
        <v/>
      </c>
      <c r="DO55" s="307" t="str">
        <f ca="true">+IF(OFFSET('Hygiene Data'!$D$11,0,10*ROW('Hygiene Data'!D49))="","",OFFSET('Hygiene Data'!$D$11,0,10*ROW('Hygiene Data'!D49)))</f>
        <v/>
      </c>
      <c r="DP55" s="307" t="str">
        <f ca="true">+IF(OFFSET('Hygiene Data'!$D$12,0,10*ROW('Hygiene Data'!D49))="","",OFFSET('Hygiene Data'!$D$12,0,10*ROW('Hygiene Data'!D49)))</f>
        <v/>
      </c>
      <c r="DQ55" s="307" t="str">
        <f ca="true">+IF(OFFSET('Hygiene Data'!$D$13,0,10*ROW('Hygiene Data'!D49))="","",OFFSET('Hygiene Data'!$D$13,0,10*ROW('Hygiene Data'!D49)))</f>
        <v/>
      </c>
      <c r="DR55" s="307" t="str">
        <f ca="true">+IF(OFFSET('Hygiene Data'!$E$11,0,10*ROW('Hygiene Data'!E49))="","",OFFSET('Hygiene Data'!$E$11,0,10*ROW('Hygiene Data'!E49)))</f>
        <v/>
      </c>
      <c r="DS55" s="307" t="str">
        <f ca="true">+IF(OFFSET('Hygiene Data'!$E$12,0,10*ROW('Hygiene Data'!E49))="","",OFFSET('Hygiene Data'!$E$12,0,10*ROW('Hygiene Data'!E49)))</f>
        <v/>
      </c>
      <c r="DT55" s="307" t="str">
        <f ca="true">+IF(OFFSET('Hygiene Data'!$E$13,0,10*ROW('Hygiene Data'!E49))="","",OFFSET('Hygiene Data'!$E$13,0,10*ROW('Hygiene Data'!E49)))</f>
        <v/>
      </c>
      <c r="DU55" s="307" t="str">
        <f ca="true">+IF(OFFSET('Hygiene Data'!$F$11,0,10*ROW('Hygiene Data'!F49))="","",OFFSET('Hygiene Data'!$F$11,0,10*ROW('Hygiene Data'!F49)))</f>
        <v/>
      </c>
      <c r="DV55" s="307" t="str">
        <f ca="true">+IF(OFFSET('Hygiene Data'!$F$12,0,10*ROW('Hygiene Data'!F49))="","",OFFSET('Hygiene Data'!$F$12,0,10*ROW('Hygiene Data'!F49)))</f>
        <v/>
      </c>
      <c r="DW55" s="307" t="str">
        <f ca="true">+IF(OFFSET('Hygiene Data'!$F$13,0,10*ROW('Hygiene Data'!F49))="","",OFFSET('Hygiene Data'!$F$13,0,10*ROW('Hygiene Data'!F49)))</f>
        <v/>
      </c>
      <c r="DX55" s="307" t="str">
        <f ca="true">+IF(OFFSET('Hygiene Data'!$G$11,0,10*ROW('Hygiene Data'!G49))="","",OFFSET('Hygiene Data'!$G$11,0,10*ROW('Hygiene Data'!G49)))</f>
        <v/>
      </c>
      <c r="DY55" s="307" t="str">
        <f ca="true">+IF(OFFSET('Hygiene Data'!$G$12,0,10*ROW('Hygiene Data'!G49))="","",OFFSET('Hygiene Data'!$G$12,0,10*ROW('Hygiene Data'!G49)))</f>
        <v/>
      </c>
      <c r="DZ55" s="307" t="str">
        <f ca="true">+IF(OFFSET('Hygiene Data'!$G$13,0,10*ROW('Hygiene Data'!G49))="","",OFFSET('Hygiene Data'!$G$13,0,10*ROW('Hygiene Data'!G49)))</f>
        <v/>
      </c>
      <c r="EA55" s="307" t="str">
        <f ca="true">+IF(OFFSET('Hygiene Data'!$H$11,0,10*ROW('Hygiene Data'!H49))="","",OFFSET('Hygiene Data'!$H$11,0,10*ROW('Hygiene Data'!H49)))</f>
        <v/>
      </c>
      <c r="EB55" s="307" t="str">
        <f ca="true">+IF(OFFSET('Hygiene Data'!$H$12,0,10*ROW('Hygiene Data'!H49))="","",OFFSET('Hygiene Data'!$H$12,0,10*ROW('Hygiene Data'!H49)))</f>
        <v/>
      </c>
      <c r="EC55" s="307" t="str">
        <f ca="true">+IF(OFFSET('Hygiene Data'!$H$13,0,10*ROW('Hygiene Data'!H49))="","",OFFSET('Hygiene Data'!$H$13,0,10*ROW('Hygiene Data'!H49)))</f>
        <v/>
      </c>
      <c r="ED55" s="307" t="str">
        <f ca="true">+IF(OFFSET('Hygiene Data'!$I$11,0,10*ROW('Hygiene Data'!I49))="","",OFFSET('Hygiene Data'!$I$11,0,10*ROW('Hygiene Data'!I49)))</f>
        <v/>
      </c>
      <c r="EE55" s="307" t="str">
        <f ca="true">+IF(OFFSET('Hygiene Data'!$I$12,0,10*ROW('Hygiene Data'!I49))="","",OFFSET('Hygiene Data'!$I$12,0,10*ROW('Hygiene Data'!I49)))</f>
        <v/>
      </c>
      <c r="EF55" s="307"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63"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7"/>
      <c r="BS56" s="307" t="str">
        <f ca="true">+IF(OFFSET('Water Data'!$D$27,0,10*ROW('Water Data'!D50))="","",OFFSET('Water Data'!$D$27,0,10*ROW('Water Data'!D50)))</f>
        <v/>
      </c>
      <c r="BT56" s="307" t="str">
        <f ca="true">+IF(OFFSET('Water Data'!$D$28,0,10*ROW('Water Data'!D50))="","",OFFSET('Water Data'!$D$28,0,10*ROW('Water Data'!D50)))</f>
        <v/>
      </c>
      <c r="BU56" s="307" t="str">
        <f ca="true">+IF(OFFSET('Water Data'!$D$29,0,10*ROW('Water Data'!D50))="","",OFFSET('Water Data'!$D$29,0,10*ROW('Water Data'!D50)))</f>
        <v/>
      </c>
      <c r="BV56" s="307" t="str">
        <f ca="true">+IF(OFFSET('Water Data'!$E$27,0,10*ROW('Water Data'!E50))="","",OFFSET('Water Data'!$E$27,0,10*ROW('Water Data'!E50)))</f>
        <v/>
      </c>
      <c r="BW56" s="307" t="str">
        <f ca="true">+IF(OFFSET('Water Data'!$E$28,0,10*ROW('Water Data'!E50))="","",OFFSET('Water Data'!$E$28,0,10*ROW('Water Data'!E50)))</f>
        <v/>
      </c>
      <c r="BX56" s="307" t="str">
        <f ca="true">+IF(OFFSET('Water Data'!$E$29,0,10*ROW('Water Data'!E50))="","",OFFSET('Water Data'!$E$29,0,10*ROW('Water Data'!E50)))</f>
        <v/>
      </c>
      <c r="BY56" s="307" t="str">
        <f ca="true">+IF(OFFSET('Water Data'!$F$27,0,10*ROW('Water Data'!F50))="","",OFFSET('Water Data'!$F$27,0,10*ROW('Water Data'!F50)))</f>
        <v/>
      </c>
      <c r="BZ56" s="307" t="str">
        <f ca="true">+IF(OFFSET('Water Data'!$F$28,0,10*ROW('Water Data'!F50))="","",OFFSET('Water Data'!$F$28,0,10*ROW('Water Data'!F50)))</f>
        <v/>
      </c>
      <c r="CA56" s="307" t="str">
        <f ca="true">+IF(OFFSET('Water Data'!$F$29,0,10*ROW('Water Data'!F50))="","",OFFSET('Water Data'!$F$29,0,10*ROW('Water Data'!F50)))</f>
        <v/>
      </c>
      <c r="CB56" s="307" t="str">
        <f ca="true">+IF(OFFSET('Water Data'!$G$27,0,10*ROW('Water Data'!G50))="","",OFFSET('Water Data'!$G$27,0,10*ROW('Water Data'!G50)))</f>
        <v/>
      </c>
      <c r="CC56" s="307" t="str">
        <f ca="true">+IF(OFFSET('Water Data'!$G$28,0,10*ROW('Water Data'!G50))="","",OFFSET('Water Data'!$G$28,0,10*ROW('Water Data'!G50)))</f>
        <v/>
      </c>
      <c r="CD56" s="307" t="str">
        <f ca="true">+IF(OFFSET('Water Data'!$G$29,0,10*ROW('Water Data'!G50))="","",OFFSET('Water Data'!$G$29,0,10*ROW('Water Data'!G50)))</f>
        <v/>
      </c>
      <c r="CE56" s="307" t="str">
        <f ca="true">+IF(OFFSET('Water Data'!$H$27,0,10*ROW('Water Data'!H50))="","",OFFSET('Water Data'!$H$27,0,10*ROW('Water Data'!H50)))</f>
        <v/>
      </c>
      <c r="CF56" s="307" t="str">
        <f ca="true">+IF(OFFSET('Water Data'!$H$28,0,10*ROW('Water Data'!H50))="","",OFFSET('Water Data'!$H$28,0,10*ROW('Water Data'!H50)))</f>
        <v/>
      </c>
      <c r="CG56" s="307" t="str">
        <f ca="true">+IF(OFFSET('Water Data'!$H$29,0,10*ROW('Water Data'!H50))="","",OFFSET('Water Data'!$H$29,0,10*ROW('Water Data'!H50)))</f>
        <v/>
      </c>
      <c r="CH56" s="307" t="str">
        <f ca="true">+IF(OFFSET('Water Data'!$I$27,0,10*ROW('Water Data'!I50))="","",OFFSET('Water Data'!$I$27,0,10*ROW('Water Data'!I50)))</f>
        <v/>
      </c>
      <c r="CI56" s="307" t="str">
        <f ca="true">+IF(OFFSET('Water Data'!$I$28,0,10*ROW('Water Data'!I50))="","",OFFSET('Water Data'!$I$28,0,10*ROW('Water Data'!I50)))</f>
        <v/>
      </c>
      <c r="CJ56" s="307" t="str">
        <f ca="true">+IF(OFFSET('Water Data'!$I$29,0,10*ROW('Water Data'!I50))="","",OFFSET('Water Data'!$I$29,0,10*ROW('Water Data'!I50)))</f>
        <v/>
      </c>
      <c r="CK56" s="307" t="str">
        <f ca="true">+IF(OFFSET('Sanitation Data'!$D$28,0,10*ROW('Sanitation Data'!D50))="","",OFFSET('Sanitation Data'!$D$28,0,10*ROW('Sanitation Data'!D50)))</f>
        <v/>
      </c>
      <c r="CL56" s="307" t="str">
        <f ca="true">+IF(OFFSET('Sanitation Data'!$D$29,0,10*ROW('Sanitation Data'!D50))="","",OFFSET('Sanitation Data'!$D$29,0,10*ROW('Sanitation Data'!D50)))</f>
        <v/>
      </c>
      <c r="CM56" s="307" t="str">
        <f ca="true">+IF(OFFSET('Sanitation Data'!$D$30,0,10*ROW('Sanitation Data'!D50))="","",OFFSET('Sanitation Data'!$D$30,0,10*ROW('Sanitation Data'!D50)))</f>
        <v/>
      </c>
      <c r="CN56" s="307" t="str">
        <f ca="true">+IF(OFFSET('Sanitation Data'!$D$31,0,10*ROW('Sanitation Data'!D50))="","",OFFSET('Sanitation Data'!$D$31,0,10*ROW('Sanitation Data'!D50)))</f>
        <v/>
      </c>
      <c r="CO56" s="307" t="str">
        <f ca="true">+IF(OFFSET('Sanitation Data'!$D$32,0,10*ROW('Sanitation Data'!D50))="","",OFFSET('Sanitation Data'!$D$32,0,10*ROW('Sanitation Data'!D50)))</f>
        <v/>
      </c>
      <c r="CP56" s="307" t="str">
        <f ca="true">+IF(OFFSET('Sanitation Data'!$E$28,0,10*ROW('Sanitation Data'!E50))="","",OFFSET('Sanitation Data'!$E$28,0,10*ROW('Sanitation Data'!E50)))</f>
        <v/>
      </c>
      <c r="CQ56" s="307" t="str">
        <f ca="true">+IF(OFFSET('Sanitation Data'!$E$29,0,10*ROW('Sanitation Data'!E50))="","",OFFSET('Sanitation Data'!$E$29,0,10*ROW('Sanitation Data'!E50)))</f>
        <v/>
      </c>
      <c r="CR56" s="307" t="str">
        <f ca="true">+IF(OFFSET('Sanitation Data'!$E$30,0,10*ROW('Sanitation Data'!E50))="","",OFFSET('Sanitation Data'!$E$30,0,10*ROW('Sanitation Data'!E50)))</f>
        <v/>
      </c>
      <c r="CS56" s="307" t="str">
        <f ca="true">+IF(OFFSET('Sanitation Data'!$E$31,0,10*ROW('Sanitation Data'!E50))="","",OFFSET('Sanitation Data'!$E$31,0,10*ROW('Sanitation Data'!E50)))</f>
        <v/>
      </c>
      <c r="CT56" s="307" t="str">
        <f ca="true">+IF(OFFSET('Sanitation Data'!$E$32,0,10*ROW('Sanitation Data'!E50))="","",OFFSET('Sanitation Data'!$E$32,0,10*ROW('Sanitation Data'!E50)))</f>
        <v/>
      </c>
      <c r="CU56" s="307" t="str">
        <f ca="true">+IF(OFFSET('Sanitation Data'!$F$28,0,10*ROW('Sanitation Data'!F50))="","",OFFSET('Sanitation Data'!$F$28,0,10*ROW('Sanitation Data'!F50)))</f>
        <v/>
      </c>
      <c r="CV56" s="307" t="str">
        <f ca="true">+IF(OFFSET('Sanitation Data'!$F$29,0,10*ROW('Sanitation Data'!F50))="","",OFFSET('Sanitation Data'!$F$29,0,10*ROW('Sanitation Data'!F50)))</f>
        <v/>
      </c>
      <c r="CW56" s="307" t="str">
        <f ca="true">+IF(OFFSET('Sanitation Data'!$F$30,0,10*ROW('Sanitation Data'!F50))="","",OFFSET('Sanitation Data'!$F$30,0,10*ROW('Sanitation Data'!F50)))</f>
        <v/>
      </c>
      <c r="CX56" s="307" t="str">
        <f ca="true">+IF(OFFSET('Sanitation Data'!$F$31,0,10*ROW('Sanitation Data'!F50))="","",OFFSET('Sanitation Data'!$F$31,0,10*ROW('Sanitation Data'!F50)))</f>
        <v/>
      </c>
      <c r="CY56" s="307" t="str">
        <f ca="true">+IF(OFFSET('Sanitation Data'!$F$32,0,10*ROW('Sanitation Data'!F50))="","",OFFSET('Sanitation Data'!$F$32,0,10*ROW('Sanitation Data'!F50)))</f>
        <v/>
      </c>
      <c r="CZ56" s="307" t="str">
        <f ca="true">+IF(OFFSET('Sanitation Data'!$G$28,0,10*ROW('Sanitation Data'!G50))="","",OFFSET('Sanitation Data'!$G$28,0,10*ROW('Sanitation Data'!G50)))</f>
        <v/>
      </c>
      <c r="DA56" s="307" t="str">
        <f ca="true">+IF(OFFSET('Sanitation Data'!$G$29,0,10*ROW('Sanitation Data'!G50))="","",OFFSET('Sanitation Data'!$G$29,0,10*ROW('Sanitation Data'!G50)))</f>
        <v/>
      </c>
      <c r="DB56" s="307" t="str">
        <f ca="true">+IF(OFFSET('Sanitation Data'!$G$30,0,10*ROW('Sanitation Data'!G50))="","",OFFSET('Sanitation Data'!$G$30,0,10*ROW('Sanitation Data'!G50)))</f>
        <v/>
      </c>
      <c r="DC56" s="307" t="str">
        <f ca="true">+IF(OFFSET('Sanitation Data'!$G$31,0,10*ROW('Sanitation Data'!G50))="","",OFFSET('Sanitation Data'!$G$31,0,10*ROW('Sanitation Data'!G50)))</f>
        <v/>
      </c>
      <c r="DD56" s="307" t="str">
        <f ca="true">+IF(OFFSET('Sanitation Data'!$G$32,0,10*ROW('Sanitation Data'!G50))="","",OFFSET('Sanitation Data'!$G$32,0,10*ROW('Sanitation Data'!G50)))</f>
        <v/>
      </c>
      <c r="DE56" s="307" t="str">
        <f ca="true">+IF(OFFSET('Sanitation Data'!$H$28,0,10*ROW('Sanitation Data'!H50))="","",OFFSET('Sanitation Data'!$H$28,0,10*ROW('Sanitation Data'!H50)))</f>
        <v/>
      </c>
      <c r="DF56" s="307" t="str">
        <f ca="true">+IF(OFFSET('Sanitation Data'!$H$29,0,10*ROW('Sanitation Data'!H50))="","",OFFSET('Sanitation Data'!$H$29,0,10*ROW('Sanitation Data'!H50)))</f>
        <v/>
      </c>
      <c r="DG56" s="307" t="str">
        <f ca="true">+IF(OFFSET('Sanitation Data'!$H$30,0,10*ROW('Sanitation Data'!H50))="","",OFFSET('Sanitation Data'!$H$30,0,10*ROW('Sanitation Data'!H50)))</f>
        <v/>
      </c>
      <c r="DH56" s="307" t="str">
        <f ca="true">+IF(OFFSET('Sanitation Data'!$H$31,0,10*ROW('Sanitation Data'!H50))="","",OFFSET('Sanitation Data'!$H$31,0,10*ROW('Sanitation Data'!H50)))</f>
        <v/>
      </c>
      <c r="DI56" s="307" t="str">
        <f ca="true">+IF(OFFSET('Sanitation Data'!$H$32,0,10*ROW('Sanitation Data'!H50))="","",OFFSET('Sanitation Data'!$H$32,0,10*ROW('Sanitation Data'!H50)))</f>
        <v/>
      </c>
      <c r="DJ56" s="307" t="str">
        <f ca="true">+IF(OFFSET('Sanitation Data'!$I$28,0,10*ROW('Sanitation Data'!I50))="","",OFFSET('Sanitation Data'!$I$28,0,10*ROW('Sanitation Data'!I50)))</f>
        <v/>
      </c>
      <c r="DK56" s="307" t="str">
        <f ca="true">+IF(OFFSET('Sanitation Data'!$I$29,0,10*ROW('Sanitation Data'!I50))="","",OFFSET('Sanitation Data'!$I$29,0,10*ROW('Sanitation Data'!I50)))</f>
        <v/>
      </c>
      <c r="DL56" s="307" t="str">
        <f ca="true">+IF(OFFSET('Sanitation Data'!$I$30,0,10*ROW('Sanitation Data'!I50))="","",OFFSET('Sanitation Data'!$I$30,0,10*ROW('Sanitation Data'!I50)))</f>
        <v/>
      </c>
      <c r="DM56" s="307" t="str">
        <f ca="true">+IF(OFFSET('Sanitation Data'!$I$31,0,10*ROW('Sanitation Data'!I50))="","",OFFSET('Sanitation Data'!$I$31,0,10*ROW('Sanitation Data'!I50)))</f>
        <v/>
      </c>
      <c r="DN56" s="307" t="str">
        <f ca="true">+IF(OFFSET('Sanitation Data'!$I$32,0,10*ROW('Sanitation Data'!I50))="","",OFFSET('Sanitation Data'!$I$32,0,10*ROW('Sanitation Data'!I50)))</f>
        <v/>
      </c>
      <c r="DO56" s="307" t="str">
        <f ca="true">+IF(OFFSET('Hygiene Data'!$D$11,0,10*ROW('Hygiene Data'!D50))="","",OFFSET('Hygiene Data'!$D$11,0,10*ROW('Hygiene Data'!D50)))</f>
        <v/>
      </c>
      <c r="DP56" s="307" t="str">
        <f ca="true">+IF(OFFSET('Hygiene Data'!$D$12,0,10*ROW('Hygiene Data'!D50))="","",OFFSET('Hygiene Data'!$D$12,0,10*ROW('Hygiene Data'!D50)))</f>
        <v/>
      </c>
      <c r="DQ56" s="307" t="str">
        <f ca="true">+IF(OFFSET('Hygiene Data'!$D$13,0,10*ROW('Hygiene Data'!D50))="","",OFFSET('Hygiene Data'!$D$13,0,10*ROW('Hygiene Data'!D50)))</f>
        <v/>
      </c>
      <c r="DR56" s="307" t="str">
        <f ca="true">+IF(OFFSET('Hygiene Data'!$E$11,0,10*ROW('Hygiene Data'!E50))="","",OFFSET('Hygiene Data'!$E$11,0,10*ROW('Hygiene Data'!E50)))</f>
        <v/>
      </c>
      <c r="DS56" s="307" t="str">
        <f ca="true">+IF(OFFSET('Hygiene Data'!$E$12,0,10*ROW('Hygiene Data'!E50))="","",OFFSET('Hygiene Data'!$E$12,0,10*ROW('Hygiene Data'!E50)))</f>
        <v/>
      </c>
      <c r="DT56" s="307" t="str">
        <f ca="true">+IF(OFFSET('Hygiene Data'!$E$13,0,10*ROW('Hygiene Data'!E50))="","",OFFSET('Hygiene Data'!$E$13,0,10*ROW('Hygiene Data'!E50)))</f>
        <v/>
      </c>
      <c r="DU56" s="307" t="str">
        <f ca="true">+IF(OFFSET('Hygiene Data'!$F$11,0,10*ROW('Hygiene Data'!F50))="","",OFFSET('Hygiene Data'!$F$11,0,10*ROW('Hygiene Data'!F50)))</f>
        <v/>
      </c>
      <c r="DV56" s="307" t="str">
        <f ca="true">+IF(OFFSET('Hygiene Data'!$F$12,0,10*ROW('Hygiene Data'!F50))="","",OFFSET('Hygiene Data'!$F$12,0,10*ROW('Hygiene Data'!F50)))</f>
        <v/>
      </c>
      <c r="DW56" s="307" t="str">
        <f ca="true">+IF(OFFSET('Hygiene Data'!$F$13,0,10*ROW('Hygiene Data'!F50))="","",OFFSET('Hygiene Data'!$F$13,0,10*ROW('Hygiene Data'!F50)))</f>
        <v/>
      </c>
      <c r="DX56" s="307" t="str">
        <f ca="true">+IF(OFFSET('Hygiene Data'!$G$11,0,10*ROW('Hygiene Data'!G50))="","",OFFSET('Hygiene Data'!$G$11,0,10*ROW('Hygiene Data'!G50)))</f>
        <v/>
      </c>
      <c r="DY56" s="307" t="str">
        <f ca="true">+IF(OFFSET('Hygiene Data'!$G$12,0,10*ROW('Hygiene Data'!G50))="","",OFFSET('Hygiene Data'!$G$12,0,10*ROW('Hygiene Data'!G50)))</f>
        <v/>
      </c>
      <c r="DZ56" s="307" t="str">
        <f ca="true">+IF(OFFSET('Hygiene Data'!$G$13,0,10*ROW('Hygiene Data'!G50))="","",OFFSET('Hygiene Data'!$G$13,0,10*ROW('Hygiene Data'!G50)))</f>
        <v/>
      </c>
      <c r="EA56" s="307" t="str">
        <f ca="true">+IF(OFFSET('Hygiene Data'!$H$11,0,10*ROW('Hygiene Data'!H50))="","",OFFSET('Hygiene Data'!$H$11,0,10*ROW('Hygiene Data'!H50)))</f>
        <v/>
      </c>
      <c r="EB56" s="307" t="str">
        <f ca="true">+IF(OFFSET('Hygiene Data'!$H$12,0,10*ROW('Hygiene Data'!H50))="","",OFFSET('Hygiene Data'!$H$12,0,10*ROW('Hygiene Data'!H50)))</f>
        <v/>
      </c>
      <c r="EC56" s="307" t="str">
        <f ca="true">+IF(OFFSET('Hygiene Data'!$H$13,0,10*ROW('Hygiene Data'!H50))="","",OFFSET('Hygiene Data'!$H$13,0,10*ROW('Hygiene Data'!H50)))</f>
        <v/>
      </c>
      <c r="ED56" s="307" t="str">
        <f ca="true">+IF(OFFSET('Hygiene Data'!$I$11,0,10*ROW('Hygiene Data'!I50))="","",OFFSET('Hygiene Data'!$I$11,0,10*ROW('Hygiene Data'!I50)))</f>
        <v/>
      </c>
      <c r="EE56" s="307" t="str">
        <f ca="true">+IF(OFFSET('Hygiene Data'!$I$12,0,10*ROW('Hygiene Data'!I50))="","",OFFSET('Hygiene Data'!$I$12,0,10*ROW('Hygiene Data'!I50)))</f>
        <v/>
      </c>
      <c r="EF56" s="307"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63"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7"/>
      <c r="BS57" s="307" t="str">
        <f ca="true">+IF(OFFSET('Water Data'!$D$27,0,10*ROW('Water Data'!D51))="","",OFFSET('Water Data'!$D$27,0,10*ROW('Water Data'!D51)))</f>
        <v/>
      </c>
      <c r="BT57" s="307" t="str">
        <f ca="true">+IF(OFFSET('Water Data'!$D$28,0,10*ROW('Water Data'!D51))="","",OFFSET('Water Data'!$D$28,0,10*ROW('Water Data'!D51)))</f>
        <v/>
      </c>
      <c r="BU57" s="307" t="str">
        <f ca="true">+IF(OFFSET('Water Data'!$D$29,0,10*ROW('Water Data'!D51))="","",OFFSET('Water Data'!$D$29,0,10*ROW('Water Data'!D51)))</f>
        <v/>
      </c>
      <c r="BV57" s="307" t="str">
        <f ca="true">+IF(OFFSET('Water Data'!$E$27,0,10*ROW('Water Data'!E51))="","",OFFSET('Water Data'!$E$27,0,10*ROW('Water Data'!E51)))</f>
        <v/>
      </c>
      <c r="BW57" s="307" t="str">
        <f ca="true">+IF(OFFSET('Water Data'!$E$28,0,10*ROW('Water Data'!E51))="","",OFFSET('Water Data'!$E$28,0,10*ROW('Water Data'!E51)))</f>
        <v/>
      </c>
      <c r="BX57" s="307" t="str">
        <f ca="true">+IF(OFFSET('Water Data'!$E$29,0,10*ROW('Water Data'!E51))="","",OFFSET('Water Data'!$E$29,0,10*ROW('Water Data'!E51)))</f>
        <v/>
      </c>
      <c r="BY57" s="307" t="str">
        <f ca="true">+IF(OFFSET('Water Data'!$F$27,0,10*ROW('Water Data'!F51))="","",OFFSET('Water Data'!$F$27,0,10*ROW('Water Data'!F51)))</f>
        <v/>
      </c>
      <c r="BZ57" s="307" t="str">
        <f ca="true">+IF(OFFSET('Water Data'!$F$28,0,10*ROW('Water Data'!F51))="","",OFFSET('Water Data'!$F$28,0,10*ROW('Water Data'!F51)))</f>
        <v/>
      </c>
      <c r="CA57" s="307" t="str">
        <f ca="true">+IF(OFFSET('Water Data'!$F$29,0,10*ROW('Water Data'!F51))="","",OFFSET('Water Data'!$F$29,0,10*ROW('Water Data'!F51)))</f>
        <v/>
      </c>
      <c r="CB57" s="307" t="str">
        <f ca="true">+IF(OFFSET('Water Data'!$G$27,0,10*ROW('Water Data'!G51))="","",OFFSET('Water Data'!$G$27,0,10*ROW('Water Data'!G51)))</f>
        <v/>
      </c>
      <c r="CC57" s="307" t="str">
        <f ca="true">+IF(OFFSET('Water Data'!$G$28,0,10*ROW('Water Data'!G51))="","",OFFSET('Water Data'!$G$28,0,10*ROW('Water Data'!G51)))</f>
        <v/>
      </c>
      <c r="CD57" s="307" t="str">
        <f ca="true">+IF(OFFSET('Water Data'!$G$29,0,10*ROW('Water Data'!G51))="","",OFFSET('Water Data'!$G$29,0,10*ROW('Water Data'!G51)))</f>
        <v/>
      </c>
      <c r="CE57" s="307" t="str">
        <f ca="true">+IF(OFFSET('Water Data'!$H$27,0,10*ROW('Water Data'!H51))="","",OFFSET('Water Data'!$H$27,0,10*ROW('Water Data'!H51)))</f>
        <v/>
      </c>
      <c r="CF57" s="307" t="str">
        <f ca="true">+IF(OFFSET('Water Data'!$H$28,0,10*ROW('Water Data'!H51))="","",OFFSET('Water Data'!$H$28,0,10*ROW('Water Data'!H51)))</f>
        <v/>
      </c>
      <c r="CG57" s="307" t="str">
        <f ca="true">+IF(OFFSET('Water Data'!$H$29,0,10*ROW('Water Data'!H51))="","",OFFSET('Water Data'!$H$29,0,10*ROW('Water Data'!H51)))</f>
        <v/>
      </c>
      <c r="CH57" s="307" t="str">
        <f ca="true">+IF(OFFSET('Water Data'!$I$27,0,10*ROW('Water Data'!I51))="","",OFFSET('Water Data'!$I$27,0,10*ROW('Water Data'!I51)))</f>
        <v/>
      </c>
      <c r="CI57" s="307" t="str">
        <f ca="true">+IF(OFFSET('Water Data'!$I$28,0,10*ROW('Water Data'!I51))="","",OFFSET('Water Data'!$I$28,0,10*ROW('Water Data'!I51)))</f>
        <v/>
      </c>
      <c r="CJ57" s="307" t="str">
        <f ca="true">+IF(OFFSET('Water Data'!$I$29,0,10*ROW('Water Data'!I51))="","",OFFSET('Water Data'!$I$29,0,10*ROW('Water Data'!I51)))</f>
        <v/>
      </c>
      <c r="CK57" s="307" t="str">
        <f ca="true">+IF(OFFSET('Sanitation Data'!$D$28,0,10*ROW('Sanitation Data'!D51))="","",OFFSET('Sanitation Data'!$D$28,0,10*ROW('Sanitation Data'!D51)))</f>
        <v/>
      </c>
      <c r="CL57" s="307" t="str">
        <f ca="true">+IF(OFFSET('Sanitation Data'!$D$29,0,10*ROW('Sanitation Data'!D51))="","",OFFSET('Sanitation Data'!$D$29,0,10*ROW('Sanitation Data'!D51)))</f>
        <v/>
      </c>
      <c r="CM57" s="307" t="str">
        <f ca="true">+IF(OFFSET('Sanitation Data'!$D$30,0,10*ROW('Sanitation Data'!D51))="","",OFFSET('Sanitation Data'!$D$30,0,10*ROW('Sanitation Data'!D51)))</f>
        <v/>
      </c>
      <c r="CN57" s="307" t="str">
        <f ca="true">+IF(OFFSET('Sanitation Data'!$D$31,0,10*ROW('Sanitation Data'!D51))="","",OFFSET('Sanitation Data'!$D$31,0,10*ROW('Sanitation Data'!D51)))</f>
        <v/>
      </c>
      <c r="CO57" s="307" t="str">
        <f ca="true">+IF(OFFSET('Sanitation Data'!$D$32,0,10*ROW('Sanitation Data'!D51))="","",OFFSET('Sanitation Data'!$D$32,0,10*ROW('Sanitation Data'!D51)))</f>
        <v/>
      </c>
      <c r="CP57" s="307" t="str">
        <f ca="true">+IF(OFFSET('Sanitation Data'!$E$28,0,10*ROW('Sanitation Data'!E51))="","",OFFSET('Sanitation Data'!$E$28,0,10*ROW('Sanitation Data'!E51)))</f>
        <v/>
      </c>
      <c r="CQ57" s="307" t="str">
        <f ca="true">+IF(OFFSET('Sanitation Data'!$E$29,0,10*ROW('Sanitation Data'!E51))="","",OFFSET('Sanitation Data'!$E$29,0,10*ROW('Sanitation Data'!E51)))</f>
        <v/>
      </c>
      <c r="CR57" s="307" t="str">
        <f ca="true">+IF(OFFSET('Sanitation Data'!$E$30,0,10*ROW('Sanitation Data'!E51))="","",OFFSET('Sanitation Data'!$E$30,0,10*ROW('Sanitation Data'!E51)))</f>
        <v/>
      </c>
      <c r="CS57" s="307" t="str">
        <f ca="true">+IF(OFFSET('Sanitation Data'!$E$31,0,10*ROW('Sanitation Data'!E51))="","",OFFSET('Sanitation Data'!$E$31,0,10*ROW('Sanitation Data'!E51)))</f>
        <v/>
      </c>
      <c r="CT57" s="307" t="str">
        <f ca="true">+IF(OFFSET('Sanitation Data'!$E$32,0,10*ROW('Sanitation Data'!E51))="","",OFFSET('Sanitation Data'!$E$32,0,10*ROW('Sanitation Data'!E51)))</f>
        <v/>
      </c>
      <c r="CU57" s="307" t="str">
        <f ca="true">+IF(OFFSET('Sanitation Data'!$F$28,0,10*ROW('Sanitation Data'!F51))="","",OFFSET('Sanitation Data'!$F$28,0,10*ROW('Sanitation Data'!F51)))</f>
        <v/>
      </c>
      <c r="CV57" s="307" t="str">
        <f ca="true">+IF(OFFSET('Sanitation Data'!$F$29,0,10*ROW('Sanitation Data'!F51))="","",OFFSET('Sanitation Data'!$F$29,0,10*ROW('Sanitation Data'!F51)))</f>
        <v/>
      </c>
      <c r="CW57" s="307" t="str">
        <f ca="true">+IF(OFFSET('Sanitation Data'!$F$30,0,10*ROW('Sanitation Data'!F51))="","",OFFSET('Sanitation Data'!$F$30,0,10*ROW('Sanitation Data'!F51)))</f>
        <v/>
      </c>
      <c r="CX57" s="307" t="str">
        <f ca="true">+IF(OFFSET('Sanitation Data'!$F$31,0,10*ROW('Sanitation Data'!F51))="","",OFFSET('Sanitation Data'!$F$31,0,10*ROW('Sanitation Data'!F51)))</f>
        <v/>
      </c>
      <c r="CY57" s="307" t="str">
        <f ca="true">+IF(OFFSET('Sanitation Data'!$F$32,0,10*ROW('Sanitation Data'!F51))="","",OFFSET('Sanitation Data'!$F$32,0,10*ROW('Sanitation Data'!F51)))</f>
        <v/>
      </c>
      <c r="CZ57" s="307" t="str">
        <f ca="true">+IF(OFFSET('Sanitation Data'!$G$28,0,10*ROW('Sanitation Data'!G51))="","",OFFSET('Sanitation Data'!$G$28,0,10*ROW('Sanitation Data'!G51)))</f>
        <v/>
      </c>
      <c r="DA57" s="307" t="str">
        <f ca="true">+IF(OFFSET('Sanitation Data'!$G$29,0,10*ROW('Sanitation Data'!G51))="","",OFFSET('Sanitation Data'!$G$29,0,10*ROW('Sanitation Data'!G51)))</f>
        <v/>
      </c>
      <c r="DB57" s="307" t="str">
        <f ca="true">+IF(OFFSET('Sanitation Data'!$G$30,0,10*ROW('Sanitation Data'!G51))="","",OFFSET('Sanitation Data'!$G$30,0,10*ROW('Sanitation Data'!G51)))</f>
        <v/>
      </c>
      <c r="DC57" s="307" t="str">
        <f ca="true">+IF(OFFSET('Sanitation Data'!$G$31,0,10*ROW('Sanitation Data'!G51))="","",OFFSET('Sanitation Data'!$G$31,0,10*ROW('Sanitation Data'!G51)))</f>
        <v/>
      </c>
      <c r="DD57" s="307" t="str">
        <f ca="true">+IF(OFFSET('Sanitation Data'!$G$32,0,10*ROW('Sanitation Data'!G51))="","",OFFSET('Sanitation Data'!$G$32,0,10*ROW('Sanitation Data'!G51)))</f>
        <v/>
      </c>
      <c r="DE57" s="307" t="str">
        <f ca="true">+IF(OFFSET('Sanitation Data'!$H$28,0,10*ROW('Sanitation Data'!H51))="","",OFFSET('Sanitation Data'!$H$28,0,10*ROW('Sanitation Data'!H51)))</f>
        <v/>
      </c>
      <c r="DF57" s="307" t="str">
        <f ca="true">+IF(OFFSET('Sanitation Data'!$H$29,0,10*ROW('Sanitation Data'!H51))="","",OFFSET('Sanitation Data'!$H$29,0,10*ROW('Sanitation Data'!H51)))</f>
        <v/>
      </c>
      <c r="DG57" s="307" t="str">
        <f ca="true">+IF(OFFSET('Sanitation Data'!$H$30,0,10*ROW('Sanitation Data'!H51))="","",OFFSET('Sanitation Data'!$H$30,0,10*ROW('Sanitation Data'!H51)))</f>
        <v/>
      </c>
      <c r="DH57" s="307" t="str">
        <f ca="true">+IF(OFFSET('Sanitation Data'!$H$31,0,10*ROW('Sanitation Data'!H51))="","",OFFSET('Sanitation Data'!$H$31,0,10*ROW('Sanitation Data'!H51)))</f>
        <v/>
      </c>
      <c r="DI57" s="307" t="str">
        <f ca="true">+IF(OFFSET('Sanitation Data'!$H$32,0,10*ROW('Sanitation Data'!H51))="","",OFFSET('Sanitation Data'!$H$32,0,10*ROW('Sanitation Data'!H51)))</f>
        <v/>
      </c>
      <c r="DJ57" s="307" t="str">
        <f ca="true">+IF(OFFSET('Sanitation Data'!$I$28,0,10*ROW('Sanitation Data'!I51))="","",OFFSET('Sanitation Data'!$I$28,0,10*ROW('Sanitation Data'!I51)))</f>
        <v/>
      </c>
      <c r="DK57" s="307" t="str">
        <f ca="true">+IF(OFFSET('Sanitation Data'!$I$29,0,10*ROW('Sanitation Data'!I51))="","",OFFSET('Sanitation Data'!$I$29,0,10*ROW('Sanitation Data'!I51)))</f>
        <v/>
      </c>
      <c r="DL57" s="307" t="str">
        <f ca="true">+IF(OFFSET('Sanitation Data'!$I$30,0,10*ROW('Sanitation Data'!I51))="","",OFFSET('Sanitation Data'!$I$30,0,10*ROW('Sanitation Data'!I51)))</f>
        <v/>
      </c>
      <c r="DM57" s="307" t="str">
        <f ca="true">+IF(OFFSET('Sanitation Data'!$I$31,0,10*ROW('Sanitation Data'!I51))="","",OFFSET('Sanitation Data'!$I$31,0,10*ROW('Sanitation Data'!I51)))</f>
        <v/>
      </c>
      <c r="DN57" s="307" t="str">
        <f ca="true">+IF(OFFSET('Sanitation Data'!$I$32,0,10*ROW('Sanitation Data'!I51))="","",OFFSET('Sanitation Data'!$I$32,0,10*ROW('Sanitation Data'!I51)))</f>
        <v/>
      </c>
      <c r="DO57" s="307" t="str">
        <f ca="true">+IF(OFFSET('Hygiene Data'!$D$11,0,10*ROW('Hygiene Data'!D51))="","",OFFSET('Hygiene Data'!$D$11,0,10*ROW('Hygiene Data'!D51)))</f>
        <v/>
      </c>
      <c r="DP57" s="307" t="str">
        <f ca="true">+IF(OFFSET('Hygiene Data'!$D$12,0,10*ROW('Hygiene Data'!D51))="","",OFFSET('Hygiene Data'!$D$12,0,10*ROW('Hygiene Data'!D51)))</f>
        <v/>
      </c>
      <c r="DQ57" s="307" t="str">
        <f ca="true">+IF(OFFSET('Hygiene Data'!$D$13,0,10*ROW('Hygiene Data'!D51))="","",OFFSET('Hygiene Data'!$D$13,0,10*ROW('Hygiene Data'!D51)))</f>
        <v/>
      </c>
      <c r="DR57" s="307" t="str">
        <f ca="true">+IF(OFFSET('Hygiene Data'!$E$11,0,10*ROW('Hygiene Data'!E51))="","",OFFSET('Hygiene Data'!$E$11,0,10*ROW('Hygiene Data'!E51)))</f>
        <v/>
      </c>
      <c r="DS57" s="307" t="str">
        <f ca="true">+IF(OFFSET('Hygiene Data'!$E$12,0,10*ROW('Hygiene Data'!E51))="","",OFFSET('Hygiene Data'!$E$12,0,10*ROW('Hygiene Data'!E51)))</f>
        <v/>
      </c>
      <c r="DT57" s="307" t="str">
        <f ca="true">+IF(OFFSET('Hygiene Data'!$E$13,0,10*ROW('Hygiene Data'!E51))="","",OFFSET('Hygiene Data'!$E$13,0,10*ROW('Hygiene Data'!E51)))</f>
        <v/>
      </c>
      <c r="DU57" s="307" t="str">
        <f ca="true">+IF(OFFSET('Hygiene Data'!$F$11,0,10*ROW('Hygiene Data'!F51))="","",OFFSET('Hygiene Data'!$F$11,0,10*ROW('Hygiene Data'!F51)))</f>
        <v/>
      </c>
      <c r="DV57" s="307" t="str">
        <f ca="true">+IF(OFFSET('Hygiene Data'!$F$12,0,10*ROW('Hygiene Data'!F51))="","",OFFSET('Hygiene Data'!$F$12,0,10*ROW('Hygiene Data'!F51)))</f>
        <v/>
      </c>
      <c r="DW57" s="307" t="str">
        <f ca="true">+IF(OFFSET('Hygiene Data'!$F$13,0,10*ROW('Hygiene Data'!F51))="","",OFFSET('Hygiene Data'!$F$13,0,10*ROW('Hygiene Data'!F51)))</f>
        <v/>
      </c>
      <c r="DX57" s="307" t="str">
        <f ca="true">+IF(OFFSET('Hygiene Data'!$G$11,0,10*ROW('Hygiene Data'!G51))="","",OFFSET('Hygiene Data'!$G$11,0,10*ROW('Hygiene Data'!G51)))</f>
        <v/>
      </c>
      <c r="DY57" s="307" t="str">
        <f ca="true">+IF(OFFSET('Hygiene Data'!$G$12,0,10*ROW('Hygiene Data'!G51))="","",OFFSET('Hygiene Data'!$G$12,0,10*ROW('Hygiene Data'!G51)))</f>
        <v/>
      </c>
      <c r="DZ57" s="307" t="str">
        <f ca="true">+IF(OFFSET('Hygiene Data'!$G$13,0,10*ROW('Hygiene Data'!G51))="","",OFFSET('Hygiene Data'!$G$13,0,10*ROW('Hygiene Data'!G51)))</f>
        <v/>
      </c>
      <c r="EA57" s="307" t="str">
        <f ca="true">+IF(OFFSET('Hygiene Data'!$H$11,0,10*ROW('Hygiene Data'!H51))="","",OFFSET('Hygiene Data'!$H$11,0,10*ROW('Hygiene Data'!H51)))</f>
        <v/>
      </c>
      <c r="EB57" s="307" t="str">
        <f ca="true">+IF(OFFSET('Hygiene Data'!$H$12,0,10*ROW('Hygiene Data'!H51))="","",OFFSET('Hygiene Data'!$H$12,0,10*ROW('Hygiene Data'!H51)))</f>
        <v/>
      </c>
      <c r="EC57" s="307" t="str">
        <f ca="true">+IF(OFFSET('Hygiene Data'!$H$13,0,10*ROW('Hygiene Data'!H51))="","",OFFSET('Hygiene Data'!$H$13,0,10*ROW('Hygiene Data'!H51)))</f>
        <v/>
      </c>
      <c r="ED57" s="307" t="str">
        <f ca="true">+IF(OFFSET('Hygiene Data'!$I$11,0,10*ROW('Hygiene Data'!I51))="","",OFFSET('Hygiene Data'!$I$11,0,10*ROW('Hygiene Data'!I51)))</f>
        <v/>
      </c>
      <c r="EE57" s="307" t="str">
        <f ca="true">+IF(OFFSET('Hygiene Data'!$I$12,0,10*ROW('Hygiene Data'!I51))="","",OFFSET('Hygiene Data'!$I$12,0,10*ROW('Hygiene Data'!I51)))</f>
        <v/>
      </c>
      <c r="EF57" s="307"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63"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7"/>
      <c r="BS58" s="307" t="str">
        <f ca="true">+IF(OFFSET('Water Data'!$D$27,0,10*ROW('Water Data'!D52))="","",OFFSET('Water Data'!$D$27,0,10*ROW('Water Data'!D52)))</f>
        <v/>
      </c>
      <c r="BT58" s="307" t="str">
        <f ca="true">+IF(OFFSET('Water Data'!$D$28,0,10*ROW('Water Data'!D52))="","",OFFSET('Water Data'!$D$28,0,10*ROW('Water Data'!D52)))</f>
        <v/>
      </c>
      <c r="BU58" s="307" t="str">
        <f ca="true">+IF(OFFSET('Water Data'!$D$29,0,10*ROW('Water Data'!D52))="","",OFFSET('Water Data'!$D$29,0,10*ROW('Water Data'!D52)))</f>
        <v/>
      </c>
      <c r="BV58" s="307" t="str">
        <f ca="true">+IF(OFFSET('Water Data'!$E$27,0,10*ROW('Water Data'!E52))="","",OFFSET('Water Data'!$E$27,0,10*ROW('Water Data'!E52)))</f>
        <v/>
      </c>
      <c r="BW58" s="307" t="str">
        <f ca="true">+IF(OFFSET('Water Data'!$E$28,0,10*ROW('Water Data'!E52))="","",OFFSET('Water Data'!$E$28,0,10*ROW('Water Data'!E52)))</f>
        <v/>
      </c>
      <c r="BX58" s="307" t="str">
        <f ca="true">+IF(OFFSET('Water Data'!$E$29,0,10*ROW('Water Data'!E52))="","",OFFSET('Water Data'!$E$29,0,10*ROW('Water Data'!E52)))</f>
        <v/>
      </c>
      <c r="BY58" s="307" t="str">
        <f ca="true">+IF(OFFSET('Water Data'!$F$27,0,10*ROW('Water Data'!F52))="","",OFFSET('Water Data'!$F$27,0,10*ROW('Water Data'!F52)))</f>
        <v/>
      </c>
      <c r="BZ58" s="307" t="str">
        <f ca="true">+IF(OFFSET('Water Data'!$F$28,0,10*ROW('Water Data'!F52))="","",OFFSET('Water Data'!$F$28,0,10*ROW('Water Data'!F52)))</f>
        <v/>
      </c>
      <c r="CA58" s="307" t="str">
        <f ca="true">+IF(OFFSET('Water Data'!$F$29,0,10*ROW('Water Data'!F52))="","",OFFSET('Water Data'!$F$29,0,10*ROW('Water Data'!F52)))</f>
        <v/>
      </c>
      <c r="CB58" s="307" t="str">
        <f ca="true">+IF(OFFSET('Water Data'!$G$27,0,10*ROW('Water Data'!G52))="","",OFFSET('Water Data'!$G$27,0,10*ROW('Water Data'!G52)))</f>
        <v/>
      </c>
      <c r="CC58" s="307" t="str">
        <f ca="true">+IF(OFFSET('Water Data'!$G$28,0,10*ROW('Water Data'!G52))="","",OFFSET('Water Data'!$G$28,0,10*ROW('Water Data'!G52)))</f>
        <v/>
      </c>
      <c r="CD58" s="307" t="str">
        <f ca="true">+IF(OFFSET('Water Data'!$G$29,0,10*ROW('Water Data'!G52))="","",OFFSET('Water Data'!$G$29,0,10*ROW('Water Data'!G52)))</f>
        <v/>
      </c>
      <c r="CE58" s="307" t="str">
        <f ca="true">+IF(OFFSET('Water Data'!$H$27,0,10*ROW('Water Data'!H52))="","",OFFSET('Water Data'!$H$27,0,10*ROW('Water Data'!H52)))</f>
        <v/>
      </c>
      <c r="CF58" s="307" t="str">
        <f ca="true">+IF(OFFSET('Water Data'!$H$28,0,10*ROW('Water Data'!H52))="","",OFFSET('Water Data'!$H$28,0,10*ROW('Water Data'!H52)))</f>
        <v/>
      </c>
      <c r="CG58" s="307" t="str">
        <f ca="true">+IF(OFFSET('Water Data'!$H$29,0,10*ROW('Water Data'!H52))="","",OFFSET('Water Data'!$H$29,0,10*ROW('Water Data'!H52)))</f>
        <v/>
      </c>
      <c r="CH58" s="307" t="str">
        <f ca="true">+IF(OFFSET('Water Data'!$I$27,0,10*ROW('Water Data'!I52))="","",OFFSET('Water Data'!$I$27,0,10*ROW('Water Data'!I52)))</f>
        <v/>
      </c>
      <c r="CI58" s="307" t="str">
        <f ca="true">+IF(OFFSET('Water Data'!$I$28,0,10*ROW('Water Data'!I52))="","",OFFSET('Water Data'!$I$28,0,10*ROW('Water Data'!I52)))</f>
        <v/>
      </c>
      <c r="CJ58" s="307" t="str">
        <f ca="true">+IF(OFFSET('Water Data'!$I$29,0,10*ROW('Water Data'!I52))="","",OFFSET('Water Data'!$I$29,0,10*ROW('Water Data'!I52)))</f>
        <v/>
      </c>
      <c r="CK58" s="307" t="str">
        <f ca="true">+IF(OFFSET('Sanitation Data'!$D$28,0,10*ROW('Sanitation Data'!D52))="","",OFFSET('Sanitation Data'!$D$28,0,10*ROW('Sanitation Data'!D52)))</f>
        <v/>
      </c>
      <c r="CL58" s="307" t="str">
        <f ca="true">+IF(OFFSET('Sanitation Data'!$D$29,0,10*ROW('Sanitation Data'!D52))="","",OFFSET('Sanitation Data'!$D$29,0,10*ROW('Sanitation Data'!D52)))</f>
        <v/>
      </c>
      <c r="CM58" s="307" t="str">
        <f ca="true">+IF(OFFSET('Sanitation Data'!$D$30,0,10*ROW('Sanitation Data'!D52))="","",OFFSET('Sanitation Data'!$D$30,0,10*ROW('Sanitation Data'!D52)))</f>
        <v/>
      </c>
      <c r="CN58" s="307" t="str">
        <f ca="true">+IF(OFFSET('Sanitation Data'!$D$31,0,10*ROW('Sanitation Data'!D52))="","",OFFSET('Sanitation Data'!$D$31,0,10*ROW('Sanitation Data'!D52)))</f>
        <v/>
      </c>
      <c r="CO58" s="307" t="str">
        <f ca="true">+IF(OFFSET('Sanitation Data'!$D$32,0,10*ROW('Sanitation Data'!D52))="","",OFFSET('Sanitation Data'!$D$32,0,10*ROW('Sanitation Data'!D52)))</f>
        <v/>
      </c>
      <c r="CP58" s="307" t="str">
        <f ca="true">+IF(OFFSET('Sanitation Data'!$E$28,0,10*ROW('Sanitation Data'!E52))="","",OFFSET('Sanitation Data'!$E$28,0,10*ROW('Sanitation Data'!E52)))</f>
        <v/>
      </c>
      <c r="CQ58" s="307" t="str">
        <f ca="true">+IF(OFFSET('Sanitation Data'!$E$29,0,10*ROW('Sanitation Data'!E52))="","",OFFSET('Sanitation Data'!$E$29,0,10*ROW('Sanitation Data'!E52)))</f>
        <v/>
      </c>
      <c r="CR58" s="307" t="str">
        <f ca="true">+IF(OFFSET('Sanitation Data'!$E$30,0,10*ROW('Sanitation Data'!E52))="","",OFFSET('Sanitation Data'!$E$30,0,10*ROW('Sanitation Data'!E52)))</f>
        <v/>
      </c>
      <c r="CS58" s="307" t="str">
        <f ca="true">+IF(OFFSET('Sanitation Data'!$E$31,0,10*ROW('Sanitation Data'!E52))="","",OFFSET('Sanitation Data'!$E$31,0,10*ROW('Sanitation Data'!E52)))</f>
        <v/>
      </c>
      <c r="CT58" s="307" t="str">
        <f ca="true">+IF(OFFSET('Sanitation Data'!$E$32,0,10*ROW('Sanitation Data'!E52))="","",OFFSET('Sanitation Data'!$E$32,0,10*ROW('Sanitation Data'!E52)))</f>
        <v/>
      </c>
      <c r="CU58" s="307" t="str">
        <f ca="true">+IF(OFFSET('Sanitation Data'!$F$28,0,10*ROW('Sanitation Data'!F52))="","",OFFSET('Sanitation Data'!$F$28,0,10*ROW('Sanitation Data'!F52)))</f>
        <v/>
      </c>
      <c r="CV58" s="307" t="str">
        <f ca="true">+IF(OFFSET('Sanitation Data'!$F$29,0,10*ROW('Sanitation Data'!F52))="","",OFFSET('Sanitation Data'!$F$29,0,10*ROW('Sanitation Data'!F52)))</f>
        <v/>
      </c>
      <c r="CW58" s="307" t="str">
        <f ca="true">+IF(OFFSET('Sanitation Data'!$F$30,0,10*ROW('Sanitation Data'!F52))="","",OFFSET('Sanitation Data'!$F$30,0,10*ROW('Sanitation Data'!F52)))</f>
        <v/>
      </c>
      <c r="CX58" s="307" t="str">
        <f ca="true">+IF(OFFSET('Sanitation Data'!$F$31,0,10*ROW('Sanitation Data'!F52))="","",OFFSET('Sanitation Data'!$F$31,0,10*ROW('Sanitation Data'!F52)))</f>
        <v/>
      </c>
      <c r="CY58" s="307" t="str">
        <f ca="true">+IF(OFFSET('Sanitation Data'!$F$32,0,10*ROW('Sanitation Data'!F52))="","",OFFSET('Sanitation Data'!$F$32,0,10*ROW('Sanitation Data'!F52)))</f>
        <v/>
      </c>
      <c r="CZ58" s="307" t="str">
        <f ca="true">+IF(OFFSET('Sanitation Data'!$G$28,0,10*ROW('Sanitation Data'!G52))="","",OFFSET('Sanitation Data'!$G$28,0,10*ROW('Sanitation Data'!G52)))</f>
        <v/>
      </c>
      <c r="DA58" s="307" t="str">
        <f ca="true">+IF(OFFSET('Sanitation Data'!$G$29,0,10*ROW('Sanitation Data'!G52))="","",OFFSET('Sanitation Data'!$G$29,0,10*ROW('Sanitation Data'!G52)))</f>
        <v/>
      </c>
      <c r="DB58" s="307" t="str">
        <f ca="true">+IF(OFFSET('Sanitation Data'!$G$30,0,10*ROW('Sanitation Data'!G52))="","",OFFSET('Sanitation Data'!$G$30,0,10*ROW('Sanitation Data'!G52)))</f>
        <v/>
      </c>
      <c r="DC58" s="307" t="str">
        <f ca="true">+IF(OFFSET('Sanitation Data'!$G$31,0,10*ROW('Sanitation Data'!G52))="","",OFFSET('Sanitation Data'!$G$31,0,10*ROW('Sanitation Data'!G52)))</f>
        <v/>
      </c>
      <c r="DD58" s="307" t="str">
        <f ca="true">+IF(OFFSET('Sanitation Data'!$G$32,0,10*ROW('Sanitation Data'!G52))="","",OFFSET('Sanitation Data'!$G$32,0,10*ROW('Sanitation Data'!G52)))</f>
        <v/>
      </c>
      <c r="DE58" s="307" t="str">
        <f ca="true">+IF(OFFSET('Sanitation Data'!$H$28,0,10*ROW('Sanitation Data'!H52))="","",OFFSET('Sanitation Data'!$H$28,0,10*ROW('Sanitation Data'!H52)))</f>
        <v/>
      </c>
      <c r="DF58" s="307" t="str">
        <f ca="true">+IF(OFFSET('Sanitation Data'!$H$29,0,10*ROW('Sanitation Data'!H52))="","",OFFSET('Sanitation Data'!$H$29,0,10*ROW('Sanitation Data'!H52)))</f>
        <v/>
      </c>
      <c r="DG58" s="307" t="str">
        <f ca="true">+IF(OFFSET('Sanitation Data'!$H$30,0,10*ROW('Sanitation Data'!H52))="","",OFFSET('Sanitation Data'!$H$30,0,10*ROW('Sanitation Data'!H52)))</f>
        <v/>
      </c>
      <c r="DH58" s="307" t="str">
        <f ca="true">+IF(OFFSET('Sanitation Data'!$H$31,0,10*ROW('Sanitation Data'!H52))="","",OFFSET('Sanitation Data'!$H$31,0,10*ROW('Sanitation Data'!H52)))</f>
        <v/>
      </c>
      <c r="DI58" s="307" t="str">
        <f ca="true">+IF(OFFSET('Sanitation Data'!$H$32,0,10*ROW('Sanitation Data'!H52))="","",OFFSET('Sanitation Data'!$H$32,0,10*ROW('Sanitation Data'!H52)))</f>
        <v/>
      </c>
      <c r="DJ58" s="307" t="str">
        <f ca="true">+IF(OFFSET('Sanitation Data'!$I$28,0,10*ROW('Sanitation Data'!I52))="","",OFFSET('Sanitation Data'!$I$28,0,10*ROW('Sanitation Data'!I52)))</f>
        <v/>
      </c>
      <c r="DK58" s="307" t="str">
        <f ca="true">+IF(OFFSET('Sanitation Data'!$I$29,0,10*ROW('Sanitation Data'!I52))="","",OFFSET('Sanitation Data'!$I$29,0,10*ROW('Sanitation Data'!I52)))</f>
        <v/>
      </c>
      <c r="DL58" s="307" t="str">
        <f ca="true">+IF(OFFSET('Sanitation Data'!$I$30,0,10*ROW('Sanitation Data'!I52))="","",OFFSET('Sanitation Data'!$I$30,0,10*ROW('Sanitation Data'!I52)))</f>
        <v/>
      </c>
      <c r="DM58" s="307" t="str">
        <f ca="true">+IF(OFFSET('Sanitation Data'!$I$31,0,10*ROW('Sanitation Data'!I52))="","",OFFSET('Sanitation Data'!$I$31,0,10*ROW('Sanitation Data'!I52)))</f>
        <v/>
      </c>
      <c r="DN58" s="307" t="str">
        <f ca="true">+IF(OFFSET('Sanitation Data'!$I$32,0,10*ROW('Sanitation Data'!I52))="","",OFFSET('Sanitation Data'!$I$32,0,10*ROW('Sanitation Data'!I52)))</f>
        <v/>
      </c>
      <c r="DO58" s="307" t="str">
        <f ca="true">+IF(OFFSET('Hygiene Data'!$D$11,0,10*ROW('Hygiene Data'!D52))="","",OFFSET('Hygiene Data'!$D$11,0,10*ROW('Hygiene Data'!D52)))</f>
        <v/>
      </c>
      <c r="DP58" s="307" t="str">
        <f ca="true">+IF(OFFSET('Hygiene Data'!$D$12,0,10*ROW('Hygiene Data'!D52))="","",OFFSET('Hygiene Data'!$D$12,0,10*ROW('Hygiene Data'!D52)))</f>
        <v/>
      </c>
      <c r="DQ58" s="307" t="str">
        <f ca="true">+IF(OFFSET('Hygiene Data'!$D$13,0,10*ROW('Hygiene Data'!D52))="","",OFFSET('Hygiene Data'!$D$13,0,10*ROW('Hygiene Data'!D52)))</f>
        <v/>
      </c>
      <c r="DR58" s="307" t="str">
        <f ca="true">+IF(OFFSET('Hygiene Data'!$E$11,0,10*ROW('Hygiene Data'!E52))="","",OFFSET('Hygiene Data'!$E$11,0,10*ROW('Hygiene Data'!E52)))</f>
        <v/>
      </c>
      <c r="DS58" s="307" t="str">
        <f ca="true">+IF(OFFSET('Hygiene Data'!$E$12,0,10*ROW('Hygiene Data'!E52))="","",OFFSET('Hygiene Data'!$E$12,0,10*ROW('Hygiene Data'!E52)))</f>
        <v/>
      </c>
      <c r="DT58" s="307" t="str">
        <f ca="true">+IF(OFFSET('Hygiene Data'!$E$13,0,10*ROW('Hygiene Data'!E52))="","",OFFSET('Hygiene Data'!$E$13,0,10*ROW('Hygiene Data'!E52)))</f>
        <v/>
      </c>
      <c r="DU58" s="307" t="str">
        <f ca="true">+IF(OFFSET('Hygiene Data'!$F$11,0,10*ROW('Hygiene Data'!F52))="","",OFFSET('Hygiene Data'!$F$11,0,10*ROW('Hygiene Data'!F52)))</f>
        <v/>
      </c>
      <c r="DV58" s="307" t="str">
        <f ca="true">+IF(OFFSET('Hygiene Data'!$F$12,0,10*ROW('Hygiene Data'!F52))="","",OFFSET('Hygiene Data'!$F$12,0,10*ROW('Hygiene Data'!F52)))</f>
        <v/>
      </c>
      <c r="DW58" s="307" t="str">
        <f ca="true">+IF(OFFSET('Hygiene Data'!$F$13,0,10*ROW('Hygiene Data'!F52))="","",OFFSET('Hygiene Data'!$F$13,0,10*ROW('Hygiene Data'!F52)))</f>
        <v/>
      </c>
      <c r="DX58" s="307" t="str">
        <f ca="true">+IF(OFFSET('Hygiene Data'!$G$11,0,10*ROW('Hygiene Data'!G52))="","",OFFSET('Hygiene Data'!$G$11,0,10*ROW('Hygiene Data'!G52)))</f>
        <v/>
      </c>
      <c r="DY58" s="307" t="str">
        <f ca="true">+IF(OFFSET('Hygiene Data'!$G$12,0,10*ROW('Hygiene Data'!G52))="","",OFFSET('Hygiene Data'!$G$12,0,10*ROW('Hygiene Data'!G52)))</f>
        <v/>
      </c>
      <c r="DZ58" s="307" t="str">
        <f ca="true">+IF(OFFSET('Hygiene Data'!$G$13,0,10*ROW('Hygiene Data'!G52))="","",OFFSET('Hygiene Data'!$G$13,0,10*ROW('Hygiene Data'!G52)))</f>
        <v/>
      </c>
      <c r="EA58" s="307" t="str">
        <f ca="true">+IF(OFFSET('Hygiene Data'!$H$11,0,10*ROW('Hygiene Data'!H52))="","",OFFSET('Hygiene Data'!$H$11,0,10*ROW('Hygiene Data'!H52)))</f>
        <v/>
      </c>
      <c r="EB58" s="307" t="str">
        <f ca="true">+IF(OFFSET('Hygiene Data'!$H$12,0,10*ROW('Hygiene Data'!H52))="","",OFFSET('Hygiene Data'!$H$12,0,10*ROW('Hygiene Data'!H52)))</f>
        <v/>
      </c>
      <c r="EC58" s="307" t="str">
        <f ca="true">+IF(OFFSET('Hygiene Data'!$H$13,0,10*ROW('Hygiene Data'!H52))="","",OFFSET('Hygiene Data'!$H$13,0,10*ROW('Hygiene Data'!H52)))</f>
        <v/>
      </c>
      <c r="ED58" s="307" t="str">
        <f ca="true">+IF(OFFSET('Hygiene Data'!$I$11,0,10*ROW('Hygiene Data'!I52))="","",OFFSET('Hygiene Data'!$I$11,0,10*ROW('Hygiene Data'!I52)))</f>
        <v/>
      </c>
      <c r="EE58" s="307" t="str">
        <f ca="true">+IF(OFFSET('Hygiene Data'!$I$12,0,10*ROW('Hygiene Data'!I52))="","",OFFSET('Hygiene Data'!$I$12,0,10*ROW('Hygiene Data'!I52)))</f>
        <v/>
      </c>
      <c r="EF58" s="307"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63"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7"/>
      <c r="BS59" s="307" t="str">
        <f ca="true">+IF(OFFSET('Water Data'!$D$27,0,10*ROW('Water Data'!D53))="","",OFFSET('Water Data'!$D$27,0,10*ROW('Water Data'!D53)))</f>
        <v/>
      </c>
      <c r="BT59" s="307" t="str">
        <f ca="true">+IF(OFFSET('Water Data'!$D$28,0,10*ROW('Water Data'!D53))="","",OFFSET('Water Data'!$D$28,0,10*ROW('Water Data'!D53)))</f>
        <v/>
      </c>
      <c r="BU59" s="307" t="str">
        <f ca="true">+IF(OFFSET('Water Data'!$D$29,0,10*ROW('Water Data'!D53))="","",OFFSET('Water Data'!$D$29,0,10*ROW('Water Data'!D53)))</f>
        <v/>
      </c>
      <c r="BV59" s="307" t="str">
        <f ca="true">+IF(OFFSET('Water Data'!$E$27,0,10*ROW('Water Data'!E53))="","",OFFSET('Water Data'!$E$27,0,10*ROW('Water Data'!E53)))</f>
        <v/>
      </c>
      <c r="BW59" s="307" t="str">
        <f ca="true">+IF(OFFSET('Water Data'!$E$28,0,10*ROW('Water Data'!E53))="","",OFFSET('Water Data'!$E$28,0,10*ROW('Water Data'!E53)))</f>
        <v/>
      </c>
      <c r="BX59" s="307" t="str">
        <f ca="true">+IF(OFFSET('Water Data'!$E$29,0,10*ROW('Water Data'!E53))="","",OFFSET('Water Data'!$E$29,0,10*ROW('Water Data'!E53)))</f>
        <v/>
      </c>
      <c r="BY59" s="307" t="str">
        <f ca="true">+IF(OFFSET('Water Data'!$F$27,0,10*ROW('Water Data'!F53))="","",OFFSET('Water Data'!$F$27,0,10*ROW('Water Data'!F53)))</f>
        <v/>
      </c>
      <c r="BZ59" s="307" t="str">
        <f ca="true">+IF(OFFSET('Water Data'!$F$28,0,10*ROW('Water Data'!F53))="","",OFFSET('Water Data'!$F$28,0,10*ROW('Water Data'!F53)))</f>
        <v/>
      </c>
      <c r="CA59" s="307" t="str">
        <f ca="true">+IF(OFFSET('Water Data'!$F$29,0,10*ROW('Water Data'!F53))="","",OFFSET('Water Data'!$F$29,0,10*ROW('Water Data'!F53)))</f>
        <v/>
      </c>
      <c r="CB59" s="307" t="str">
        <f ca="true">+IF(OFFSET('Water Data'!$G$27,0,10*ROW('Water Data'!G53))="","",OFFSET('Water Data'!$G$27,0,10*ROW('Water Data'!G53)))</f>
        <v/>
      </c>
      <c r="CC59" s="307" t="str">
        <f ca="true">+IF(OFFSET('Water Data'!$G$28,0,10*ROW('Water Data'!G53))="","",OFFSET('Water Data'!$G$28,0,10*ROW('Water Data'!G53)))</f>
        <v/>
      </c>
      <c r="CD59" s="307" t="str">
        <f ca="true">+IF(OFFSET('Water Data'!$G$29,0,10*ROW('Water Data'!G53))="","",OFFSET('Water Data'!$G$29,0,10*ROW('Water Data'!G53)))</f>
        <v/>
      </c>
      <c r="CE59" s="307" t="str">
        <f ca="true">+IF(OFFSET('Water Data'!$H$27,0,10*ROW('Water Data'!H53))="","",OFFSET('Water Data'!$H$27,0,10*ROW('Water Data'!H53)))</f>
        <v/>
      </c>
      <c r="CF59" s="307" t="str">
        <f ca="true">+IF(OFFSET('Water Data'!$H$28,0,10*ROW('Water Data'!H53))="","",OFFSET('Water Data'!$H$28,0,10*ROW('Water Data'!H53)))</f>
        <v/>
      </c>
      <c r="CG59" s="307" t="str">
        <f ca="true">+IF(OFFSET('Water Data'!$H$29,0,10*ROW('Water Data'!H53))="","",OFFSET('Water Data'!$H$29,0,10*ROW('Water Data'!H53)))</f>
        <v/>
      </c>
      <c r="CH59" s="307" t="str">
        <f ca="true">+IF(OFFSET('Water Data'!$I$27,0,10*ROW('Water Data'!I53))="","",OFFSET('Water Data'!$I$27,0,10*ROW('Water Data'!I53)))</f>
        <v/>
      </c>
      <c r="CI59" s="307" t="str">
        <f ca="true">+IF(OFFSET('Water Data'!$I$28,0,10*ROW('Water Data'!I53))="","",OFFSET('Water Data'!$I$28,0,10*ROW('Water Data'!I53)))</f>
        <v/>
      </c>
      <c r="CJ59" s="307" t="str">
        <f ca="true">+IF(OFFSET('Water Data'!$I$29,0,10*ROW('Water Data'!I53))="","",OFFSET('Water Data'!$I$29,0,10*ROW('Water Data'!I53)))</f>
        <v/>
      </c>
      <c r="CK59" s="307" t="str">
        <f ca="true">+IF(OFFSET('Sanitation Data'!$D$28,0,10*ROW('Sanitation Data'!D53))="","",OFFSET('Sanitation Data'!$D$28,0,10*ROW('Sanitation Data'!D53)))</f>
        <v/>
      </c>
      <c r="CL59" s="307" t="str">
        <f ca="true">+IF(OFFSET('Sanitation Data'!$D$29,0,10*ROW('Sanitation Data'!D53))="","",OFFSET('Sanitation Data'!$D$29,0,10*ROW('Sanitation Data'!D53)))</f>
        <v/>
      </c>
      <c r="CM59" s="307" t="str">
        <f ca="true">+IF(OFFSET('Sanitation Data'!$D$30,0,10*ROW('Sanitation Data'!D53))="","",OFFSET('Sanitation Data'!$D$30,0,10*ROW('Sanitation Data'!D53)))</f>
        <v/>
      </c>
      <c r="CN59" s="307" t="str">
        <f ca="true">+IF(OFFSET('Sanitation Data'!$D$31,0,10*ROW('Sanitation Data'!D53))="","",OFFSET('Sanitation Data'!$D$31,0,10*ROW('Sanitation Data'!D53)))</f>
        <v/>
      </c>
      <c r="CO59" s="307" t="str">
        <f ca="true">+IF(OFFSET('Sanitation Data'!$D$32,0,10*ROW('Sanitation Data'!D53))="","",OFFSET('Sanitation Data'!$D$32,0,10*ROW('Sanitation Data'!D53)))</f>
        <v/>
      </c>
      <c r="CP59" s="307" t="str">
        <f ca="true">+IF(OFFSET('Sanitation Data'!$E$28,0,10*ROW('Sanitation Data'!E53))="","",OFFSET('Sanitation Data'!$E$28,0,10*ROW('Sanitation Data'!E53)))</f>
        <v/>
      </c>
      <c r="CQ59" s="307" t="str">
        <f ca="true">+IF(OFFSET('Sanitation Data'!$E$29,0,10*ROW('Sanitation Data'!E53))="","",OFFSET('Sanitation Data'!$E$29,0,10*ROW('Sanitation Data'!E53)))</f>
        <v/>
      </c>
      <c r="CR59" s="307" t="str">
        <f ca="true">+IF(OFFSET('Sanitation Data'!$E$30,0,10*ROW('Sanitation Data'!E53))="","",OFFSET('Sanitation Data'!$E$30,0,10*ROW('Sanitation Data'!E53)))</f>
        <v/>
      </c>
      <c r="CS59" s="307" t="str">
        <f ca="true">+IF(OFFSET('Sanitation Data'!$E$31,0,10*ROW('Sanitation Data'!E53))="","",OFFSET('Sanitation Data'!$E$31,0,10*ROW('Sanitation Data'!E53)))</f>
        <v/>
      </c>
      <c r="CT59" s="307" t="str">
        <f ca="true">+IF(OFFSET('Sanitation Data'!$E$32,0,10*ROW('Sanitation Data'!E53))="","",OFFSET('Sanitation Data'!$E$32,0,10*ROW('Sanitation Data'!E53)))</f>
        <v/>
      </c>
      <c r="CU59" s="307" t="str">
        <f ca="true">+IF(OFFSET('Sanitation Data'!$F$28,0,10*ROW('Sanitation Data'!F53))="","",OFFSET('Sanitation Data'!$F$28,0,10*ROW('Sanitation Data'!F53)))</f>
        <v/>
      </c>
      <c r="CV59" s="307" t="str">
        <f ca="true">+IF(OFFSET('Sanitation Data'!$F$29,0,10*ROW('Sanitation Data'!F53))="","",OFFSET('Sanitation Data'!$F$29,0,10*ROW('Sanitation Data'!F53)))</f>
        <v/>
      </c>
      <c r="CW59" s="307" t="str">
        <f ca="true">+IF(OFFSET('Sanitation Data'!$F$30,0,10*ROW('Sanitation Data'!F53))="","",OFFSET('Sanitation Data'!$F$30,0,10*ROW('Sanitation Data'!F53)))</f>
        <v/>
      </c>
      <c r="CX59" s="307" t="str">
        <f ca="true">+IF(OFFSET('Sanitation Data'!$F$31,0,10*ROW('Sanitation Data'!F53))="","",OFFSET('Sanitation Data'!$F$31,0,10*ROW('Sanitation Data'!F53)))</f>
        <v/>
      </c>
      <c r="CY59" s="307" t="str">
        <f ca="true">+IF(OFFSET('Sanitation Data'!$F$32,0,10*ROW('Sanitation Data'!F53))="","",OFFSET('Sanitation Data'!$F$32,0,10*ROW('Sanitation Data'!F53)))</f>
        <v/>
      </c>
      <c r="CZ59" s="307" t="str">
        <f ca="true">+IF(OFFSET('Sanitation Data'!$G$28,0,10*ROW('Sanitation Data'!G53))="","",OFFSET('Sanitation Data'!$G$28,0,10*ROW('Sanitation Data'!G53)))</f>
        <v/>
      </c>
      <c r="DA59" s="307" t="str">
        <f ca="true">+IF(OFFSET('Sanitation Data'!$G$29,0,10*ROW('Sanitation Data'!G53))="","",OFFSET('Sanitation Data'!$G$29,0,10*ROW('Sanitation Data'!G53)))</f>
        <v/>
      </c>
      <c r="DB59" s="307" t="str">
        <f ca="true">+IF(OFFSET('Sanitation Data'!$G$30,0,10*ROW('Sanitation Data'!G53))="","",OFFSET('Sanitation Data'!$G$30,0,10*ROW('Sanitation Data'!G53)))</f>
        <v/>
      </c>
      <c r="DC59" s="307" t="str">
        <f ca="true">+IF(OFFSET('Sanitation Data'!$G$31,0,10*ROW('Sanitation Data'!G53))="","",OFFSET('Sanitation Data'!$G$31,0,10*ROW('Sanitation Data'!G53)))</f>
        <v/>
      </c>
      <c r="DD59" s="307" t="str">
        <f ca="true">+IF(OFFSET('Sanitation Data'!$G$32,0,10*ROW('Sanitation Data'!G53))="","",OFFSET('Sanitation Data'!$G$32,0,10*ROW('Sanitation Data'!G53)))</f>
        <v/>
      </c>
      <c r="DE59" s="307" t="str">
        <f ca="true">+IF(OFFSET('Sanitation Data'!$H$28,0,10*ROW('Sanitation Data'!H53))="","",OFFSET('Sanitation Data'!$H$28,0,10*ROW('Sanitation Data'!H53)))</f>
        <v/>
      </c>
      <c r="DF59" s="307" t="str">
        <f ca="true">+IF(OFFSET('Sanitation Data'!$H$29,0,10*ROW('Sanitation Data'!H53))="","",OFFSET('Sanitation Data'!$H$29,0,10*ROW('Sanitation Data'!H53)))</f>
        <v/>
      </c>
      <c r="DG59" s="307" t="str">
        <f ca="true">+IF(OFFSET('Sanitation Data'!$H$30,0,10*ROW('Sanitation Data'!H53))="","",OFFSET('Sanitation Data'!$H$30,0,10*ROW('Sanitation Data'!H53)))</f>
        <v/>
      </c>
      <c r="DH59" s="307" t="str">
        <f ca="true">+IF(OFFSET('Sanitation Data'!$H$31,0,10*ROW('Sanitation Data'!H53))="","",OFFSET('Sanitation Data'!$H$31,0,10*ROW('Sanitation Data'!H53)))</f>
        <v/>
      </c>
      <c r="DI59" s="307" t="str">
        <f ca="true">+IF(OFFSET('Sanitation Data'!$H$32,0,10*ROW('Sanitation Data'!H53))="","",OFFSET('Sanitation Data'!$H$32,0,10*ROW('Sanitation Data'!H53)))</f>
        <v/>
      </c>
      <c r="DJ59" s="307" t="str">
        <f ca="true">+IF(OFFSET('Sanitation Data'!$I$28,0,10*ROW('Sanitation Data'!I53))="","",OFFSET('Sanitation Data'!$I$28,0,10*ROW('Sanitation Data'!I53)))</f>
        <v/>
      </c>
      <c r="DK59" s="307" t="str">
        <f ca="true">+IF(OFFSET('Sanitation Data'!$I$29,0,10*ROW('Sanitation Data'!I53))="","",OFFSET('Sanitation Data'!$I$29,0,10*ROW('Sanitation Data'!I53)))</f>
        <v/>
      </c>
      <c r="DL59" s="307" t="str">
        <f ca="true">+IF(OFFSET('Sanitation Data'!$I$30,0,10*ROW('Sanitation Data'!I53))="","",OFFSET('Sanitation Data'!$I$30,0,10*ROW('Sanitation Data'!I53)))</f>
        <v/>
      </c>
      <c r="DM59" s="307" t="str">
        <f ca="true">+IF(OFFSET('Sanitation Data'!$I$31,0,10*ROW('Sanitation Data'!I53))="","",OFFSET('Sanitation Data'!$I$31,0,10*ROW('Sanitation Data'!I53)))</f>
        <v/>
      </c>
      <c r="DN59" s="307" t="str">
        <f ca="true">+IF(OFFSET('Sanitation Data'!$I$32,0,10*ROW('Sanitation Data'!I53))="","",OFFSET('Sanitation Data'!$I$32,0,10*ROW('Sanitation Data'!I53)))</f>
        <v/>
      </c>
      <c r="DO59" s="307" t="str">
        <f ca="true">+IF(OFFSET('Hygiene Data'!$D$11,0,10*ROW('Hygiene Data'!D53))="","",OFFSET('Hygiene Data'!$D$11,0,10*ROW('Hygiene Data'!D53)))</f>
        <v/>
      </c>
      <c r="DP59" s="307" t="str">
        <f ca="true">+IF(OFFSET('Hygiene Data'!$D$12,0,10*ROW('Hygiene Data'!D53))="","",OFFSET('Hygiene Data'!$D$12,0,10*ROW('Hygiene Data'!D53)))</f>
        <v/>
      </c>
      <c r="DQ59" s="307" t="str">
        <f ca="true">+IF(OFFSET('Hygiene Data'!$D$13,0,10*ROW('Hygiene Data'!D53))="","",OFFSET('Hygiene Data'!$D$13,0,10*ROW('Hygiene Data'!D53)))</f>
        <v/>
      </c>
      <c r="DR59" s="307" t="str">
        <f ca="true">+IF(OFFSET('Hygiene Data'!$E$11,0,10*ROW('Hygiene Data'!E53))="","",OFFSET('Hygiene Data'!$E$11,0,10*ROW('Hygiene Data'!E53)))</f>
        <v/>
      </c>
      <c r="DS59" s="307" t="str">
        <f ca="true">+IF(OFFSET('Hygiene Data'!$E$12,0,10*ROW('Hygiene Data'!E53))="","",OFFSET('Hygiene Data'!$E$12,0,10*ROW('Hygiene Data'!E53)))</f>
        <v/>
      </c>
      <c r="DT59" s="307" t="str">
        <f ca="true">+IF(OFFSET('Hygiene Data'!$E$13,0,10*ROW('Hygiene Data'!E53))="","",OFFSET('Hygiene Data'!$E$13,0,10*ROW('Hygiene Data'!E53)))</f>
        <v/>
      </c>
      <c r="DU59" s="307" t="str">
        <f ca="true">+IF(OFFSET('Hygiene Data'!$F$11,0,10*ROW('Hygiene Data'!F53))="","",OFFSET('Hygiene Data'!$F$11,0,10*ROW('Hygiene Data'!F53)))</f>
        <v/>
      </c>
      <c r="DV59" s="307" t="str">
        <f ca="true">+IF(OFFSET('Hygiene Data'!$F$12,0,10*ROW('Hygiene Data'!F53))="","",OFFSET('Hygiene Data'!$F$12,0,10*ROW('Hygiene Data'!F53)))</f>
        <v/>
      </c>
      <c r="DW59" s="307" t="str">
        <f ca="true">+IF(OFFSET('Hygiene Data'!$F$13,0,10*ROW('Hygiene Data'!F53))="","",OFFSET('Hygiene Data'!$F$13,0,10*ROW('Hygiene Data'!F53)))</f>
        <v/>
      </c>
      <c r="DX59" s="307" t="str">
        <f ca="true">+IF(OFFSET('Hygiene Data'!$G$11,0,10*ROW('Hygiene Data'!G53))="","",OFFSET('Hygiene Data'!$G$11,0,10*ROW('Hygiene Data'!G53)))</f>
        <v/>
      </c>
      <c r="DY59" s="307" t="str">
        <f ca="true">+IF(OFFSET('Hygiene Data'!$G$12,0,10*ROW('Hygiene Data'!G53))="","",OFFSET('Hygiene Data'!$G$12,0,10*ROW('Hygiene Data'!G53)))</f>
        <v/>
      </c>
      <c r="DZ59" s="307" t="str">
        <f ca="true">+IF(OFFSET('Hygiene Data'!$G$13,0,10*ROW('Hygiene Data'!G53))="","",OFFSET('Hygiene Data'!$G$13,0,10*ROW('Hygiene Data'!G53)))</f>
        <v/>
      </c>
      <c r="EA59" s="307" t="str">
        <f ca="true">+IF(OFFSET('Hygiene Data'!$H$11,0,10*ROW('Hygiene Data'!H53))="","",OFFSET('Hygiene Data'!$H$11,0,10*ROW('Hygiene Data'!H53)))</f>
        <v/>
      </c>
      <c r="EB59" s="307" t="str">
        <f ca="true">+IF(OFFSET('Hygiene Data'!$H$12,0,10*ROW('Hygiene Data'!H53))="","",OFFSET('Hygiene Data'!$H$12,0,10*ROW('Hygiene Data'!H53)))</f>
        <v/>
      </c>
      <c r="EC59" s="307" t="str">
        <f ca="true">+IF(OFFSET('Hygiene Data'!$H$13,0,10*ROW('Hygiene Data'!H53))="","",OFFSET('Hygiene Data'!$H$13,0,10*ROW('Hygiene Data'!H53)))</f>
        <v/>
      </c>
      <c r="ED59" s="307" t="str">
        <f ca="true">+IF(OFFSET('Hygiene Data'!$I$11,0,10*ROW('Hygiene Data'!I53))="","",OFFSET('Hygiene Data'!$I$11,0,10*ROW('Hygiene Data'!I53)))</f>
        <v/>
      </c>
      <c r="EE59" s="307" t="str">
        <f ca="true">+IF(OFFSET('Hygiene Data'!$I$12,0,10*ROW('Hygiene Data'!I53))="","",OFFSET('Hygiene Data'!$I$12,0,10*ROW('Hygiene Data'!I53)))</f>
        <v/>
      </c>
      <c r="EF59" s="307"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63"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7"/>
      <c r="BS60" s="307" t="str">
        <f ca="true">+IF(OFFSET('Water Data'!$D$27,0,10*ROW('Water Data'!D54))="","",OFFSET('Water Data'!$D$27,0,10*ROW('Water Data'!D54)))</f>
        <v/>
      </c>
      <c r="BT60" s="307" t="str">
        <f ca="true">+IF(OFFSET('Water Data'!$D$28,0,10*ROW('Water Data'!D54))="","",OFFSET('Water Data'!$D$28,0,10*ROW('Water Data'!D54)))</f>
        <v/>
      </c>
      <c r="BU60" s="307" t="str">
        <f ca="true">+IF(OFFSET('Water Data'!$D$29,0,10*ROW('Water Data'!D54))="","",OFFSET('Water Data'!$D$29,0,10*ROW('Water Data'!D54)))</f>
        <v/>
      </c>
      <c r="BV60" s="307" t="str">
        <f ca="true">+IF(OFFSET('Water Data'!$E$27,0,10*ROW('Water Data'!E54))="","",OFFSET('Water Data'!$E$27,0,10*ROW('Water Data'!E54)))</f>
        <v/>
      </c>
      <c r="BW60" s="307" t="str">
        <f ca="true">+IF(OFFSET('Water Data'!$E$28,0,10*ROW('Water Data'!E54))="","",OFFSET('Water Data'!$E$28,0,10*ROW('Water Data'!E54)))</f>
        <v/>
      </c>
      <c r="BX60" s="307" t="str">
        <f ca="true">+IF(OFFSET('Water Data'!$E$29,0,10*ROW('Water Data'!E54))="","",OFFSET('Water Data'!$E$29,0,10*ROW('Water Data'!E54)))</f>
        <v/>
      </c>
      <c r="BY60" s="307" t="str">
        <f ca="true">+IF(OFFSET('Water Data'!$F$27,0,10*ROW('Water Data'!F54))="","",OFFSET('Water Data'!$F$27,0,10*ROW('Water Data'!F54)))</f>
        <v/>
      </c>
      <c r="BZ60" s="307" t="str">
        <f ca="true">+IF(OFFSET('Water Data'!$F$28,0,10*ROW('Water Data'!F54))="","",OFFSET('Water Data'!$F$28,0,10*ROW('Water Data'!F54)))</f>
        <v/>
      </c>
      <c r="CA60" s="307" t="str">
        <f ca="true">+IF(OFFSET('Water Data'!$F$29,0,10*ROW('Water Data'!F54))="","",OFFSET('Water Data'!$F$29,0,10*ROW('Water Data'!F54)))</f>
        <v/>
      </c>
      <c r="CB60" s="307" t="str">
        <f ca="true">+IF(OFFSET('Water Data'!$G$27,0,10*ROW('Water Data'!G54))="","",OFFSET('Water Data'!$G$27,0,10*ROW('Water Data'!G54)))</f>
        <v/>
      </c>
      <c r="CC60" s="307" t="str">
        <f ca="true">+IF(OFFSET('Water Data'!$G$28,0,10*ROW('Water Data'!G54))="","",OFFSET('Water Data'!$G$28,0,10*ROW('Water Data'!G54)))</f>
        <v/>
      </c>
      <c r="CD60" s="307" t="str">
        <f ca="true">+IF(OFFSET('Water Data'!$G$29,0,10*ROW('Water Data'!G54))="","",OFFSET('Water Data'!$G$29,0,10*ROW('Water Data'!G54)))</f>
        <v/>
      </c>
      <c r="CE60" s="307" t="str">
        <f ca="true">+IF(OFFSET('Water Data'!$H$27,0,10*ROW('Water Data'!H54))="","",OFFSET('Water Data'!$H$27,0,10*ROW('Water Data'!H54)))</f>
        <v/>
      </c>
      <c r="CF60" s="307" t="str">
        <f ca="true">+IF(OFFSET('Water Data'!$H$28,0,10*ROW('Water Data'!H54))="","",OFFSET('Water Data'!$H$28,0,10*ROW('Water Data'!H54)))</f>
        <v/>
      </c>
      <c r="CG60" s="307" t="str">
        <f ca="true">+IF(OFFSET('Water Data'!$H$29,0,10*ROW('Water Data'!H54))="","",OFFSET('Water Data'!$H$29,0,10*ROW('Water Data'!H54)))</f>
        <v/>
      </c>
      <c r="CH60" s="307" t="str">
        <f ca="true">+IF(OFFSET('Water Data'!$I$27,0,10*ROW('Water Data'!I54))="","",OFFSET('Water Data'!$I$27,0,10*ROW('Water Data'!I54)))</f>
        <v/>
      </c>
      <c r="CI60" s="307" t="str">
        <f ca="true">+IF(OFFSET('Water Data'!$I$28,0,10*ROW('Water Data'!I54))="","",OFFSET('Water Data'!$I$28,0,10*ROW('Water Data'!I54)))</f>
        <v/>
      </c>
      <c r="CJ60" s="307" t="str">
        <f ca="true">+IF(OFFSET('Water Data'!$I$29,0,10*ROW('Water Data'!I54))="","",OFFSET('Water Data'!$I$29,0,10*ROW('Water Data'!I54)))</f>
        <v/>
      </c>
      <c r="CK60" s="307" t="str">
        <f ca="true">+IF(OFFSET('Sanitation Data'!$D$28,0,10*ROW('Sanitation Data'!D54))="","",OFFSET('Sanitation Data'!$D$28,0,10*ROW('Sanitation Data'!D54)))</f>
        <v/>
      </c>
      <c r="CL60" s="307" t="str">
        <f ca="true">+IF(OFFSET('Sanitation Data'!$D$29,0,10*ROW('Sanitation Data'!D54))="","",OFFSET('Sanitation Data'!$D$29,0,10*ROW('Sanitation Data'!D54)))</f>
        <v/>
      </c>
      <c r="CM60" s="307" t="str">
        <f ca="true">+IF(OFFSET('Sanitation Data'!$D$30,0,10*ROW('Sanitation Data'!D54))="","",OFFSET('Sanitation Data'!$D$30,0,10*ROW('Sanitation Data'!D54)))</f>
        <v/>
      </c>
      <c r="CN60" s="307" t="str">
        <f ca="true">+IF(OFFSET('Sanitation Data'!$D$31,0,10*ROW('Sanitation Data'!D54))="","",OFFSET('Sanitation Data'!$D$31,0,10*ROW('Sanitation Data'!D54)))</f>
        <v/>
      </c>
      <c r="CO60" s="307" t="str">
        <f ca="true">+IF(OFFSET('Sanitation Data'!$D$32,0,10*ROW('Sanitation Data'!D54))="","",OFFSET('Sanitation Data'!$D$32,0,10*ROW('Sanitation Data'!D54)))</f>
        <v/>
      </c>
      <c r="CP60" s="307" t="str">
        <f ca="true">+IF(OFFSET('Sanitation Data'!$E$28,0,10*ROW('Sanitation Data'!E54))="","",OFFSET('Sanitation Data'!$E$28,0,10*ROW('Sanitation Data'!E54)))</f>
        <v/>
      </c>
      <c r="CQ60" s="307" t="str">
        <f ca="true">+IF(OFFSET('Sanitation Data'!$E$29,0,10*ROW('Sanitation Data'!E54))="","",OFFSET('Sanitation Data'!$E$29,0,10*ROW('Sanitation Data'!E54)))</f>
        <v/>
      </c>
      <c r="CR60" s="307" t="str">
        <f ca="true">+IF(OFFSET('Sanitation Data'!$E$30,0,10*ROW('Sanitation Data'!E54))="","",OFFSET('Sanitation Data'!$E$30,0,10*ROW('Sanitation Data'!E54)))</f>
        <v/>
      </c>
      <c r="CS60" s="307" t="str">
        <f ca="true">+IF(OFFSET('Sanitation Data'!$E$31,0,10*ROW('Sanitation Data'!E54))="","",OFFSET('Sanitation Data'!$E$31,0,10*ROW('Sanitation Data'!E54)))</f>
        <v/>
      </c>
      <c r="CT60" s="307" t="str">
        <f ca="true">+IF(OFFSET('Sanitation Data'!$E$32,0,10*ROW('Sanitation Data'!E54))="","",OFFSET('Sanitation Data'!$E$32,0,10*ROW('Sanitation Data'!E54)))</f>
        <v/>
      </c>
      <c r="CU60" s="307" t="str">
        <f ca="true">+IF(OFFSET('Sanitation Data'!$F$28,0,10*ROW('Sanitation Data'!F54))="","",OFFSET('Sanitation Data'!$F$28,0,10*ROW('Sanitation Data'!F54)))</f>
        <v/>
      </c>
      <c r="CV60" s="307" t="str">
        <f ca="true">+IF(OFFSET('Sanitation Data'!$F$29,0,10*ROW('Sanitation Data'!F54))="","",OFFSET('Sanitation Data'!$F$29,0,10*ROW('Sanitation Data'!F54)))</f>
        <v/>
      </c>
      <c r="CW60" s="307" t="str">
        <f ca="true">+IF(OFFSET('Sanitation Data'!$F$30,0,10*ROW('Sanitation Data'!F54))="","",OFFSET('Sanitation Data'!$F$30,0,10*ROW('Sanitation Data'!F54)))</f>
        <v/>
      </c>
      <c r="CX60" s="307" t="str">
        <f ca="true">+IF(OFFSET('Sanitation Data'!$F$31,0,10*ROW('Sanitation Data'!F54))="","",OFFSET('Sanitation Data'!$F$31,0,10*ROW('Sanitation Data'!F54)))</f>
        <v/>
      </c>
      <c r="CY60" s="307" t="str">
        <f ca="true">+IF(OFFSET('Sanitation Data'!$F$32,0,10*ROW('Sanitation Data'!F54))="","",OFFSET('Sanitation Data'!$F$32,0,10*ROW('Sanitation Data'!F54)))</f>
        <v/>
      </c>
      <c r="CZ60" s="307" t="str">
        <f ca="true">+IF(OFFSET('Sanitation Data'!$G$28,0,10*ROW('Sanitation Data'!G54))="","",OFFSET('Sanitation Data'!$G$28,0,10*ROW('Sanitation Data'!G54)))</f>
        <v/>
      </c>
      <c r="DA60" s="307" t="str">
        <f ca="true">+IF(OFFSET('Sanitation Data'!$G$29,0,10*ROW('Sanitation Data'!G54))="","",OFFSET('Sanitation Data'!$G$29,0,10*ROW('Sanitation Data'!G54)))</f>
        <v/>
      </c>
      <c r="DB60" s="307" t="str">
        <f ca="true">+IF(OFFSET('Sanitation Data'!$G$30,0,10*ROW('Sanitation Data'!G54))="","",OFFSET('Sanitation Data'!$G$30,0,10*ROW('Sanitation Data'!G54)))</f>
        <v/>
      </c>
      <c r="DC60" s="307" t="str">
        <f ca="true">+IF(OFFSET('Sanitation Data'!$G$31,0,10*ROW('Sanitation Data'!G54))="","",OFFSET('Sanitation Data'!$G$31,0,10*ROW('Sanitation Data'!G54)))</f>
        <v/>
      </c>
      <c r="DD60" s="307" t="str">
        <f ca="true">+IF(OFFSET('Sanitation Data'!$G$32,0,10*ROW('Sanitation Data'!G54))="","",OFFSET('Sanitation Data'!$G$32,0,10*ROW('Sanitation Data'!G54)))</f>
        <v/>
      </c>
      <c r="DE60" s="307" t="str">
        <f ca="true">+IF(OFFSET('Sanitation Data'!$H$28,0,10*ROW('Sanitation Data'!H54))="","",OFFSET('Sanitation Data'!$H$28,0,10*ROW('Sanitation Data'!H54)))</f>
        <v/>
      </c>
      <c r="DF60" s="307" t="str">
        <f ca="true">+IF(OFFSET('Sanitation Data'!$H$29,0,10*ROW('Sanitation Data'!H54))="","",OFFSET('Sanitation Data'!$H$29,0,10*ROW('Sanitation Data'!H54)))</f>
        <v/>
      </c>
      <c r="DG60" s="307" t="str">
        <f ca="true">+IF(OFFSET('Sanitation Data'!$H$30,0,10*ROW('Sanitation Data'!H54))="","",OFFSET('Sanitation Data'!$H$30,0,10*ROW('Sanitation Data'!H54)))</f>
        <v/>
      </c>
      <c r="DH60" s="307" t="str">
        <f ca="true">+IF(OFFSET('Sanitation Data'!$H$31,0,10*ROW('Sanitation Data'!H54))="","",OFFSET('Sanitation Data'!$H$31,0,10*ROW('Sanitation Data'!H54)))</f>
        <v/>
      </c>
      <c r="DI60" s="307" t="str">
        <f ca="true">+IF(OFFSET('Sanitation Data'!$H$32,0,10*ROW('Sanitation Data'!H54))="","",OFFSET('Sanitation Data'!$H$32,0,10*ROW('Sanitation Data'!H54)))</f>
        <v/>
      </c>
      <c r="DJ60" s="307" t="str">
        <f ca="true">+IF(OFFSET('Sanitation Data'!$I$28,0,10*ROW('Sanitation Data'!I54))="","",OFFSET('Sanitation Data'!$I$28,0,10*ROW('Sanitation Data'!I54)))</f>
        <v/>
      </c>
      <c r="DK60" s="307" t="str">
        <f ca="true">+IF(OFFSET('Sanitation Data'!$I$29,0,10*ROW('Sanitation Data'!I54))="","",OFFSET('Sanitation Data'!$I$29,0,10*ROW('Sanitation Data'!I54)))</f>
        <v/>
      </c>
      <c r="DL60" s="307" t="str">
        <f ca="true">+IF(OFFSET('Sanitation Data'!$I$30,0,10*ROW('Sanitation Data'!I54))="","",OFFSET('Sanitation Data'!$I$30,0,10*ROW('Sanitation Data'!I54)))</f>
        <v/>
      </c>
      <c r="DM60" s="307" t="str">
        <f ca="true">+IF(OFFSET('Sanitation Data'!$I$31,0,10*ROW('Sanitation Data'!I54))="","",OFFSET('Sanitation Data'!$I$31,0,10*ROW('Sanitation Data'!I54)))</f>
        <v/>
      </c>
      <c r="DN60" s="307" t="str">
        <f ca="true">+IF(OFFSET('Sanitation Data'!$I$32,0,10*ROW('Sanitation Data'!I54))="","",OFFSET('Sanitation Data'!$I$32,0,10*ROW('Sanitation Data'!I54)))</f>
        <v/>
      </c>
      <c r="DO60" s="307" t="str">
        <f ca="true">+IF(OFFSET('Hygiene Data'!$D$11,0,10*ROW('Hygiene Data'!D54))="","",OFFSET('Hygiene Data'!$D$11,0,10*ROW('Hygiene Data'!D54)))</f>
        <v/>
      </c>
      <c r="DP60" s="307" t="str">
        <f ca="true">+IF(OFFSET('Hygiene Data'!$D$12,0,10*ROW('Hygiene Data'!D54))="","",OFFSET('Hygiene Data'!$D$12,0,10*ROW('Hygiene Data'!D54)))</f>
        <v/>
      </c>
      <c r="DQ60" s="307" t="str">
        <f ca="true">+IF(OFFSET('Hygiene Data'!$D$13,0,10*ROW('Hygiene Data'!D54))="","",OFFSET('Hygiene Data'!$D$13,0,10*ROW('Hygiene Data'!D54)))</f>
        <v/>
      </c>
      <c r="DR60" s="307" t="str">
        <f ca="true">+IF(OFFSET('Hygiene Data'!$E$11,0,10*ROW('Hygiene Data'!E54))="","",OFFSET('Hygiene Data'!$E$11,0,10*ROW('Hygiene Data'!E54)))</f>
        <v/>
      </c>
      <c r="DS60" s="307" t="str">
        <f ca="true">+IF(OFFSET('Hygiene Data'!$E$12,0,10*ROW('Hygiene Data'!E54))="","",OFFSET('Hygiene Data'!$E$12,0,10*ROW('Hygiene Data'!E54)))</f>
        <v/>
      </c>
      <c r="DT60" s="307" t="str">
        <f ca="true">+IF(OFFSET('Hygiene Data'!$E$13,0,10*ROW('Hygiene Data'!E54))="","",OFFSET('Hygiene Data'!$E$13,0,10*ROW('Hygiene Data'!E54)))</f>
        <v/>
      </c>
      <c r="DU60" s="307" t="str">
        <f ca="true">+IF(OFFSET('Hygiene Data'!$F$11,0,10*ROW('Hygiene Data'!F54))="","",OFFSET('Hygiene Data'!$F$11,0,10*ROW('Hygiene Data'!F54)))</f>
        <v/>
      </c>
      <c r="DV60" s="307" t="str">
        <f ca="true">+IF(OFFSET('Hygiene Data'!$F$12,0,10*ROW('Hygiene Data'!F54))="","",OFFSET('Hygiene Data'!$F$12,0,10*ROW('Hygiene Data'!F54)))</f>
        <v/>
      </c>
      <c r="DW60" s="307" t="str">
        <f ca="true">+IF(OFFSET('Hygiene Data'!$F$13,0,10*ROW('Hygiene Data'!F54))="","",OFFSET('Hygiene Data'!$F$13,0,10*ROW('Hygiene Data'!F54)))</f>
        <v/>
      </c>
      <c r="DX60" s="307" t="str">
        <f ca="true">+IF(OFFSET('Hygiene Data'!$G$11,0,10*ROW('Hygiene Data'!G54))="","",OFFSET('Hygiene Data'!$G$11,0,10*ROW('Hygiene Data'!G54)))</f>
        <v/>
      </c>
      <c r="DY60" s="307" t="str">
        <f ca="true">+IF(OFFSET('Hygiene Data'!$G$12,0,10*ROW('Hygiene Data'!G54))="","",OFFSET('Hygiene Data'!$G$12,0,10*ROW('Hygiene Data'!G54)))</f>
        <v/>
      </c>
      <c r="DZ60" s="307" t="str">
        <f ca="true">+IF(OFFSET('Hygiene Data'!$G$13,0,10*ROW('Hygiene Data'!G54))="","",OFFSET('Hygiene Data'!$G$13,0,10*ROW('Hygiene Data'!G54)))</f>
        <v/>
      </c>
      <c r="EA60" s="307" t="str">
        <f ca="true">+IF(OFFSET('Hygiene Data'!$H$11,0,10*ROW('Hygiene Data'!H54))="","",OFFSET('Hygiene Data'!$H$11,0,10*ROW('Hygiene Data'!H54)))</f>
        <v/>
      </c>
      <c r="EB60" s="307" t="str">
        <f ca="true">+IF(OFFSET('Hygiene Data'!$H$12,0,10*ROW('Hygiene Data'!H54))="","",OFFSET('Hygiene Data'!$H$12,0,10*ROW('Hygiene Data'!H54)))</f>
        <v/>
      </c>
      <c r="EC60" s="307" t="str">
        <f ca="true">+IF(OFFSET('Hygiene Data'!$H$13,0,10*ROW('Hygiene Data'!H54))="","",OFFSET('Hygiene Data'!$H$13,0,10*ROW('Hygiene Data'!H54)))</f>
        <v/>
      </c>
      <c r="ED60" s="307" t="str">
        <f ca="true">+IF(OFFSET('Hygiene Data'!$I$11,0,10*ROW('Hygiene Data'!I54))="","",OFFSET('Hygiene Data'!$I$11,0,10*ROW('Hygiene Data'!I54)))</f>
        <v/>
      </c>
      <c r="EE60" s="307" t="str">
        <f ca="true">+IF(OFFSET('Hygiene Data'!$I$12,0,10*ROW('Hygiene Data'!I54))="","",OFFSET('Hygiene Data'!$I$12,0,10*ROW('Hygiene Data'!I54)))</f>
        <v/>
      </c>
      <c r="EF60" s="307"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63"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7"/>
      <c r="BS61" s="307" t="str">
        <f ca="true">+IF(OFFSET('Water Data'!$D$27,0,10*ROW('Water Data'!D55))="","",OFFSET('Water Data'!$D$27,0,10*ROW('Water Data'!D55)))</f>
        <v/>
      </c>
      <c r="BT61" s="307" t="str">
        <f ca="true">+IF(OFFSET('Water Data'!$D$28,0,10*ROW('Water Data'!D55))="","",OFFSET('Water Data'!$D$28,0,10*ROW('Water Data'!D55)))</f>
        <v/>
      </c>
      <c r="BU61" s="307" t="str">
        <f ca="true">+IF(OFFSET('Water Data'!$D$29,0,10*ROW('Water Data'!D55))="","",OFFSET('Water Data'!$D$29,0,10*ROW('Water Data'!D55)))</f>
        <v/>
      </c>
      <c r="BV61" s="307" t="str">
        <f ca="true">+IF(OFFSET('Water Data'!$E$27,0,10*ROW('Water Data'!E55))="","",OFFSET('Water Data'!$E$27,0,10*ROW('Water Data'!E55)))</f>
        <v/>
      </c>
      <c r="BW61" s="307" t="str">
        <f ca="true">+IF(OFFSET('Water Data'!$E$28,0,10*ROW('Water Data'!E55))="","",OFFSET('Water Data'!$E$28,0,10*ROW('Water Data'!E55)))</f>
        <v/>
      </c>
      <c r="BX61" s="307" t="str">
        <f ca="true">+IF(OFFSET('Water Data'!$E$29,0,10*ROW('Water Data'!E55))="","",OFFSET('Water Data'!$E$29,0,10*ROW('Water Data'!E55)))</f>
        <v/>
      </c>
      <c r="BY61" s="307" t="str">
        <f ca="true">+IF(OFFSET('Water Data'!$F$27,0,10*ROW('Water Data'!F55))="","",OFFSET('Water Data'!$F$27,0,10*ROW('Water Data'!F55)))</f>
        <v/>
      </c>
      <c r="BZ61" s="307" t="str">
        <f ca="true">+IF(OFFSET('Water Data'!$F$28,0,10*ROW('Water Data'!F55))="","",OFFSET('Water Data'!$F$28,0,10*ROW('Water Data'!F55)))</f>
        <v/>
      </c>
      <c r="CA61" s="307" t="str">
        <f ca="true">+IF(OFFSET('Water Data'!$F$29,0,10*ROW('Water Data'!F55))="","",OFFSET('Water Data'!$F$29,0,10*ROW('Water Data'!F55)))</f>
        <v/>
      </c>
      <c r="CB61" s="307" t="str">
        <f ca="true">+IF(OFFSET('Water Data'!$G$27,0,10*ROW('Water Data'!G55))="","",OFFSET('Water Data'!$G$27,0,10*ROW('Water Data'!G55)))</f>
        <v/>
      </c>
      <c r="CC61" s="307" t="str">
        <f ca="true">+IF(OFFSET('Water Data'!$G$28,0,10*ROW('Water Data'!G55))="","",OFFSET('Water Data'!$G$28,0,10*ROW('Water Data'!G55)))</f>
        <v/>
      </c>
      <c r="CD61" s="307" t="str">
        <f ca="true">+IF(OFFSET('Water Data'!$G$29,0,10*ROW('Water Data'!G55))="","",OFFSET('Water Data'!$G$29,0,10*ROW('Water Data'!G55)))</f>
        <v/>
      </c>
      <c r="CE61" s="307" t="str">
        <f ca="true">+IF(OFFSET('Water Data'!$H$27,0,10*ROW('Water Data'!H55))="","",OFFSET('Water Data'!$H$27,0,10*ROW('Water Data'!H55)))</f>
        <v/>
      </c>
      <c r="CF61" s="307" t="str">
        <f ca="true">+IF(OFFSET('Water Data'!$H$28,0,10*ROW('Water Data'!H55))="","",OFFSET('Water Data'!$H$28,0,10*ROW('Water Data'!H55)))</f>
        <v/>
      </c>
      <c r="CG61" s="307" t="str">
        <f ca="true">+IF(OFFSET('Water Data'!$H$29,0,10*ROW('Water Data'!H55))="","",OFFSET('Water Data'!$H$29,0,10*ROW('Water Data'!H55)))</f>
        <v/>
      </c>
      <c r="CH61" s="307" t="str">
        <f ca="true">+IF(OFFSET('Water Data'!$I$27,0,10*ROW('Water Data'!I55))="","",OFFSET('Water Data'!$I$27,0,10*ROW('Water Data'!I55)))</f>
        <v/>
      </c>
      <c r="CI61" s="307" t="str">
        <f ca="true">+IF(OFFSET('Water Data'!$I$28,0,10*ROW('Water Data'!I55))="","",OFFSET('Water Data'!$I$28,0,10*ROW('Water Data'!I55)))</f>
        <v/>
      </c>
      <c r="CJ61" s="307" t="str">
        <f ca="true">+IF(OFFSET('Water Data'!$I$29,0,10*ROW('Water Data'!I55))="","",OFFSET('Water Data'!$I$29,0,10*ROW('Water Data'!I55)))</f>
        <v/>
      </c>
      <c r="CK61" s="307" t="str">
        <f ca="true">+IF(OFFSET('Sanitation Data'!$D$28,0,10*ROW('Sanitation Data'!D55))="","",OFFSET('Sanitation Data'!$D$28,0,10*ROW('Sanitation Data'!D55)))</f>
        <v/>
      </c>
      <c r="CL61" s="307" t="str">
        <f ca="true">+IF(OFFSET('Sanitation Data'!$D$29,0,10*ROW('Sanitation Data'!D55))="","",OFFSET('Sanitation Data'!$D$29,0,10*ROW('Sanitation Data'!D55)))</f>
        <v/>
      </c>
      <c r="CM61" s="307" t="str">
        <f ca="true">+IF(OFFSET('Sanitation Data'!$D$30,0,10*ROW('Sanitation Data'!D55))="","",OFFSET('Sanitation Data'!$D$30,0,10*ROW('Sanitation Data'!D55)))</f>
        <v/>
      </c>
      <c r="CN61" s="307" t="str">
        <f ca="true">+IF(OFFSET('Sanitation Data'!$D$31,0,10*ROW('Sanitation Data'!D55))="","",OFFSET('Sanitation Data'!$D$31,0,10*ROW('Sanitation Data'!D55)))</f>
        <v/>
      </c>
      <c r="CO61" s="307" t="str">
        <f ca="true">+IF(OFFSET('Sanitation Data'!$D$32,0,10*ROW('Sanitation Data'!D55))="","",OFFSET('Sanitation Data'!$D$32,0,10*ROW('Sanitation Data'!D55)))</f>
        <v/>
      </c>
      <c r="CP61" s="307" t="str">
        <f ca="true">+IF(OFFSET('Sanitation Data'!$E$28,0,10*ROW('Sanitation Data'!E55))="","",OFFSET('Sanitation Data'!$E$28,0,10*ROW('Sanitation Data'!E55)))</f>
        <v/>
      </c>
      <c r="CQ61" s="307" t="str">
        <f ca="true">+IF(OFFSET('Sanitation Data'!$E$29,0,10*ROW('Sanitation Data'!E55))="","",OFFSET('Sanitation Data'!$E$29,0,10*ROW('Sanitation Data'!E55)))</f>
        <v/>
      </c>
      <c r="CR61" s="307" t="str">
        <f ca="true">+IF(OFFSET('Sanitation Data'!$E$30,0,10*ROW('Sanitation Data'!E55))="","",OFFSET('Sanitation Data'!$E$30,0,10*ROW('Sanitation Data'!E55)))</f>
        <v/>
      </c>
      <c r="CS61" s="307" t="str">
        <f ca="true">+IF(OFFSET('Sanitation Data'!$E$31,0,10*ROW('Sanitation Data'!E55))="","",OFFSET('Sanitation Data'!$E$31,0,10*ROW('Sanitation Data'!E55)))</f>
        <v/>
      </c>
      <c r="CT61" s="307" t="str">
        <f ca="true">+IF(OFFSET('Sanitation Data'!$E$32,0,10*ROW('Sanitation Data'!E55))="","",OFFSET('Sanitation Data'!$E$32,0,10*ROW('Sanitation Data'!E55)))</f>
        <v/>
      </c>
      <c r="CU61" s="307" t="str">
        <f ca="true">+IF(OFFSET('Sanitation Data'!$F$28,0,10*ROW('Sanitation Data'!F55))="","",OFFSET('Sanitation Data'!$F$28,0,10*ROW('Sanitation Data'!F55)))</f>
        <v/>
      </c>
      <c r="CV61" s="307" t="str">
        <f ca="true">+IF(OFFSET('Sanitation Data'!$F$29,0,10*ROW('Sanitation Data'!F55))="","",OFFSET('Sanitation Data'!$F$29,0,10*ROW('Sanitation Data'!F55)))</f>
        <v/>
      </c>
      <c r="CW61" s="307" t="str">
        <f ca="true">+IF(OFFSET('Sanitation Data'!$F$30,0,10*ROW('Sanitation Data'!F55))="","",OFFSET('Sanitation Data'!$F$30,0,10*ROW('Sanitation Data'!F55)))</f>
        <v/>
      </c>
      <c r="CX61" s="307" t="str">
        <f ca="true">+IF(OFFSET('Sanitation Data'!$F$31,0,10*ROW('Sanitation Data'!F55))="","",OFFSET('Sanitation Data'!$F$31,0,10*ROW('Sanitation Data'!F55)))</f>
        <v/>
      </c>
      <c r="CY61" s="307" t="str">
        <f ca="true">+IF(OFFSET('Sanitation Data'!$F$32,0,10*ROW('Sanitation Data'!F55))="","",OFFSET('Sanitation Data'!$F$32,0,10*ROW('Sanitation Data'!F55)))</f>
        <v/>
      </c>
      <c r="CZ61" s="307" t="str">
        <f ca="true">+IF(OFFSET('Sanitation Data'!$G$28,0,10*ROW('Sanitation Data'!G55))="","",OFFSET('Sanitation Data'!$G$28,0,10*ROW('Sanitation Data'!G55)))</f>
        <v/>
      </c>
      <c r="DA61" s="307" t="str">
        <f ca="true">+IF(OFFSET('Sanitation Data'!$G$29,0,10*ROW('Sanitation Data'!G55))="","",OFFSET('Sanitation Data'!$G$29,0,10*ROW('Sanitation Data'!G55)))</f>
        <v/>
      </c>
      <c r="DB61" s="307" t="str">
        <f ca="true">+IF(OFFSET('Sanitation Data'!$G$30,0,10*ROW('Sanitation Data'!G55))="","",OFFSET('Sanitation Data'!$G$30,0,10*ROW('Sanitation Data'!G55)))</f>
        <v/>
      </c>
      <c r="DC61" s="307" t="str">
        <f ca="true">+IF(OFFSET('Sanitation Data'!$G$31,0,10*ROW('Sanitation Data'!G55))="","",OFFSET('Sanitation Data'!$G$31,0,10*ROW('Sanitation Data'!G55)))</f>
        <v/>
      </c>
      <c r="DD61" s="307" t="str">
        <f ca="true">+IF(OFFSET('Sanitation Data'!$G$32,0,10*ROW('Sanitation Data'!G55))="","",OFFSET('Sanitation Data'!$G$32,0,10*ROW('Sanitation Data'!G55)))</f>
        <v/>
      </c>
      <c r="DE61" s="307" t="str">
        <f ca="true">+IF(OFFSET('Sanitation Data'!$H$28,0,10*ROW('Sanitation Data'!H55))="","",OFFSET('Sanitation Data'!$H$28,0,10*ROW('Sanitation Data'!H55)))</f>
        <v/>
      </c>
      <c r="DF61" s="307" t="str">
        <f ca="true">+IF(OFFSET('Sanitation Data'!$H$29,0,10*ROW('Sanitation Data'!H55))="","",OFFSET('Sanitation Data'!$H$29,0,10*ROW('Sanitation Data'!H55)))</f>
        <v/>
      </c>
      <c r="DG61" s="307" t="str">
        <f ca="true">+IF(OFFSET('Sanitation Data'!$H$30,0,10*ROW('Sanitation Data'!H55))="","",OFFSET('Sanitation Data'!$H$30,0,10*ROW('Sanitation Data'!H55)))</f>
        <v/>
      </c>
      <c r="DH61" s="307" t="str">
        <f ca="true">+IF(OFFSET('Sanitation Data'!$H$31,0,10*ROW('Sanitation Data'!H55))="","",OFFSET('Sanitation Data'!$H$31,0,10*ROW('Sanitation Data'!H55)))</f>
        <v/>
      </c>
      <c r="DI61" s="307" t="str">
        <f ca="true">+IF(OFFSET('Sanitation Data'!$H$32,0,10*ROW('Sanitation Data'!H55))="","",OFFSET('Sanitation Data'!$H$32,0,10*ROW('Sanitation Data'!H55)))</f>
        <v/>
      </c>
      <c r="DJ61" s="307" t="str">
        <f ca="true">+IF(OFFSET('Sanitation Data'!$I$28,0,10*ROW('Sanitation Data'!I55))="","",OFFSET('Sanitation Data'!$I$28,0,10*ROW('Sanitation Data'!I55)))</f>
        <v/>
      </c>
      <c r="DK61" s="307" t="str">
        <f ca="true">+IF(OFFSET('Sanitation Data'!$I$29,0,10*ROW('Sanitation Data'!I55))="","",OFFSET('Sanitation Data'!$I$29,0,10*ROW('Sanitation Data'!I55)))</f>
        <v/>
      </c>
      <c r="DL61" s="307" t="str">
        <f ca="true">+IF(OFFSET('Sanitation Data'!$I$30,0,10*ROW('Sanitation Data'!I55))="","",OFFSET('Sanitation Data'!$I$30,0,10*ROW('Sanitation Data'!I55)))</f>
        <v/>
      </c>
      <c r="DM61" s="307" t="str">
        <f ca="true">+IF(OFFSET('Sanitation Data'!$I$31,0,10*ROW('Sanitation Data'!I55))="","",OFFSET('Sanitation Data'!$I$31,0,10*ROW('Sanitation Data'!I55)))</f>
        <v/>
      </c>
      <c r="DN61" s="307" t="str">
        <f ca="true">+IF(OFFSET('Sanitation Data'!$I$32,0,10*ROW('Sanitation Data'!I55))="","",OFFSET('Sanitation Data'!$I$32,0,10*ROW('Sanitation Data'!I55)))</f>
        <v/>
      </c>
      <c r="DO61" s="307" t="str">
        <f ca="true">+IF(OFFSET('Hygiene Data'!$D$11,0,10*ROW('Hygiene Data'!D55))="","",OFFSET('Hygiene Data'!$D$11,0,10*ROW('Hygiene Data'!D55)))</f>
        <v/>
      </c>
      <c r="DP61" s="307" t="str">
        <f ca="true">+IF(OFFSET('Hygiene Data'!$D$12,0,10*ROW('Hygiene Data'!D55))="","",OFFSET('Hygiene Data'!$D$12,0,10*ROW('Hygiene Data'!D55)))</f>
        <v/>
      </c>
      <c r="DQ61" s="307" t="str">
        <f ca="true">+IF(OFFSET('Hygiene Data'!$D$13,0,10*ROW('Hygiene Data'!D55))="","",OFFSET('Hygiene Data'!$D$13,0,10*ROW('Hygiene Data'!D55)))</f>
        <v/>
      </c>
      <c r="DR61" s="307" t="str">
        <f ca="true">+IF(OFFSET('Hygiene Data'!$E$11,0,10*ROW('Hygiene Data'!E55))="","",OFFSET('Hygiene Data'!$E$11,0,10*ROW('Hygiene Data'!E55)))</f>
        <v/>
      </c>
      <c r="DS61" s="307" t="str">
        <f ca="true">+IF(OFFSET('Hygiene Data'!$E$12,0,10*ROW('Hygiene Data'!E55))="","",OFFSET('Hygiene Data'!$E$12,0,10*ROW('Hygiene Data'!E55)))</f>
        <v/>
      </c>
      <c r="DT61" s="307" t="str">
        <f ca="true">+IF(OFFSET('Hygiene Data'!$E$13,0,10*ROW('Hygiene Data'!E55))="","",OFFSET('Hygiene Data'!$E$13,0,10*ROW('Hygiene Data'!E55)))</f>
        <v/>
      </c>
      <c r="DU61" s="307" t="str">
        <f ca="true">+IF(OFFSET('Hygiene Data'!$F$11,0,10*ROW('Hygiene Data'!F55))="","",OFFSET('Hygiene Data'!$F$11,0,10*ROW('Hygiene Data'!F55)))</f>
        <v/>
      </c>
      <c r="DV61" s="307" t="str">
        <f ca="true">+IF(OFFSET('Hygiene Data'!$F$12,0,10*ROW('Hygiene Data'!F55))="","",OFFSET('Hygiene Data'!$F$12,0,10*ROW('Hygiene Data'!F55)))</f>
        <v/>
      </c>
      <c r="DW61" s="307" t="str">
        <f ca="true">+IF(OFFSET('Hygiene Data'!$F$13,0,10*ROW('Hygiene Data'!F55))="","",OFFSET('Hygiene Data'!$F$13,0,10*ROW('Hygiene Data'!F55)))</f>
        <v/>
      </c>
      <c r="DX61" s="307" t="str">
        <f ca="true">+IF(OFFSET('Hygiene Data'!$G$11,0,10*ROW('Hygiene Data'!G55))="","",OFFSET('Hygiene Data'!$G$11,0,10*ROW('Hygiene Data'!G55)))</f>
        <v/>
      </c>
      <c r="DY61" s="307" t="str">
        <f ca="true">+IF(OFFSET('Hygiene Data'!$G$12,0,10*ROW('Hygiene Data'!G55))="","",OFFSET('Hygiene Data'!$G$12,0,10*ROW('Hygiene Data'!G55)))</f>
        <v/>
      </c>
      <c r="DZ61" s="307" t="str">
        <f ca="true">+IF(OFFSET('Hygiene Data'!$G$13,0,10*ROW('Hygiene Data'!G55))="","",OFFSET('Hygiene Data'!$G$13,0,10*ROW('Hygiene Data'!G55)))</f>
        <v/>
      </c>
      <c r="EA61" s="307" t="str">
        <f ca="true">+IF(OFFSET('Hygiene Data'!$H$11,0,10*ROW('Hygiene Data'!H55))="","",OFFSET('Hygiene Data'!$H$11,0,10*ROW('Hygiene Data'!H55)))</f>
        <v/>
      </c>
      <c r="EB61" s="307" t="str">
        <f ca="true">+IF(OFFSET('Hygiene Data'!$H$12,0,10*ROW('Hygiene Data'!H55))="","",OFFSET('Hygiene Data'!$H$12,0,10*ROW('Hygiene Data'!H55)))</f>
        <v/>
      </c>
      <c r="EC61" s="307" t="str">
        <f ca="true">+IF(OFFSET('Hygiene Data'!$H$13,0,10*ROW('Hygiene Data'!H55))="","",OFFSET('Hygiene Data'!$H$13,0,10*ROW('Hygiene Data'!H55)))</f>
        <v/>
      </c>
      <c r="ED61" s="307" t="str">
        <f ca="true">+IF(OFFSET('Hygiene Data'!$I$11,0,10*ROW('Hygiene Data'!I55))="","",OFFSET('Hygiene Data'!$I$11,0,10*ROW('Hygiene Data'!I55)))</f>
        <v/>
      </c>
      <c r="EE61" s="307" t="str">
        <f ca="true">+IF(OFFSET('Hygiene Data'!$I$12,0,10*ROW('Hygiene Data'!I55))="","",OFFSET('Hygiene Data'!$I$12,0,10*ROW('Hygiene Data'!I55)))</f>
        <v/>
      </c>
      <c r="EF61" s="307"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63"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7"/>
      <c r="BS62" s="307" t="str">
        <f ca="true">+IF(OFFSET('Water Data'!$D$27,0,10*ROW('Water Data'!D56))="","",OFFSET('Water Data'!$D$27,0,10*ROW('Water Data'!D56)))</f>
        <v/>
      </c>
      <c r="BT62" s="307" t="str">
        <f ca="true">+IF(OFFSET('Water Data'!$D$28,0,10*ROW('Water Data'!D56))="","",OFFSET('Water Data'!$D$28,0,10*ROW('Water Data'!D56)))</f>
        <v/>
      </c>
      <c r="BU62" s="307" t="str">
        <f ca="true">+IF(OFFSET('Water Data'!$D$29,0,10*ROW('Water Data'!D56))="","",OFFSET('Water Data'!$D$29,0,10*ROW('Water Data'!D56)))</f>
        <v/>
      </c>
      <c r="BV62" s="307" t="str">
        <f ca="true">+IF(OFFSET('Water Data'!$E$27,0,10*ROW('Water Data'!E56))="","",OFFSET('Water Data'!$E$27,0,10*ROW('Water Data'!E56)))</f>
        <v/>
      </c>
      <c r="BW62" s="307" t="str">
        <f ca="true">+IF(OFFSET('Water Data'!$E$28,0,10*ROW('Water Data'!E56))="","",OFFSET('Water Data'!$E$28,0,10*ROW('Water Data'!E56)))</f>
        <v/>
      </c>
      <c r="BX62" s="307" t="str">
        <f ca="true">+IF(OFFSET('Water Data'!$E$29,0,10*ROW('Water Data'!E56))="","",OFFSET('Water Data'!$E$29,0,10*ROW('Water Data'!E56)))</f>
        <v/>
      </c>
      <c r="BY62" s="307" t="str">
        <f ca="true">+IF(OFFSET('Water Data'!$F$27,0,10*ROW('Water Data'!F56))="","",OFFSET('Water Data'!$F$27,0,10*ROW('Water Data'!F56)))</f>
        <v/>
      </c>
      <c r="BZ62" s="307" t="str">
        <f ca="true">+IF(OFFSET('Water Data'!$F$28,0,10*ROW('Water Data'!F56))="","",OFFSET('Water Data'!$F$28,0,10*ROW('Water Data'!F56)))</f>
        <v/>
      </c>
      <c r="CA62" s="307" t="str">
        <f ca="true">+IF(OFFSET('Water Data'!$F$29,0,10*ROW('Water Data'!F56))="","",OFFSET('Water Data'!$F$29,0,10*ROW('Water Data'!F56)))</f>
        <v/>
      </c>
      <c r="CB62" s="307" t="str">
        <f ca="true">+IF(OFFSET('Water Data'!$G$27,0,10*ROW('Water Data'!G56))="","",OFFSET('Water Data'!$G$27,0,10*ROW('Water Data'!G56)))</f>
        <v/>
      </c>
      <c r="CC62" s="307" t="str">
        <f ca="true">+IF(OFFSET('Water Data'!$G$28,0,10*ROW('Water Data'!G56))="","",OFFSET('Water Data'!$G$28,0,10*ROW('Water Data'!G56)))</f>
        <v/>
      </c>
      <c r="CD62" s="307" t="str">
        <f ca="true">+IF(OFFSET('Water Data'!$G$29,0,10*ROW('Water Data'!G56))="","",OFFSET('Water Data'!$G$29,0,10*ROW('Water Data'!G56)))</f>
        <v/>
      </c>
      <c r="CE62" s="307" t="str">
        <f ca="true">+IF(OFFSET('Water Data'!$H$27,0,10*ROW('Water Data'!H56))="","",OFFSET('Water Data'!$H$27,0,10*ROW('Water Data'!H56)))</f>
        <v/>
      </c>
      <c r="CF62" s="307" t="str">
        <f ca="true">+IF(OFFSET('Water Data'!$H$28,0,10*ROW('Water Data'!H56))="","",OFFSET('Water Data'!$H$28,0,10*ROW('Water Data'!H56)))</f>
        <v/>
      </c>
      <c r="CG62" s="307" t="str">
        <f ca="true">+IF(OFFSET('Water Data'!$H$29,0,10*ROW('Water Data'!H56))="","",OFFSET('Water Data'!$H$29,0,10*ROW('Water Data'!H56)))</f>
        <v/>
      </c>
      <c r="CH62" s="307" t="str">
        <f ca="true">+IF(OFFSET('Water Data'!$I$27,0,10*ROW('Water Data'!I56))="","",OFFSET('Water Data'!$I$27,0,10*ROW('Water Data'!I56)))</f>
        <v/>
      </c>
      <c r="CI62" s="307" t="str">
        <f ca="true">+IF(OFFSET('Water Data'!$I$28,0,10*ROW('Water Data'!I56))="","",OFFSET('Water Data'!$I$28,0,10*ROW('Water Data'!I56)))</f>
        <v/>
      </c>
      <c r="CJ62" s="307" t="str">
        <f ca="true">+IF(OFFSET('Water Data'!$I$29,0,10*ROW('Water Data'!I56))="","",OFFSET('Water Data'!$I$29,0,10*ROW('Water Data'!I56)))</f>
        <v/>
      </c>
      <c r="CK62" s="307" t="str">
        <f ca="true">+IF(OFFSET('Sanitation Data'!$D$28,0,10*ROW('Sanitation Data'!D56))="","",OFFSET('Sanitation Data'!$D$28,0,10*ROW('Sanitation Data'!D56)))</f>
        <v/>
      </c>
      <c r="CL62" s="307" t="str">
        <f ca="true">+IF(OFFSET('Sanitation Data'!$D$29,0,10*ROW('Sanitation Data'!D56))="","",OFFSET('Sanitation Data'!$D$29,0,10*ROW('Sanitation Data'!D56)))</f>
        <v/>
      </c>
      <c r="CM62" s="307" t="str">
        <f ca="true">+IF(OFFSET('Sanitation Data'!$D$30,0,10*ROW('Sanitation Data'!D56))="","",OFFSET('Sanitation Data'!$D$30,0,10*ROW('Sanitation Data'!D56)))</f>
        <v/>
      </c>
      <c r="CN62" s="307" t="str">
        <f ca="true">+IF(OFFSET('Sanitation Data'!$D$31,0,10*ROW('Sanitation Data'!D56))="","",OFFSET('Sanitation Data'!$D$31,0,10*ROW('Sanitation Data'!D56)))</f>
        <v/>
      </c>
      <c r="CO62" s="307" t="str">
        <f ca="true">+IF(OFFSET('Sanitation Data'!$D$32,0,10*ROW('Sanitation Data'!D56))="","",OFFSET('Sanitation Data'!$D$32,0,10*ROW('Sanitation Data'!D56)))</f>
        <v/>
      </c>
      <c r="CP62" s="307" t="str">
        <f ca="true">+IF(OFFSET('Sanitation Data'!$E$28,0,10*ROW('Sanitation Data'!E56))="","",OFFSET('Sanitation Data'!$E$28,0,10*ROW('Sanitation Data'!E56)))</f>
        <v/>
      </c>
      <c r="CQ62" s="307" t="str">
        <f ca="true">+IF(OFFSET('Sanitation Data'!$E$29,0,10*ROW('Sanitation Data'!E56))="","",OFFSET('Sanitation Data'!$E$29,0,10*ROW('Sanitation Data'!E56)))</f>
        <v/>
      </c>
      <c r="CR62" s="307" t="str">
        <f ca="true">+IF(OFFSET('Sanitation Data'!$E$30,0,10*ROW('Sanitation Data'!E56))="","",OFFSET('Sanitation Data'!$E$30,0,10*ROW('Sanitation Data'!E56)))</f>
        <v/>
      </c>
      <c r="CS62" s="307" t="str">
        <f ca="true">+IF(OFFSET('Sanitation Data'!$E$31,0,10*ROW('Sanitation Data'!E56))="","",OFFSET('Sanitation Data'!$E$31,0,10*ROW('Sanitation Data'!E56)))</f>
        <v/>
      </c>
      <c r="CT62" s="307" t="str">
        <f ca="true">+IF(OFFSET('Sanitation Data'!$E$32,0,10*ROW('Sanitation Data'!E56))="","",OFFSET('Sanitation Data'!$E$32,0,10*ROW('Sanitation Data'!E56)))</f>
        <v/>
      </c>
      <c r="CU62" s="307" t="str">
        <f ca="true">+IF(OFFSET('Sanitation Data'!$F$28,0,10*ROW('Sanitation Data'!F56))="","",OFFSET('Sanitation Data'!$F$28,0,10*ROW('Sanitation Data'!F56)))</f>
        <v/>
      </c>
      <c r="CV62" s="307" t="str">
        <f ca="true">+IF(OFFSET('Sanitation Data'!$F$29,0,10*ROW('Sanitation Data'!F56))="","",OFFSET('Sanitation Data'!$F$29,0,10*ROW('Sanitation Data'!F56)))</f>
        <v/>
      </c>
      <c r="CW62" s="307" t="str">
        <f ca="true">+IF(OFFSET('Sanitation Data'!$F$30,0,10*ROW('Sanitation Data'!F56))="","",OFFSET('Sanitation Data'!$F$30,0,10*ROW('Sanitation Data'!F56)))</f>
        <v/>
      </c>
      <c r="CX62" s="307" t="str">
        <f ca="true">+IF(OFFSET('Sanitation Data'!$F$31,0,10*ROW('Sanitation Data'!F56))="","",OFFSET('Sanitation Data'!$F$31,0,10*ROW('Sanitation Data'!F56)))</f>
        <v/>
      </c>
      <c r="CY62" s="307" t="str">
        <f ca="true">+IF(OFFSET('Sanitation Data'!$F$32,0,10*ROW('Sanitation Data'!F56))="","",OFFSET('Sanitation Data'!$F$32,0,10*ROW('Sanitation Data'!F56)))</f>
        <v/>
      </c>
      <c r="CZ62" s="307" t="str">
        <f ca="true">+IF(OFFSET('Sanitation Data'!$G$28,0,10*ROW('Sanitation Data'!G56))="","",OFFSET('Sanitation Data'!$G$28,0,10*ROW('Sanitation Data'!G56)))</f>
        <v/>
      </c>
      <c r="DA62" s="307" t="str">
        <f ca="true">+IF(OFFSET('Sanitation Data'!$G$29,0,10*ROW('Sanitation Data'!G56))="","",OFFSET('Sanitation Data'!$G$29,0,10*ROW('Sanitation Data'!G56)))</f>
        <v/>
      </c>
      <c r="DB62" s="307" t="str">
        <f ca="true">+IF(OFFSET('Sanitation Data'!$G$30,0,10*ROW('Sanitation Data'!G56))="","",OFFSET('Sanitation Data'!$G$30,0,10*ROW('Sanitation Data'!G56)))</f>
        <v/>
      </c>
      <c r="DC62" s="307" t="str">
        <f ca="true">+IF(OFFSET('Sanitation Data'!$G$31,0,10*ROW('Sanitation Data'!G56))="","",OFFSET('Sanitation Data'!$G$31,0,10*ROW('Sanitation Data'!G56)))</f>
        <v/>
      </c>
      <c r="DD62" s="307" t="str">
        <f ca="true">+IF(OFFSET('Sanitation Data'!$G$32,0,10*ROW('Sanitation Data'!G56))="","",OFFSET('Sanitation Data'!$G$32,0,10*ROW('Sanitation Data'!G56)))</f>
        <v/>
      </c>
      <c r="DE62" s="307" t="str">
        <f ca="true">+IF(OFFSET('Sanitation Data'!$H$28,0,10*ROW('Sanitation Data'!H56))="","",OFFSET('Sanitation Data'!$H$28,0,10*ROW('Sanitation Data'!H56)))</f>
        <v/>
      </c>
      <c r="DF62" s="307" t="str">
        <f ca="true">+IF(OFFSET('Sanitation Data'!$H$29,0,10*ROW('Sanitation Data'!H56))="","",OFFSET('Sanitation Data'!$H$29,0,10*ROW('Sanitation Data'!H56)))</f>
        <v/>
      </c>
      <c r="DG62" s="307" t="str">
        <f ca="true">+IF(OFFSET('Sanitation Data'!$H$30,0,10*ROW('Sanitation Data'!H56))="","",OFFSET('Sanitation Data'!$H$30,0,10*ROW('Sanitation Data'!H56)))</f>
        <v/>
      </c>
      <c r="DH62" s="307" t="str">
        <f ca="true">+IF(OFFSET('Sanitation Data'!$H$31,0,10*ROW('Sanitation Data'!H56))="","",OFFSET('Sanitation Data'!$H$31,0,10*ROW('Sanitation Data'!H56)))</f>
        <v/>
      </c>
      <c r="DI62" s="307" t="str">
        <f ca="true">+IF(OFFSET('Sanitation Data'!$H$32,0,10*ROW('Sanitation Data'!H56))="","",OFFSET('Sanitation Data'!$H$32,0,10*ROW('Sanitation Data'!H56)))</f>
        <v/>
      </c>
      <c r="DJ62" s="307" t="str">
        <f ca="true">+IF(OFFSET('Sanitation Data'!$I$28,0,10*ROW('Sanitation Data'!I56))="","",OFFSET('Sanitation Data'!$I$28,0,10*ROW('Sanitation Data'!I56)))</f>
        <v/>
      </c>
      <c r="DK62" s="307" t="str">
        <f ca="true">+IF(OFFSET('Sanitation Data'!$I$29,0,10*ROW('Sanitation Data'!I56))="","",OFFSET('Sanitation Data'!$I$29,0,10*ROW('Sanitation Data'!I56)))</f>
        <v/>
      </c>
      <c r="DL62" s="307" t="str">
        <f ca="true">+IF(OFFSET('Sanitation Data'!$I$30,0,10*ROW('Sanitation Data'!I56))="","",OFFSET('Sanitation Data'!$I$30,0,10*ROW('Sanitation Data'!I56)))</f>
        <v/>
      </c>
      <c r="DM62" s="307" t="str">
        <f ca="true">+IF(OFFSET('Sanitation Data'!$I$31,0,10*ROW('Sanitation Data'!I56))="","",OFFSET('Sanitation Data'!$I$31,0,10*ROW('Sanitation Data'!I56)))</f>
        <v/>
      </c>
      <c r="DN62" s="307" t="str">
        <f ca="true">+IF(OFFSET('Sanitation Data'!$I$32,0,10*ROW('Sanitation Data'!I56))="","",OFFSET('Sanitation Data'!$I$32,0,10*ROW('Sanitation Data'!I56)))</f>
        <v/>
      </c>
      <c r="DO62" s="307" t="str">
        <f ca="true">+IF(OFFSET('Hygiene Data'!$D$11,0,10*ROW('Hygiene Data'!D56))="","",OFFSET('Hygiene Data'!$D$11,0,10*ROW('Hygiene Data'!D56)))</f>
        <v/>
      </c>
      <c r="DP62" s="307" t="str">
        <f ca="true">+IF(OFFSET('Hygiene Data'!$D$12,0,10*ROW('Hygiene Data'!D56))="","",OFFSET('Hygiene Data'!$D$12,0,10*ROW('Hygiene Data'!D56)))</f>
        <v/>
      </c>
      <c r="DQ62" s="307" t="str">
        <f ca="true">+IF(OFFSET('Hygiene Data'!$D$13,0,10*ROW('Hygiene Data'!D56))="","",OFFSET('Hygiene Data'!$D$13,0,10*ROW('Hygiene Data'!D56)))</f>
        <v/>
      </c>
      <c r="DR62" s="307" t="str">
        <f ca="true">+IF(OFFSET('Hygiene Data'!$E$11,0,10*ROW('Hygiene Data'!E56))="","",OFFSET('Hygiene Data'!$E$11,0,10*ROW('Hygiene Data'!E56)))</f>
        <v/>
      </c>
      <c r="DS62" s="307" t="str">
        <f ca="true">+IF(OFFSET('Hygiene Data'!$E$12,0,10*ROW('Hygiene Data'!E56))="","",OFFSET('Hygiene Data'!$E$12,0,10*ROW('Hygiene Data'!E56)))</f>
        <v/>
      </c>
      <c r="DT62" s="307" t="str">
        <f ca="true">+IF(OFFSET('Hygiene Data'!$E$13,0,10*ROW('Hygiene Data'!E56))="","",OFFSET('Hygiene Data'!$E$13,0,10*ROW('Hygiene Data'!E56)))</f>
        <v/>
      </c>
      <c r="DU62" s="307" t="str">
        <f ca="true">+IF(OFFSET('Hygiene Data'!$F$11,0,10*ROW('Hygiene Data'!F56))="","",OFFSET('Hygiene Data'!$F$11,0,10*ROW('Hygiene Data'!F56)))</f>
        <v/>
      </c>
      <c r="DV62" s="307" t="str">
        <f ca="true">+IF(OFFSET('Hygiene Data'!$F$12,0,10*ROW('Hygiene Data'!F56))="","",OFFSET('Hygiene Data'!$F$12,0,10*ROW('Hygiene Data'!F56)))</f>
        <v/>
      </c>
      <c r="DW62" s="307" t="str">
        <f ca="true">+IF(OFFSET('Hygiene Data'!$F$13,0,10*ROW('Hygiene Data'!F56))="","",OFFSET('Hygiene Data'!$F$13,0,10*ROW('Hygiene Data'!F56)))</f>
        <v/>
      </c>
      <c r="DX62" s="307" t="str">
        <f ca="true">+IF(OFFSET('Hygiene Data'!$G$11,0,10*ROW('Hygiene Data'!G56))="","",OFFSET('Hygiene Data'!$G$11,0,10*ROW('Hygiene Data'!G56)))</f>
        <v/>
      </c>
      <c r="DY62" s="307" t="str">
        <f ca="true">+IF(OFFSET('Hygiene Data'!$G$12,0,10*ROW('Hygiene Data'!G56))="","",OFFSET('Hygiene Data'!$G$12,0,10*ROW('Hygiene Data'!G56)))</f>
        <v/>
      </c>
      <c r="DZ62" s="307" t="str">
        <f ca="true">+IF(OFFSET('Hygiene Data'!$G$13,0,10*ROW('Hygiene Data'!G56))="","",OFFSET('Hygiene Data'!$G$13,0,10*ROW('Hygiene Data'!G56)))</f>
        <v/>
      </c>
      <c r="EA62" s="307" t="str">
        <f ca="true">+IF(OFFSET('Hygiene Data'!$H$11,0,10*ROW('Hygiene Data'!H56))="","",OFFSET('Hygiene Data'!$H$11,0,10*ROW('Hygiene Data'!H56)))</f>
        <v/>
      </c>
      <c r="EB62" s="307" t="str">
        <f ca="true">+IF(OFFSET('Hygiene Data'!$H$12,0,10*ROW('Hygiene Data'!H56))="","",OFFSET('Hygiene Data'!$H$12,0,10*ROW('Hygiene Data'!H56)))</f>
        <v/>
      </c>
      <c r="EC62" s="307" t="str">
        <f ca="true">+IF(OFFSET('Hygiene Data'!$H$13,0,10*ROW('Hygiene Data'!H56))="","",OFFSET('Hygiene Data'!$H$13,0,10*ROW('Hygiene Data'!H56)))</f>
        <v/>
      </c>
      <c r="ED62" s="307" t="str">
        <f ca="true">+IF(OFFSET('Hygiene Data'!$I$11,0,10*ROW('Hygiene Data'!I56))="","",OFFSET('Hygiene Data'!$I$11,0,10*ROW('Hygiene Data'!I56)))</f>
        <v/>
      </c>
      <c r="EE62" s="307" t="str">
        <f ca="true">+IF(OFFSET('Hygiene Data'!$I$12,0,10*ROW('Hygiene Data'!I56))="","",OFFSET('Hygiene Data'!$I$12,0,10*ROW('Hygiene Data'!I56)))</f>
        <v/>
      </c>
      <c r="EF62" s="307"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63"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7"/>
      <c r="BS63" s="307" t="str">
        <f ca="true">+IF(OFFSET('Water Data'!$D$27,0,10*ROW('Water Data'!D57))="","",OFFSET('Water Data'!$D$27,0,10*ROW('Water Data'!D57)))</f>
        <v/>
      </c>
      <c r="BT63" s="307" t="str">
        <f ca="true">+IF(OFFSET('Water Data'!$D$28,0,10*ROW('Water Data'!D57))="","",OFFSET('Water Data'!$D$28,0,10*ROW('Water Data'!D57)))</f>
        <v/>
      </c>
      <c r="BU63" s="307" t="str">
        <f ca="true">+IF(OFFSET('Water Data'!$D$29,0,10*ROW('Water Data'!D57))="","",OFFSET('Water Data'!$D$29,0,10*ROW('Water Data'!D57)))</f>
        <v/>
      </c>
      <c r="BV63" s="307" t="str">
        <f ca="true">+IF(OFFSET('Water Data'!$E$27,0,10*ROW('Water Data'!E57))="","",OFFSET('Water Data'!$E$27,0,10*ROW('Water Data'!E57)))</f>
        <v/>
      </c>
      <c r="BW63" s="307" t="str">
        <f ca="true">+IF(OFFSET('Water Data'!$E$28,0,10*ROW('Water Data'!E57))="","",OFFSET('Water Data'!$E$28,0,10*ROW('Water Data'!E57)))</f>
        <v/>
      </c>
      <c r="BX63" s="307" t="str">
        <f ca="true">+IF(OFFSET('Water Data'!$E$29,0,10*ROW('Water Data'!E57))="","",OFFSET('Water Data'!$E$29,0,10*ROW('Water Data'!E57)))</f>
        <v/>
      </c>
      <c r="BY63" s="307" t="str">
        <f ca="true">+IF(OFFSET('Water Data'!$F$27,0,10*ROW('Water Data'!F57))="","",OFFSET('Water Data'!$F$27,0,10*ROW('Water Data'!F57)))</f>
        <v/>
      </c>
      <c r="BZ63" s="307" t="str">
        <f ca="true">+IF(OFFSET('Water Data'!$F$28,0,10*ROW('Water Data'!F57))="","",OFFSET('Water Data'!$F$28,0,10*ROW('Water Data'!F57)))</f>
        <v/>
      </c>
      <c r="CA63" s="307" t="str">
        <f ca="true">+IF(OFFSET('Water Data'!$F$29,0,10*ROW('Water Data'!F57))="","",OFFSET('Water Data'!$F$29,0,10*ROW('Water Data'!F57)))</f>
        <v/>
      </c>
      <c r="CB63" s="307" t="str">
        <f ca="true">+IF(OFFSET('Water Data'!$G$27,0,10*ROW('Water Data'!G57))="","",OFFSET('Water Data'!$G$27,0,10*ROW('Water Data'!G57)))</f>
        <v/>
      </c>
      <c r="CC63" s="307" t="str">
        <f ca="true">+IF(OFFSET('Water Data'!$G$28,0,10*ROW('Water Data'!G57))="","",OFFSET('Water Data'!$G$28,0,10*ROW('Water Data'!G57)))</f>
        <v/>
      </c>
      <c r="CD63" s="307" t="str">
        <f ca="true">+IF(OFFSET('Water Data'!$G$29,0,10*ROW('Water Data'!G57))="","",OFFSET('Water Data'!$G$29,0,10*ROW('Water Data'!G57)))</f>
        <v/>
      </c>
      <c r="CE63" s="307" t="str">
        <f ca="true">+IF(OFFSET('Water Data'!$H$27,0,10*ROW('Water Data'!H57))="","",OFFSET('Water Data'!$H$27,0,10*ROW('Water Data'!H57)))</f>
        <v/>
      </c>
      <c r="CF63" s="307" t="str">
        <f ca="true">+IF(OFFSET('Water Data'!$H$28,0,10*ROW('Water Data'!H57))="","",OFFSET('Water Data'!$H$28,0,10*ROW('Water Data'!H57)))</f>
        <v/>
      </c>
      <c r="CG63" s="307" t="str">
        <f ca="true">+IF(OFFSET('Water Data'!$H$29,0,10*ROW('Water Data'!H57))="","",OFFSET('Water Data'!$H$29,0,10*ROW('Water Data'!H57)))</f>
        <v/>
      </c>
      <c r="CH63" s="307" t="str">
        <f ca="true">+IF(OFFSET('Water Data'!$I$27,0,10*ROW('Water Data'!I57))="","",OFFSET('Water Data'!$I$27,0,10*ROW('Water Data'!I57)))</f>
        <v/>
      </c>
      <c r="CI63" s="307" t="str">
        <f ca="true">+IF(OFFSET('Water Data'!$I$28,0,10*ROW('Water Data'!I57))="","",OFFSET('Water Data'!$I$28,0,10*ROW('Water Data'!I57)))</f>
        <v/>
      </c>
      <c r="CJ63" s="307" t="str">
        <f ca="true">+IF(OFFSET('Water Data'!$I$29,0,10*ROW('Water Data'!I57))="","",OFFSET('Water Data'!$I$29,0,10*ROW('Water Data'!I57)))</f>
        <v/>
      </c>
      <c r="CK63" s="307" t="str">
        <f ca="true">+IF(OFFSET('Sanitation Data'!$D$28,0,10*ROW('Sanitation Data'!D57))="","",OFFSET('Sanitation Data'!$D$28,0,10*ROW('Sanitation Data'!D57)))</f>
        <v/>
      </c>
      <c r="CL63" s="307" t="str">
        <f ca="true">+IF(OFFSET('Sanitation Data'!$D$29,0,10*ROW('Sanitation Data'!D57))="","",OFFSET('Sanitation Data'!$D$29,0,10*ROW('Sanitation Data'!D57)))</f>
        <v/>
      </c>
      <c r="CM63" s="307" t="str">
        <f ca="true">+IF(OFFSET('Sanitation Data'!$D$30,0,10*ROW('Sanitation Data'!D57))="","",OFFSET('Sanitation Data'!$D$30,0,10*ROW('Sanitation Data'!D57)))</f>
        <v/>
      </c>
      <c r="CN63" s="307" t="str">
        <f ca="true">+IF(OFFSET('Sanitation Data'!$D$31,0,10*ROW('Sanitation Data'!D57))="","",OFFSET('Sanitation Data'!$D$31,0,10*ROW('Sanitation Data'!D57)))</f>
        <v/>
      </c>
      <c r="CO63" s="307" t="str">
        <f ca="true">+IF(OFFSET('Sanitation Data'!$D$32,0,10*ROW('Sanitation Data'!D57))="","",OFFSET('Sanitation Data'!$D$32,0,10*ROW('Sanitation Data'!D57)))</f>
        <v/>
      </c>
      <c r="CP63" s="307" t="str">
        <f ca="true">+IF(OFFSET('Sanitation Data'!$E$28,0,10*ROW('Sanitation Data'!E57))="","",OFFSET('Sanitation Data'!$E$28,0,10*ROW('Sanitation Data'!E57)))</f>
        <v/>
      </c>
      <c r="CQ63" s="307" t="str">
        <f ca="true">+IF(OFFSET('Sanitation Data'!$E$29,0,10*ROW('Sanitation Data'!E57))="","",OFFSET('Sanitation Data'!$E$29,0,10*ROW('Sanitation Data'!E57)))</f>
        <v/>
      </c>
      <c r="CR63" s="307" t="str">
        <f ca="true">+IF(OFFSET('Sanitation Data'!$E$30,0,10*ROW('Sanitation Data'!E57))="","",OFFSET('Sanitation Data'!$E$30,0,10*ROW('Sanitation Data'!E57)))</f>
        <v/>
      </c>
      <c r="CS63" s="307" t="str">
        <f ca="true">+IF(OFFSET('Sanitation Data'!$E$31,0,10*ROW('Sanitation Data'!E57))="","",OFFSET('Sanitation Data'!$E$31,0,10*ROW('Sanitation Data'!E57)))</f>
        <v/>
      </c>
      <c r="CT63" s="307" t="str">
        <f ca="true">+IF(OFFSET('Sanitation Data'!$E$32,0,10*ROW('Sanitation Data'!E57))="","",OFFSET('Sanitation Data'!$E$32,0,10*ROW('Sanitation Data'!E57)))</f>
        <v/>
      </c>
      <c r="CU63" s="307" t="str">
        <f ca="true">+IF(OFFSET('Sanitation Data'!$F$28,0,10*ROW('Sanitation Data'!F57))="","",OFFSET('Sanitation Data'!$F$28,0,10*ROW('Sanitation Data'!F57)))</f>
        <v/>
      </c>
      <c r="CV63" s="307" t="str">
        <f ca="true">+IF(OFFSET('Sanitation Data'!$F$29,0,10*ROW('Sanitation Data'!F57))="","",OFFSET('Sanitation Data'!$F$29,0,10*ROW('Sanitation Data'!F57)))</f>
        <v/>
      </c>
      <c r="CW63" s="307" t="str">
        <f ca="true">+IF(OFFSET('Sanitation Data'!$F$30,0,10*ROW('Sanitation Data'!F57))="","",OFFSET('Sanitation Data'!$F$30,0,10*ROW('Sanitation Data'!F57)))</f>
        <v/>
      </c>
      <c r="CX63" s="307" t="str">
        <f ca="true">+IF(OFFSET('Sanitation Data'!$F$31,0,10*ROW('Sanitation Data'!F57))="","",OFFSET('Sanitation Data'!$F$31,0,10*ROW('Sanitation Data'!F57)))</f>
        <v/>
      </c>
      <c r="CY63" s="307" t="str">
        <f ca="true">+IF(OFFSET('Sanitation Data'!$F$32,0,10*ROW('Sanitation Data'!F57))="","",OFFSET('Sanitation Data'!$F$32,0,10*ROW('Sanitation Data'!F57)))</f>
        <v/>
      </c>
      <c r="CZ63" s="307" t="str">
        <f ca="true">+IF(OFFSET('Sanitation Data'!$G$28,0,10*ROW('Sanitation Data'!G57))="","",OFFSET('Sanitation Data'!$G$28,0,10*ROW('Sanitation Data'!G57)))</f>
        <v/>
      </c>
      <c r="DA63" s="307" t="str">
        <f ca="true">+IF(OFFSET('Sanitation Data'!$G$29,0,10*ROW('Sanitation Data'!G57))="","",OFFSET('Sanitation Data'!$G$29,0,10*ROW('Sanitation Data'!G57)))</f>
        <v/>
      </c>
      <c r="DB63" s="307" t="str">
        <f ca="true">+IF(OFFSET('Sanitation Data'!$G$30,0,10*ROW('Sanitation Data'!G57))="","",OFFSET('Sanitation Data'!$G$30,0,10*ROW('Sanitation Data'!G57)))</f>
        <v/>
      </c>
      <c r="DC63" s="307" t="str">
        <f ca="true">+IF(OFFSET('Sanitation Data'!$G$31,0,10*ROW('Sanitation Data'!G57))="","",OFFSET('Sanitation Data'!$G$31,0,10*ROW('Sanitation Data'!G57)))</f>
        <v/>
      </c>
      <c r="DD63" s="307" t="str">
        <f ca="true">+IF(OFFSET('Sanitation Data'!$G$32,0,10*ROW('Sanitation Data'!G57))="","",OFFSET('Sanitation Data'!$G$32,0,10*ROW('Sanitation Data'!G57)))</f>
        <v/>
      </c>
      <c r="DE63" s="307" t="str">
        <f ca="true">+IF(OFFSET('Sanitation Data'!$H$28,0,10*ROW('Sanitation Data'!H57))="","",OFFSET('Sanitation Data'!$H$28,0,10*ROW('Sanitation Data'!H57)))</f>
        <v/>
      </c>
      <c r="DF63" s="307" t="str">
        <f ca="true">+IF(OFFSET('Sanitation Data'!$H$29,0,10*ROW('Sanitation Data'!H57))="","",OFFSET('Sanitation Data'!$H$29,0,10*ROW('Sanitation Data'!H57)))</f>
        <v/>
      </c>
      <c r="DG63" s="307" t="str">
        <f ca="true">+IF(OFFSET('Sanitation Data'!$H$30,0,10*ROW('Sanitation Data'!H57))="","",OFFSET('Sanitation Data'!$H$30,0,10*ROW('Sanitation Data'!H57)))</f>
        <v/>
      </c>
      <c r="DH63" s="307" t="str">
        <f ca="true">+IF(OFFSET('Sanitation Data'!$H$31,0,10*ROW('Sanitation Data'!H57))="","",OFFSET('Sanitation Data'!$H$31,0,10*ROW('Sanitation Data'!H57)))</f>
        <v/>
      </c>
      <c r="DI63" s="307" t="str">
        <f ca="true">+IF(OFFSET('Sanitation Data'!$H$32,0,10*ROW('Sanitation Data'!H57))="","",OFFSET('Sanitation Data'!$H$32,0,10*ROW('Sanitation Data'!H57)))</f>
        <v/>
      </c>
      <c r="DJ63" s="307" t="str">
        <f ca="true">+IF(OFFSET('Sanitation Data'!$I$28,0,10*ROW('Sanitation Data'!I57))="","",OFFSET('Sanitation Data'!$I$28,0,10*ROW('Sanitation Data'!I57)))</f>
        <v/>
      </c>
      <c r="DK63" s="307" t="str">
        <f ca="true">+IF(OFFSET('Sanitation Data'!$I$29,0,10*ROW('Sanitation Data'!I57))="","",OFFSET('Sanitation Data'!$I$29,0,10*ROW('Sanitation Data'!I57)))</f>
        <v/>
      </c>
      <c r="DL63" s="307" t="str">
        <f ca="true">+IF(OFFSET('Sanitation Data'!$I$30,0,10*ROW('Sanitation Data'!I57))="","",OFFSET('Sanitation Data'!$I$30,0,10*ROW('Sanitation Data'!I57)))</f>
        <v/>
      </c>
      <c r="DM63" s="307" t="str">
        <f ca="true">+IF(OFFSET('Sanitation Data'!$I$31,0,10*ROW('Sanitation Data'!I57))="","",OFFSET('Sanitation Data'!$I$31,0,10*ROW('Sanitation Data'!I57)))</f>
        <v/>
      </c>
      <c r="DN63" s="307" t="str">
        <f ca="true">+IF(OFFSET('Sanitation Data'!$I$32,0,10*ROW('Sanitation Data'!I57))="","",OFFSET('Sanitation Data'!$I$32,0,10*ROW('Sanitation Data'!I57)))</f>
        <v/>
      </c>
      <c r="DO63" s="307" t="str">
        <f ca="true">+IF(OFFSET('Hygiene Data'!$D$11,0,10*ROW('Hygiene Data'!D57))="","",OFFSET('Hygiene Data'!$D$11,0,10*ROW('Hygiene Data'!D57)))</f>
        <v/>
      </c>
      <c r="DP63" s="307" t="str">
        <f ca="true">+IF(OFFSET('Hygiene Data'!$D$12,0,10*ROW('Hygiene Data'!D57))="","",OFFSET('Hygiene Data'!$D$12,0,10*ROW('Hygiene Data'!D57)))</f>
        <v/>
      </c>
      <c r="DQ63" s="307" t="str">
        <f ca="true">+IF(OFFSET('Hygiene Data'!$D$13,0,10*ROW('Hygiene Data'!D57))="","",OFFSET('Hygiene Data'!$D$13,0,10*ROW('Hygiene Data'!D57)))</f>
        <v/>
      </c>
      <c r="DR63" s="307" t="str">
        <f ca="true">+IF(OFFSET('Hygiene Data'!$E$11,0,10*ROW('Hygiene Data'!E57))="","",OFFSET('Hygiene Data'!$E$11,0,10*ROW('Hygiene Data'!E57)))</f>
        <v/>
      </c>
      <c r="DS63" s="307" t="str">
        <f ca="true">+IF(OFFSET('Hygiene Data'!$E$12,0,10*ROW('Hygiene Data'!E57))="","",OFFSET('Hygiene Data'!$E$12,0,10*ROW('Hygiene Data'!E57)))</f>
        <v/>
      </c>
      <c r="DT63" s="307" t="str">
        <f ca="true">+IF(OFFSET('Hygiene Data'!$E$13,0,10*ROW('Hygiene Data'!E57))="","",OFFSET('Hygiene Data'!$E$13,0,10*ROW('Hygiene Data'!E57)))</f>
        <v/>
      </c>
      <c r="DU63" s="307" t="str">
        <f ca="true">+IF(OFFSET('Hygiene Data'!$F$11,0,10*ROW('Hygiene Data'!F57))="","",OFFSET('Hygiene Data'!$F$11,0,10*ROW('Hygiene Data'!F57)))</f>
        <v/>
      </c>
      <c r="DV63" s="307" t="str">
        <f ca="true">+IF(OFFSET('Hygiene Data'!$F$12,0,10*ROW('Hygiene Data'!F57))="","",OFFSET('Hygiene Data'!$F$12,0,10*ROW('Hygiene Data'!F57)))</f>
        <v/>
      </c>
      <c r="DW63" s="307" t="str">
        <f ca="true">+IF(OFFSET('Hygiene Data'!$F$13,0,10*ROW('Hygiene Data'!F57))="","",OFFSET('Hygiene Data'!$F$13,0,10*ROW('Hygiene Data'!F57)))</f>
        <v/>
      </c>
      <c r="DX63" s="307" t="str">
        <f ca="true">+IF(OFFSET('Hygiene Data'!$G$11,0,10*ROW('Hygiene Data'!G57))="","",OFFSET('Hygiene Data'!$G$11,0,10*ROW('Hygiene Data'!G57)))</f>
        <v/>
      </c>
      <c r="DY63" s="307" t="str">
        <f ca="true">+IF(OFFSET('Hygiene Data'!$G$12,0,10*ROW('Hygiene Data'!G57))="","",OFFSET('Hygiene Data'!$G$12,0,10*ROW('Hygiene Data'!G57)))</f>
        <v/>
      </c>
      <c r="DZ63" s="307" t="str">
        <f ca="true">+IF(OFFSET('Hygiene Data'!$G$13,0,10*ROW('Hygiene Data'!G57))="","",OFFSET('Hygiene Data'!$G$13,0,10*ROW('Hygiene Data'!G57)))</f>
        <v/>
      </c>
      <c r="EA63" s="307" t="str">
        <f ca="true">+IF(OFFSET('Hygiene Data'!$H$11,0,10*ROW('Hygiene Data'!H57))="","",OFFSET('Hygiene Data'!$H$11,0,10*ROW('Hygiene Data'!H57)))</f>
        <v/>
      </c>
      <c r="EB63" s="307" t="str">
        <f ca="true">+IF(OFFSET('Hygiene Data'!$H$12,0,10*ROW('Hygiene Data'!H57))="","",OFFSET('Hygiene Data'!$H$12,0,10*ROW('Hygiene Data'!H57)))</f>
        <v/>
      </c>
      <c r="EC63" s="307" t="str">
        <f ca="true">+IF(OFFSET('Hygiene Data'!$H$13,0,10*ROW('Hygiene Data'!H57))="","",OFFSET('Hygiene Data'!$H$13,0,10*ROW('Hygiene Data'!H57)))</f>
        <v/>
      </c>
      <c r="ED63" s="307" t="str">
        <f ca="true">+IF(OFFSET('Hygiene Data'!$I$11,0,10*ROW('Hygiene Data'!I57))="","",OFFSET('Hygiene Data'!$I$11,0,10*ROW('Hygiene Data'!I57)))</f>
        <v/>
      </c>
      <c r="EE63" s="307" t="str">
        <f ca="true">+IF(OFFSET('Hygiene Data'!$I$12,0,10*ROW('Hygiene Data'!I57))="","",OFFSET('Hygiene Data'!$I$12,0,10*ROW('Hygiene Data'!I57)))</f>
        <v/>
      </c>
      <c r="EF63" s="307"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63"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7"/>
      <c r="BS64" s="307" t="str">
        <f ca="true">+IF(OFFSET('Water Data'!$D$27,0,10*ROW('Water Data'!D58))="","",OFFSET('Water Data'!$D$27,0,10*ROW('Water Data'!D58)))</f>
        <v/>
      </c>
      <c r="BT64" s="307" t="str">
        <f ca="true">+IF(OFFSET('Water Data'!$D$28,0,10*ROW('Water Data'!D58))="","",OFFSET('Water Data'!$D$28,0,10*ROW('Water Data'!D58)))</f>
        <v/>
      </c>
      <c r="BU64" s="307" t="str">
        <f ca="true">+IF(OFFSET('Water Data'!$D$29,0,10*ROW('Water Data'!D58))="","",OFFSET('Water Data'!$D$29,0,10*ROW('Water Data'!D58)))</f>
        <v/>
      </c>
      <c r="BV64" s="307" t="str">
        <f ca="true">+IF(OFFSET('Water Data'!$E$27,0,10*ROW('Water Data'!E58))="","",OFFSET('Water Data'!$E$27,0,10*ROW('Water Data'!E58)))</f>
        <v/>
      </c>
      <c r="BW64" s="307" t="str">
        <f ca="true">+IF(OFFSET('Water Data'!$E$28,0,10*ROW('Water Data'!E58))="","",OFFSET('Water Data'!$E$28,0,10*ROW('Water Data'!E58)))</f>
        <v/>
      </c>
      <c r="BX64" s="307" t="str">
        <f ca="true">+IF(OFFSET('Water Data'!$E$29,0,10*ROW('Water Data'!E58))="","",OFFSET('Water Data'!$E$29,0,10*ROW('Water Data'!E58)))</f>
        <v/>
      </c>
      <c r="BY64" s="307" t="str">
        <f ca="true">+IF(OFFSET('Water Data'!$F$27,0,10*ROW('Water Data'!F58))="","",OFFSET('Water Data'!$F$27,0,10*ROW('Water Data'!F58)))</f>
        <v/>
      </c>
      <c r="BZ64" s="307" t="str">
        <f ca="true">+IF(OFFSET('Water Data'!$F$28,0,10*ROW('Water Data'!F58))="","",OFFSET('Water Data'!$F$28,0,10*ROW('Water Data'!F58)))</f>
        <v/>
      </c>
      <c r="CA64" s="307" t="str">
        <f ca="true">+IF(OFFSET('Water Data'!$F$29,0,10*ROW('Water Data'!F58))="","",OFFSET('Water Data'!$F$29,0,10*ROW('Water Data'!F58)))</f>
        <v/>
      </c>
      <c r="CB64" s="307" t="str">
        <f ca="true">+IF(OFFSET('Water Data'!$G$27,0,10*ROW('Water Data'!G58))="","",OFFSET('Water Data'!$G$27,0,10*ROW('Water Data'!G58)))</f>
        <v/>
      </c>
      <c r="CC64" s="307" t="str">
        <f ca="true">+IF(OFFSET('Water Data'!$G$28,0,10*ROW('Water Data'!G58))="","",OFFSET('Water Data'!$G$28,0,10*ROW('Water Data'!G58)))</f>
        <v/>
      </c>
      <c r="CD64" s="307" t="str">
        <f ca="true">+IF(OFFSET('Water Data'!$G$29,0,10*ROW('Water Data'!G58))="","",OFFSET('Water Data'!$G$29,0,10*ROW('Water Data'!G58)))</f>
        <v/>
      </c>
      <c r="CE64" s="307" t="str">
        <f ca="true">+IF(OFFSET('Water Data'!$H$27,0,10*ROW('Water Data'!H58))="","",OFFSET('Water Data'!$H$27,0,10*ROW('Water Data'!H58)))</f>
        <v/>
      </c>
      <c r="CF64" s="307" t="str">
        <f ca="true">+IF(OFFSET('Water Data'!$H$28,0,10*ROW('Water Data'!H58))="","",OFFSET('Water Data'!$H$28,0,10*ROW('Water Data'!H58)))</f>
        <v/>
      </c>
      <c r="CG64" s="307" t="str">
        <f ca="true">+IF(OFFSET('Water Data'!$H$29,0,10*ROW('Water Data'!H58))="","",OFFSET('Water Data'!$H$29,0,10*ROW('Water Data'!H58)))</f>
        <v/>
      </c>
      <c r="CH64" s="307" t="str">
        <f ca="true">+IF(OFFSET('Water Data'!$I$27,0,10*ROW('Water Data'!I58))="","",OFFSET('Water Data'!$I$27,0,10*ROW('Water Data'!I58)))</f>
        <v/>
      </c>
      <c r="CI64" s="307" t="str">
        <f ca="true">+IF(OFFSET('Water Data'!$I$28,0,10*ROW('Water Data'!I58))="","",OFFSET('Water Data'!$I$28,0,10*ROW('Water Data'!I58)))</f>
        <v/>
      </c>
      <c r="CJ64" s="307" t="str">
        <f ca="true">+IF(OFFSET('Water Data'!$I$29,0,10*ROW('Water Data'!I58))="","",OFFSET('Water Data'!$I$29,0,10*ROW('Water Data'!I58)))</f>
        <v/>
      </c>
      <c r="CK64" s="307" t="str">
        <f ca="true">+IF(OFFSET('Sanitation Data'!$D$28,0,10*ROW('Sanitation Data'!D58))="","",OFFSET('Sanitation Data'!$D$28,0,10*ROW('Sanitation Data'!D58)))</f>
        <v/>
      </c>
      <c r="CL64" s="307" t="str">
        <f ca="true">+IF(OFFSET('Sanitation Data'!$D$29,0,10*ROW('Sanitation Data'!D58))="","",OFFSET('Sanitation Data'!$D$29,0,10*ROW('Sanitation Data'!D58)))</f>
        <v/>
      </c>
      <c r="CM64" s="307" t="str">
        <f ca="true">+IF(OFFSET('Sanitation Data'!$D$30,0,10*ROW('Sanitation Data'!D58))="","",OFFSET('Sanitation Data'!$D$30,0,10*ROW('Sanitation Data'!D58)))</f>
        <v/>
      </c>
      <c r="CN64" s="307" t="str">
        <f ca="true">+IF(OFFSET('Sanitation Data'!$D$31,0,10*ROW('Sanitation Data'!D58))="","",OFFSET('Sanitation Data'!$D$31,0,10*ROW('Sanitation Data'!D58)))</f>
        <v/>
      </c>
      <c r="CO64" s="307" t="str">
        <f ca="true">+IF(OFFSET('Sanitation Data'!$D$32,0,10*ROW('Sanitation Data'!D58))="","",OFFSET('Sanitation Data'!$D$32,0,10*ROW('Sanitation Data'!D58)))</f>
        <v/>
      </c>
      <c r="CP64" s="307" t="str">
        <f ca="true">+IF(OFFSET('Sanitation Data'!$E$28,0,10*ROW('Sanitation Data'!E58))="","",OFFSET('Sanitation Data'!$E$28,0,10*ROW('Sanitation Data'!E58)))</f>
        <v/>
      </c>
      <c r="CQ64" s="307" t="str">
        <f ca="true">+IF(OFFSET('Sanitation Data'!$E$29,0,10*ROW('Sanitation Data'!E58))="","",OFFSET('Sanitation Data'!$E$29,0,10*ROW('Sanitation Data'!E58)))</f>
        <v/>
      </c>
      <c r="CR64" s="307" t="str">
        <f ca="true">+IF(OFFSET('Sanitation Data'!$E$30,0,10*ROW('Sanitation Data'!E58))="","",OFFSET('Sanitation Data'!$E$30,0,10*ROW('Sanitation Data'!E58)))</f>
        <v/>
      </c>
      <c r="CS64" s="307" t="str">
        <f ca="true">+IF(OFFSET('Sanitation Data'!$E$31,0,10*ROW('Sanitation Data'!E58))="","",OFFSET('Sanitation Data'!$E$31,0,10*ROW('Sanitation Data'!E58)))</f>
        <v/>
      </c>
      <c r="CT64" s="307" t="str">
        <f ca="true">+IF(OFFSET('Sanitation Data'!$E$32,0,10*ROW('Sanitation Data'!E58))="","",OFFSET('Sanitation Data'!$E$32,0,10*ROW('Sanitation Data'!E58)))</f>
        <v/>
      </c>
      <c r="CU64" s="307" t="str">
        <f ca="true">+IF(OFFSET('Sanitation Data'!$F$28,0,10*ROW('Sanitation Data'!F58))="","",OFFSET('Sanitation Data'!$F$28,0,10*ROW('Sanitation Data'!F58)))</f>
        <v/>
      </c>
      <c r="CV64" s="307" t="str">
        <f ca="true">+IF(OFFSET('Sanitation Data'!$F$29,0,10*ROW('Sanitation Data'!F58))="","",OFFSET('Sanitation Data'!$F$29,0,10*ROW('Sanitation Data'!F58)))</f>
        <v/>
      </c>
      <c r="CW64" s="307" t="str">
        <f ca="true">+IF(OFFSET('Sanitation Data'!$F$30,0,10*ROW('Sanitation Data'!F58))="","",OFFSET('Sanitation Data'!$F$30,0,10*ROW('Sanitation Data'!F58)))</f>
        <v/>
      </c>
      <c r="CX64" s="307" t="str">
        <f ca="true">+IF(OFFSET('Sanitation Data'!$F$31,0,10*ROW('Sanitation Data'!F58))="","",OFFSET('Sanitation Data'!$F$31,0,10*ROW('Sanitation Data'!F58)))</f>
        <v/>
      </c>
      <c r="CY64" s="307" t="str">
        <f ca="true">+IF(OFFSET('Sanitation Data'!$F$32,0,10*ROW('Sanitation Data'!F58))="","",OFFSET('Sanitation Data'!$F$32,0,10*ROW('Sanitation Data'!F58)))</f>
        <v/>
      </c>
      <c r="CZ64" s="307" t="str">
        <f ca="true">+IF(OFFSET('Sanitation Data'!$G$28,0,10*ROW('Sanitation Data'!G58))="","",OFFSET('Sanitation Data'!$G$28,0,10*ROW('Sanitation Data'!G58)))</f>
        <v/>
      </c>
      <c r="DA64" s="307" t="str">
        <f ca="true">+IF(OFFSET('Sanitation Data'!$G$29,0,10*ROW('Sanitation Data'!G58))="","",OFFSET('Sanitation Data'!$G$29,0,10*ROW('Sanitation Data'!G58)))</f>
        <v/>
      </c>
      <c r="DB64" s="307" t="str">
        <f ca="true">+IF(OFFSET('Sanitation Data'!$G$30,0,10*ROW('Sanitation Data'!G58))="","",OFFSET('Sanitation Data'!$G$30,0,10*ROW('Sanitation Data'!G58)))</f>
        <v/>
      </c>
      <c r="DC64" s="307" t="str">
        <f ca="true">+IF(OFFSET('Sanitation Data'!$G$31,0,10*ROW('Sanitation Data'!G58))="","",OFFSET('Sanitation Data'!$G$31,0,10*ROW('Sanitation Data'!G58)))</f>
        <v/>
      </c>
      <c r="DD64" s="307" t="str">
        <f ca="true">+IF(OFFSET('Sanitation Data'!$G$32,0,10*ROW('Sanitation Data'!G58))="","",OFFSET('Sanitation Data'!$G$32,0,10*ROW('Sanitation Data'!G58)))</f>
        <v/>
      </c>
      <c r="DE64" s="307" t="str">
        <f ca="true">+IF(OFFSET('Sanitation Data'!$H$28,0,10*ROW('Sanitation Data'!H58))="","",OFFSET('Sanitation Data'!$H$28,0,10*ROW('Sanitation Data'!H58)))</f>
        <v/>
      </c>
      <c r="DF64" s="307" t="str">
        <f ca="true">+IF(OFFSET('Sanitation Data'!$H$29,0,10*ROW('Sanitation Data'!H58))="","",OFFSET('Sanitation Data'!$H$29,0,10*ROW('Sanitation Data'!H58)))</f>
        <v/>
      </c>
      <c r="DG64" s="307" t="str">
        <f ca="true">+IF(OFFSET('Sanitation Data'!$H$30,0,10*ROW('Sanitation Data'!H58))="","",OFFSET('Sanitation Data'!$H$30,0,10*ROW('Sanitation Data'!H58)))</f>
        <v/>
      </c>
      <c r="DH64" s="307" t="str">
        <f ca="true">+IF(OFFSET('Sanitation Data'!$H$31,0,10*ROW('Sanitation Data'!H58))="","",OFFSET('Sanitation Data'!$H$31,0,10*ROW('Sanitation Data'!H58)))</f>
        <v/>
      </c>
      <c r="DI64" s="307" t="str">
        <f ca="true">+IF(OFFSET('Sanitation Data'!$H$32,0,10*ROW('Sanitation Data'!H58))="","",OFFSET('Sanitation Data'!$H$32,0,10*ROW('Sanitation Data'!H58)))</f>
        <v/>
      </c>
      <c r="DJ64" s="307" t="str">
        <f ca="true">+IF(OFFSET('Sanitation Data'!$I$28,0,10*ROW('Sanitation Data'!I58))="","",OFFSET('Sanitation Data'!$I$28,0,10*ROW('Sanitation Data'!I58)))</f>
        <v/>
      </c>
      <c r="DK64" s="307" t="str">
        <f ca="true">+IF(OFFSET('Sanitation Data'!$I$29,0,10*ROW('Sanitation Data'!I58))="","",OFFSET('Sanitation Data'!$I$29,0,10*ROW('Sanitation Data'!I58)))</f>
        <v/>
      </c>
      <c r="DL64" s="307" t="str">
        <f ca="true">+IF(OFFSET('Sanitation Data'!$I$30,0,10*ROW('Sanitation Data'!I58))="","",OFFSET('Sanitation Data'!$I$30,0,10*ROW('Sanitation Data'!I58)))</f>
        <v/>
      </c>
      <c r="DM64" s="307" t="str">
        <f ca="true">+IF(OFFSET('Sanitation Data'!$I$31,0,10*ROW('Sanitation Data'!I58))="","",OFFSET('Sanitation Data'!$I$31,0,10*ROW('Sanitation Data'!I58)))</f>
        <v/>
      </c>
      <c r="DN64" s="307" t="str">
        <f ca="true">+IF(OFFSET('Sanitation Data'!$I$32,0,10*ROW('Sanitation Data'!I58))="","",OFFSET('Sanitation Data'!$I$32,0,10*ROW('Sanitation Data'!I58)))</f>
        <v/>
      </c>
      <c r="DO64" s="307" t="str">
        <f ca="true">+IF(OFFSET('Hygiene Data'!$D$11,0,10*ROW('Hygiene Data'!D58))="","",OFFSET('Hygiene Data'!$D$11,0,10*ROW('Hygiene Data'!D58)))</f>
        <v/>
      </c>
      <c r="DP64" s="307" t="str">
        <f ca="true">+IF(OFFSET('Hygiene Data'!$D$12,0,10*ROW('Hygiene Data'!D58))="","",OFFSET('Hygiene Data'!$D$12,0,10*ROW('Hygiene Data'!D58)))</f>
        <v/>
      </c>
      <c r="DQ64" s="307" t="str">
        <f ca="true">+IF(OFFSET('Hygiene Data'!$D$13,0,10*ROW('Hygiene Data'!D58))="","",OFFSET('Hygiene Data'!$D$13,0,10*ROW('Hygiene Data'!D58)))</f>
        <v/>
      </c>
      <c r="DR64" s="307" t="str">
        <f ca="true">+IF(OFFSET('Hygiene Data'!$E$11,0,10*ROW('Hygiene Data'!E58))="","",OFFSET('Hygiene Data'!$E$11,0,10*ROW('Hygiene Data'!E58)))</f>
        <v/>
      </c>
      <c r="DS64" s="307" t="str">
        <f ca="true">+IF(OFFSET('Hygiene Data'!$E$12,0,10*ROW('Hygiene Data'!E58))="","",OFFSET('Hygiene Data'!$E$12,0,10*ROW('Hygiene Data'!E58)))</f>
        <v/>
      </c>
      <c r="DT64" s="307" t="str">
        <f ca="true">+IF(OFFSET('Hygiene Data'!$E$13,0,10*ROW('Hygiene Data'!E58))="","",OFFSET('Hygiene Data'!$E$13,0,10*ROW('Hygiene Data'!E58)))</f>
        <v/>
      </c>
      <c r="DU64" s="307" t="str">
        <f ca="true">+IF(OFFSET('Hygiene Data'!$F$11,0,10*ROW('Hygiene Data'!F58))="","",OFFSET('Hygiene Data'!$F$11,0,10*ROW('Hygiene Data'!F58)))</f>
        <v/>
      </c>
      <c r="DV64" s="307" t="str">
        <f ca="true">+IF(OFFSET('Hygiene Data'!$F$12,0,10*ROW('Hygiene Data'!F58))="","",OFFSET('Hygiene Data'!$F$12,0,10*ROW('Hygiene Data'!F58)))</f>
        <v/>
      </c>
      <c r="DW64" s="307" t="str">
        <f ca="true">+IF(OFFSET('Hygiene Data'!$F$13,0,10*ROW('Hygiene Data'!F58))="","",OFFSET('Hygiene Data'!$F$13,0,10*ROW('Hygiene Data'!F58)))</f>
        <v/>
      </c>
      <c r="DX64" s="307" t="str">
        <f ca="true">+IF(OFFSET('Hygiene Data'!$G$11,0,10*ROW('Hygiene Data'!G58))="","",OFFSET('Hygiene Data'!$G$11,0,10*ROW('Hygiene Data'!G58)))</f>
        <v/>
      </c>
      <c r="DY64" s="307" t="str">
        <f ca="true">+IF(OFFSET('Hygiene Data'!$G$12,0,10*ROW('Hygiene Data'!G58))="","",OFFSET('Hygiene Data'!$G$12,0,10*ROW('Hygiene Data'!G58)))</f>
        <v/>
      </c>
      <c r="DZ64" s="307" t="str">
        <f ca="true">+IF(OFFSET('Hygiene Data'!$G$13,0,10*ROW('Hygiene Data'!G58))="","",OFFSET('Hygiene Data'!$G$13,0,10*ROW('Hygiene Data'!G58)))</f>
        <v/>
      </c>
      <c r="EA64" s="307" t="str">
        <f ca="true">+IF(OFFSET('Hygiene Data'!$H$11,0,10*ROW('Hygiene Data'!H58))="","",OFFSET('Hygiene Data'!$H$11,0,10*ROW('Hygiene Data'!H58)))</f>
        <v/>
      </c>
      <c r="EB64" s="307" t="str">
        <f ca="true">+IF(OFFSET('Hygiene Data'!$H$12,0,10*ROW('Hygiene Data'!H58))="","",OFFSET('Hygiene Data'!$H$12,0,10*ROW('Hygiene Data'!H58)))</f>
        <v/>
      </c>
      <c r="EC64" s="307" t="str">
        <f ca="true">+IF(OFFSET('Hygiene Data'!$H$13,0,10*ROW('Hygiene Data'!H58))="","",OFFSET('Hygiene Data'!$H$13,0,10*ROW('Hygiene Data'!H58)))</f>
        <v/>
      </c>
      <c r="ED64" s="307" t="str">
        <f ca="true">+IF(OFFSET('Hygiene Data'!$I$11,0,10*ROW('Hygiene Data'!I58))="","",OFFSET('Hygiene Data'!$I$11,0,10*ROW('Hygiene Data'!I58)))</f>
        <v/>
      </c>
      <c r="EE64" s="307" t="str">
        <f ca="true">+IF(OFFSET('Hygiene Data'!$I$12,0,10*ROW('Hygiene Data'!I58))="","",OFFSET('Hygiene Data'!$I$12,0,10*ROW('Hygiene Data'!I58)))</f>
        <v/>
      </c>
      <c r="EF64" s="307"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63"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7"/>
      <c r="BS65" s="307" t="str">
        <f ca="true">+IF(OFFSET('Water Data'!$D$27,0,10*ROW('Water Data'!D59))="","",OFFSET('Water Data'!$D$27,0,10*ROW('Water Data'!D59)))</f>
        <v/>
      </c>
      <c r="BT65" s="307" t="str">
        <f ca="true">+IF(OFFSET('Water Data'!$D$28,0,10*ROW('Water Data'!D59))="","",OFFSET('Water Data'!$D$28,0,10*ROW('Water Data'!D59)))</f>
        <v/>
      </c>
      <c r="BU65" s="307" t="str">
        <f ca="true">+IF(OFFSET('Water Data'!$D$29,0,10*ROW('Water Data'!D59))="","",OFFSET('Water Data'!$D$29,0,10*ROW('Water Data'!D59)))</f>
        <v/>
      </c>
      <c r="BV65" s="307" t="str">
        <f ca="true">+IF(OFFSET('Water Data'!$E$27,0,10*ROW('Water Data'!E59))="","",OFFSET('Water Data'!$E$27,0,10*ROW('Water Data'!E59)))</f>
        <v/>
      </c>
      <c r="BW65" s="307" t="str">
        <f ca="true">+IF(OFFSET('Water Data'!$E$28,0,10*ROW('Water Data'!E59))="","",OFFSET('Water Data'!$E$28,0,10*ROW('Water Data'!E59)))</f>
        <v/>
      </c>
      <c r="BX65" s="307" t="str">
        <f ca="true">+IF(OFFSET('Water Data'!$E$29,0,10*ROW('Water Data'!E59))="","",OFFSET('Water Data'!$E$29,0,10*ROW('Water Data'!E59)))</f>
        <v/>
      </c>
      <c r="BY65" s="307" t="str">
        <f ca="true">+IF(OFFSET('Water Data'!$F$27,0,10*ROW('Water Data'!F59))="","",OFFSET('Water Data'!$F$27,0,10*ROW('Water Data'!F59)))</f>
        <v/>
      </c>
      <c r="BZ65" s="307" t="str">
        <f ca="true">+IF(OFFSET('Water Data'!$F$28,0,10*ROW('Water Data'!F59))="","",OFFSET('Water Data'!$F$28,0,10*ROW('Water Data'!F59)))</f>
        <v/>
      </c>
      <c r="CA65" s="307" t="str">
        <f ca="true">+IF(OFFSET('Water Data'!$F$29,0,10*ROW('Water Data'!F59))="","",OFFSET('Water Data'!$F$29,0,10*ROW('Water Data'!F59)))</f>
        <v/>
      </c>
      <c r="CB65" s="307" t="str">
        <f ca="true">+IF(OFFSET('Water Data'!$G$27,0,10*ROW('Water Data'!G59))="","",OFFSET('Water Data'!$G$27,0,10*ROW('Water Data'!G59)))</f>
        <v/>
      </c>
      <c r="CC65" s="307" t="str">
        <f ca="true">+IF(OFFSET('Water Data'!$G$28,0,10*ROW('Water Data'!G59))="","",OFFSET('Water Data'!$G$28,0,10*ROW('Water Data'!G59)))</f>
        <v/>
      </c>
      <c r="CD65" s="307" t="str">
        <f ca="true">+IF(OFFSET('Water Data'!$G$29,0,10*ROW('Water Data'!G59))="","",OFFSET('Water Data'!$G$29,0,10*ROW('Water Data'!G59)))</f>
        <v/>
      </c>
      <c r="CE65" s="307" t="str">
        <f ca="true">+IF(OFFSET('Water Data'!$H$27,0,10*ROW('Water Data'!H59))="","",OFFSET('Water Data'!$H$27,0,10*ROW('Water Data'!H59)))</f>
        <v/>
      </c>
      <c r="CF65" s="307" t="str">
        <f ca="true">+IF(OFFSET('Water Data'!$H$28,0,10*ROW('Water Data'!H59))="","",OFFSET('Water Data'!$H$28,0,10*ROW('Water Data'!H59)))</f>
        <v/>
      </c>
      <c r="CG65" s="307" t="str">
        <f ca="true">+IF(OFFSET('Water Data'!$H$29,0,10*ROW('Water Data'!H59))="","",OFFSET('Water Data'!$H$29,0,10*ROW('Water Data'!H59)))</f>
        <v/>
      </c>
      <c r="CH65" s="307" t="str">
        <f ca="true">+IF(OFFSET('Water Data'!$I$27,0,10*ROW('Water Data'!I59))="","",OFFSET('Water Data'!$I$27,0,10*ROW('Water Data'!I59)))</f>
        <v/>
      </c>
      <c r="CI65" s="307" t="str">
        <f ca="true">+IF(OFFSET('Water Data'!$I$28,0,10*ROW('Water Data'!I59))="","",OFFSET('Water Data'!$I$28,0,10*ROW('Water Data'!I59)))</f>
        <v/>
      </c>
      <c r="CJ65" s="307" t="str">
        <f ca="true">+IF(OFFSET('Water Data'!$I$29,0,10*ROW('Water Data'!I59))="","",OFFSET('Water Data'!$I$29,0,10*ROW('Water Data'!I59)))</f>
        <v/>
      </c>
      <c r="CK65" s="307" t="str">
        <f ca="true">+IF(OFFSET('Sanitation Data'!$D$28,0,10*ROW('Sanitation Data'!D59))="","",OFFSET('Sanitation Data'!$D$28,0,10*ROW('Sanitation Data'!D59)))</f>
        <v/>
      </c>
      <c r="CL65" s="307" t="str">
        <f ca="true">+IF(OFFSET('Sanitation Data'!$D$29,0,10*ROW('Sanitation Data'!D59))="","",OFFSET('Sanitation Data'!$D$29,0,10*ROW('Sanitation Data'!D59)))</f>
        <v/>
      </c>
      <c r="CM65" s="307" t="str">
        <f ca="true">+IF(OFFSET('Sanitation Data'!$D$30,0,10*ROW('Sanitation Data'!D59))="","",OFFSET('Sanitation Data'!$D$30,0,10*ROW('Sanitation Data'!D59)))</f>
        <v/>
      </c>
      <c r="CN65" s="307" t="str">
        <f ca="true">+IF(OFFSET('Sanitation Data'!$D$31,0,10*ROW('Sanitation Data'!D59))="","",OFFSET('Sanitation Data'!$D$31,0,10*ROW('Sanitation Data'!D59)))</f>
        <v/>
      </c>
      <c r="CO65" s="307" t="str">
        <f ca="true">+IF(OFFSET('Sanitation Data'!$D$32,0,10*ROW('Sanitation Data'!D59))="","",OFFSET('Sanitation Data'!$D$32,0,10*ROW('Sanitation Data'!D59)))</f>
        <v/>
      </c>
      <c r="CP65" s="307" t="str">
        <f ca="true">+IF(OFFSET('Sanitation Data'!$E$28,0,10*ROW('Sanitation Data'!E59))="","",OFFSET('Sanitation Data'!$E$28,0,10*ROW('Sanitation Data'!E59)))</f>
        <v/>
      </c>
      <c r="CQ65" s="307" t="str">
        <f ca="true">+IF(OFFSET('Sanitation Data'!$E$29,0,10*ROW('Sanitation Data'!E59))="","",OFFSET('Sanitation Data'!$E$29,0,10*ROW('Sanitation Data'!E59)))</f>
        <v/>
      </c>
      <c r="CR65" s="307" t="str">
        <f ca="true">+IF(OFFSET('Sanitation Data'!$E$30,0,10*ROW('Sanitation Data'!E59))="","",OFFSET('Sanitation Data'!$E$30,0,10*ROW('Sanitation Data'!E59)))</f>
        <v/>
      </c>
      <c r="CS65" s="307" t="str">
        <f ca="true">+IF(OFFSET('Sanitation Data'!$E$31,0,10*ROW('Sanitation Data'!E59))="","",OFFSET('Sanitation Data'!$E$31,0,10*ROW('Sanitation Data'!E59)))</f>
        <v/>
      </c>
      <c r="CT65" s="307" t="str">
        <f ca="true">+IF(OFFSET('Sanitation Data'!$E$32,0,10*ROW('Sanitation Data'!E59))="","",OFFSET('Sanitation Data'!$E$32,0,10*ROW('Sanitation Data'!E59)))</f>
        <v/>
      </c>
      <c r="CU65" s="307" t="str">
        <f ca="true">+IF(OFFSET('Sanitation Data'!$F$28,0,10*ROW('Sanitation Data'!F59))="","",OFFSET('Sanitation Data'!$F$28,0,10*ROW('Sanitation Data'!F59)))</f>
        <v/>
      </c>
      <c r="CV65" s="307" t="str">
        <f ca="true">+IF(OFFSET('Sanitation Data'!$F$29,0,10*ROW('Sanitation Data'!F59))="","",OFFSET('Sanitation Data'!$F$29,0,10*ROW('Sanitation Data'!F59)))</f>
        <v/>
      </c>
      <c r="CW65" s="307" t="str">
        <f ca="true">+IF(OFFSET('Sanitation Data'!$F$30,0,10*ROW('Sanitation Data'!F59))="","",OFFSET('Sanitation Data'!$F$30,0,10*ROW('Sanitation Data'!F59)))</f>
        <v/>
      </c>
      <c r="CX65" s="307" t="str">
        <f ca="true">+IF(OFFSET('Sanitation Data'!$F$31,0,10*ROW('Sanitation Data'!F59))="","",OFFSET('Sanitation Data'!$F$31,0,10*ROW('Sanitation Data'!F59)))</f>
        <v/>
      </c>
      <c r="CY65" s="307" t="str">
        <f ca="true">+IF(OFFSET('Sanitation Data'!$F$32,0,10*ROW('Sanitation Data'!F59))="","",OFFSET('Sanitation Data'!$F$32,0,10*ROW('Sanitation Data'!F59)))</f>
        <v/>
      </c>
      <c r="CZ65" s="307" t="str">
        <f ca="true">+IF(OFFSET('Sanitation Data'!$G$28,0,10*ROW('Sanitation Data'!G59))="","",OFFSET('Sanitation Data'!$G$28,0,10*ROW('Sanitation Data'!G59)))</f>
        <v/>
      </c>
      <c r="DA65" s="307" t="str">
        <f ca="true">+IF(OFFSET('Sanitation Data'!$G$29,0,10*ROW('Sanitation Data'!G59))="","",OFFSET('Sanitation Data'!$G$29,0,10*ROW('Sanitation Data'!G59)))</f>
        <v/>
      </c>
      <c r="DB65" s="307" t="str">
        <f ca="true">+IF(OFFSET('Sanitation Data'!$G$30,0,10*ROW('Sanitation Data'!G59))="","",OFFSET('Sanitation Data'!$G$30,0,10*ROW('Sanitation Data'!G59)))</f>
        <v/>
      </c>
      <c r="DC65" s="307" t="str">
        <f ca="true">+IF(OFFSET('Sanitation Data'!$G$31,0,10*ROW('Sanitation Data'!G59))="","",OFFSET('Sanitation Data'!$G$31,0,10*ROW('Sanitation Data'!G59)))</f>
        <v/>
      </c>
      <c r="DD65" s="307" t="str">
        <f ca="true">+IF(OFFSET('Sanitation Data'!$G$32,0,10*ROW('Sanitation Data'!G59))="","",OFFSET('Sanitation Data'!$G$32,0,10*ROW('Sanitation Data'!G59)))</f>
        <v/>
      </c>
      <c r="DE65" s="307" t="str">
        <f ca="true">+IF(OFFSET('Sanitation Data'!$H$28,0,10*ROW('Sanitation Data'!H59))="","",OFFSET('Sanitation Data'!$H$28,0,10*ROW('Sanitation Data'!H59)))</f>
        <v/>
      </c>
      <c r="DF65" s="307" t="str">
        <f ca="true">+IF(OFFSET('Sanitation Data'!$H$29,0,10*ROW('Sanitation Data'!H59))="","",OFFSET('Sanitation Data'!$H$29,0,10*ROW('Sanitation Data'!H59)))</f>
        <v/>
      </c>
      <c r="DG65" s="307" t="str">
        <f ca="true">+IF(OFFSET('Sanitation Data'!$H$30,0,10*ROW('Sanitation Data'!H59))="","",OFFSET('Sanitation Data'!$H$30,0,10*ROW('Sanitation Data'!H59)))</f>
        <v/>
      </c>
      <c r="DH65" s="307" t="str">
        <f ca="true">+IF(OFFSET('Sanitation Data'!$H$31,0,10*ROW('Sanitation Data'!H59))="","",OFFSET('Sanitation Data'!$H$31,0,10*ROW('Sanitation Data'!H59)))</f>
        <v/>
      </c>
      <c r="DI65" s="307" t="str">
        <f ca="true">+IF(OFFSET('Sanitation Data'!$H$32,0,10*ROW('Sanitation Data'!H59))="","",OFFSET('Sanitation Data'!$H$32,0,10*ROW('Sanitation Data'!H59)))</f>
        <v/>
      </c>
      <c r="DJ65" s="307" t="str">
        <f ca="true">+IF(OFFSET('Sanitation Data'!$I$28,0,10*ROW('Sanitation Data'!I59))="","",OFFSET('Sanitation Data'!$I$28,0,10*ROW('Sanitation Data'!I59)))</f>
        <v/>
      </c>
      <c r="DK65" s="307" t="str">
        <f ca="true">+IF(OFFSET('Sanitation Data'!$I$29,0,10*ROW('Sanitation Data'!I59))="","",OFFSET('Sanitation Data'!$I$29,0,10*ROW('Sanitation Data'!I59)))</f>
        <v/>
      </c>
      <c r="DL65" s="307" t="str">
        <f ca="true">+IF(OFFSET('Sanitation Data'!$I$30,0,10*ROW('Sanitation Data'!I59))="","",OFFSET('Sanitation Data'!$I$30,0,10*ROW('Sanitation Data'!I59)))</f>
        <v/>
      </c>
      <c r="DM65" s="307" t="str">
        <f ca="true">+IF(OFFSET('Sanitation Data'!$I$31,0,10*ROW('Sanitation Data'!I59))="","",OFFSET('Sanitation Data'!$I$31,0,10*ROW('Sanitation Data'!I59)))</f>
        <v/>
      </c>
      <c r="DN65" s="307" t="str">
        <f ca="true">+IF(OFFSET('Sanitation Data'!$I$32,0,10*ROW('Sanitation Data'!I59))="","",OFFSET('Sanitation Data'!$I$32,0,10*ROW('Sanitation Data'!I59)))</f>
        <v/>
      </c>
      <c r="DO65" s="307" t="str">
        <f ca="true">+IF(OFFSET('Hygiene Data'!$D$11,0,10*ROW('Hygiene Data'!D59))="","",OFFSET('Hygiene Data'!$D$11,0,10*ROW('Hygiene Data'!D59)))</f>
        <v/>
      </c>
      <c r="DP65" s="307" t="str">
        <f ca="true">+IF(OFFSET('Hygiene Data'!$D$12,0,10*ROW('Hygiene Data'!D59))="","",OFFSET('Hygiene Data'!$D$12,0,10*ROW('Hygiene Data'!D59)))</f>
        <v/>
      </c>
      <c r="DQ65" s="307" t="str">
        <f ca="true">+IF(OFFSET('Hygiene Data'!$D$13,0,10*ROW('Hygiene Data'!D59))="","",OFFSET('Hygiene Data'!$D$13,0,10*ROW('Hygiene Data'!D59)))</f>
        <v/>
      </c>
      <c r="DR65" s="307" t="str">
        <f ca="true">+IF(OFFSET('Hygiene Data'!$E$11,0,10*ROW('Hygiene Data'!E59))="","",OFFSET('Hygiene Data'!$E$11,0,10*ROW('Hygiene Data'!E59)))</f>
        <v/>
      </c>
      <c r="DS65" s="307" t="str">
        <f ca="true">+IF(OFFSET('Hygiene Data'!$E$12,0,10*ROW('Hygiene Data'!E59))="","",OFFSET('Hygiene Data'!$E$12,0,10*ROW('Hygiene Data'!E59)))</f>
        <v/>
      </c>
      <c r="DT65" s="307" t="str">
        <f ca="true">+IF(OFFSET('Hygiene Data'!$E$13,0,10*ROW('Hygiene Data'!E59))="","",OFFSET('Hygiene Data'!$E$13,0,10*ROW('Hygiene Data'!E59)))</f>
        <v/>
      </c>
      <c r="DU65" s="307" t="str">
        <f ca="true">+IF(OFFSET('Hygiene Data'!$F$11,0,10*ROW('Hygiene Data'!F59))="","",OFFSET('Hygiene Data'!$F$11,0,10*ROW('Hygiene Data'!F59)))</f>
        <v/>
      </c>
      <c r="DV65" s="307" t="str">
        <f ca="true">+IF(OFFSET('Hygiene Data'!$F$12,0,10*ROW('Hygiene Data'!F59))="","",OFFSET('Hygiene Data'!$F$12,0,10*ROW('Hygiene Data'!F59)))</f>
        <v/>
      </c>
      <c r="DW65" s="307" t="str">
        <f ca="true">+IF(OFFSET('Hygiene Data'!$F$13,0,10*ROW('Hygiene Data'!F59))="","",OFFSET('Hygiene Data'!$F$13,0,10*ROW('Hygiene Data'!F59)))</f>
        <v/>
      </c>
      <c r="DX65" s="307" t="str">
        <f ca="true">+IF(OFFSET('Hygiene Data'!$G$11,0,10*ROW('Hygiene Data'!G59))="","",OFFSET('Hygiene Data'!$G$11,0,10*ROW('Hygiene Data'!G59)))</f>
        <v/>
      </c>
      <c r="DY65" s="307" t="str">
        <f ca="true">+IF(OFFSET('Hygiene Data'!$G$12,0,10*ROW('Hygiene Data'!G59))="","",OFFSET('Hygiene Data'!$G$12,0,10*ROW('Hygiene Data'!G59)))</f>
        <v/>
      </c>
      <c r="DZ65" s="307" t="str">
        <f ca="true">+IF(OFFSET('Hygiene Data'!$G$13,0,10*ROW('Hygiene Data'!G59))="","",OFFSET('Hygiene Data'!$G$13,0,10*ROW('Hygiene Data'!G59)))</f>
        <v/>
      </c>
      <c r="EA65" s="307" t="str">
        <f ca="true">+IF(OFFSET('Hygiene Data'!$H$11,0,10*ROW('Hygiene Data'!H59))="","",OFFSET('Hygiene Data'!$H$11,0,10*ROW('Hygiene Data'!H59)))</f>
        <v/>
      </c>
      <c r="EB65" s="307" t="str">
        <f ca="true">+IF(OFFSET('Hygiene Data'!$H$12,0,10*ROW('Hygiene Data'!H59))="","",OFFSET('Hygiene Data'!$H$12,0,10*ROW('Hygiene Data'!H59)))</f>
        <v/>
      </c>
      <c r="EC65" s="307" t="str">
        <f ca="true">+IF(OFFSET('Hygiene Data'!$H$13,0,10*ROW('Hygiene Data'!H59))="","",OFFSET('Hygiene Data'!$H$13,0,10*ROW('Hygiene Data'!H59)))</f>
        <v/>
      </c>
      <c r="ED65" s="307" t="str">
        <f ca="true">+IF(OFFSET('Hygiene Data'!$I$11,0,10*ROW('Hygiene Data'!I59))="","",OFFSET('Hygiene Data'!$I$11,0,10*ROW('Hygiene Data'!I59)))</f>
        <v/>
      </c>
      <c r="EE65" s="307" t="str">
        <f ca="true">+IF(OFFSET('Hygiene Data'!$I$12,0,10*ROW('Hygiene Data'!I59))="","",OFFSET('Hygiene Data'!$I$12,0,10*ROW('Hygiene Data'!I59)))</f>
        <v/>
      </c>
      <c r="EF65" s="307"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63"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7"/>
      <c r="BS66" s="307" t="str">
        <f ca="true">+IF(OFFSET('Water Data'!$D$27,0,10*ROW('Water Data'!D60))="","",OFFSET('Water Data'!$D$27,0,10*ROW('Water Data'!D60)))</f>
        <v/>
      </c>
      <c r="BT66" s="307" t="str">
        <f ca="true">+IF(OFFSET('Water Data'!$D$28,0,10*ROW('Water Data'!D60))="","",OFFSET('Water Data'!$D$28,0,10*ROW('Water Data'!D60)))</f>
        <v/>
      </c>
      <c r="BU66" s="307" t="str">
        <f ca="true">+IF(OFFSET('Water Data'!$D$29,0,10*ROW('Water Data'!D60))="","",OFFSET('Water Data'!$D$29,0,10*ROW('Water Data'!D60)))</f>
        <v/>
      </c>
      <c r="BV66" s="307" t="str">
        <f ca="true">+IF(OFFSET('Water Data'!$E$27,0,10*ROW('Water Data'!E60))="","",OFFSET('Water Data'!$E$27,0,10*ROW('Water Data'!E60)))</f>
        <v/>
      </c>
      <c r="BW66" s="307" t="str">
        <f ca="true">+IF(OFFSET('Water Data'!$E$28,0,10*ROW('Water Data'!E60))="","",OFFSET('Water Data'!$E$28,0,10*ROW('Water Data'!E60)))</f>
        <v/>
      </c>
      <c r="BX66" s="307" t="str">
        <f ca="true">+IF(OFFSET('Water Data'!$E$29,0,10*ROW('Water Data'!E60))="","",OFFSET('Water Data'!$E$29,0,10*ROW('Water Data'!E60)))</f>
        <v/>
      </c>
      <c r="BY66" s="307" t="str">
        <f ca="true">+IF(OFFSET('Water Data'!$F$27,0,10*ROW('Water Data'!F60))="","",OFFSET('Water Data'!$F$27,0,10*ROW('Water Data'!F60)))</f>
        <v/>
      </c>
      <c r="BZ66" s="307" t="str">
        <f ca="true">+IF(OFFSET('Water Data'!$F$28,0,10*ROW('Water Data'!F60))="","",OFFSET('Water Data'!$F$28,0,10*ROW('Water Data'!F60)))</f>
        <v/>
      </c>
      <c r="CA66" s="307" t="str">
        <f ca="true">+IF(OFFSET('Water Data'!$F$29,0,10*ROW('Water Data'!F60))="","",OFFSET('Water Data'!$F$29,0,10*ROW('Water Data'!F60)))</f>
        <v/>
      </c>
      <c r="CB66" s="307" t="str">
        <f ca="true">+IF(OFFSET('Water Data'!$G$27,0,10*ROW('Water Data'!G60))="","",OFFSET('Water Data'!$G$27,0,10*ROW('Water Data'!G60)))</f>
        <v/>
      </c>
      <c r="CC66" s="307" t="str">
        <f ca="true">+IF(OFFSET('Water Data'!$G$28,0,10*ROW('Water Data'!G60))="","",OFFSET('Water Data'!$G$28,0,10*ROW('Water Data'!G60)))</f>
        <v/>
      </c>
      <c r="CD66" s="307" t="str">
        <f ca="true">+IF(OFFSET('Water Data'!$G$29,0,10*ROW('Water Data'!G60))="","",OFFSET('Water Data'!$G$29,0,10*ROW('Water Data'!G60)))</f>
        <v/>
      </c>
      <c r="CE66" s="307" t="str">
        <f ca="true">+IF(OFFSET('Water Data'!$H$27,0,10*ROW('Water Data'!H60))="","",OFFSET('Water Data'!$H$27,0,10*ROW('Water Data'!H60)))</f>
        <v/>
      </c>
      <c r="CF66" s="307" t="str">
        <f ca="true">+IF(OFFSET('Water Data'!$H$28,0,10*ROW('Water Data'!H60))="","",OFFSET('Water Data'!$H$28,0,10*ROW('Water Data'!H60)))</f>
        <v/>
      </c>
      <c r="CG66" s="307" t="str">
        <f ca="true">+IF(OFFSET('Water Data'!$H$29,0,10*ROW('Water Data'!H60))="","",OFFSET('Water Data'!$H$29,0,10*ROW('Water Data'!H60)))</f>
        <v/>
      </c>
      <c r="CH66" s="307" t="str">
        <f ca="true">+IF(OFFSET('Water Data'!$I$27,0,10*ROW('Water Data'!I60))="","",OFFSET('Water Data'!$I$27,0,10*ROW('Water Data'!I60)))</f>
        <v/>
      </c>
      <c r="CI66" s="307" t="str">
        <f ca="true">+IF(OFFSET('Water Data'!$I$28,0,10*ROW('Water Data'!I60))="","",OFFSET('Water Data'!$I$28,0,10*ROW('Water Data'!I60)))</f>
        <v/>
      </c>
      <c r="CJ66" s="307" t="str">
        <f ca="true">+IF(OFFSET('Water Data'!$I$29,0,10*ROW('Water Data'!I60))="","",OFFSET('Water Data'!$I$29,0,10*ROW('Water Data'!I60)))</f>
        <v/>
      </c>
      <c r="CK66" s="307" t="str">
        <f ca="true">+IF(OFFSET('Sanitation Data'!$D$28,0,10*ROW('Sanitation Data'!D60))="","",OFFSET('Sanitation Data'!$D$28,0,10*ROW('Sanitation Data'!D60)))</f>
        <v/>
      </c>
      <c r="CL66" s="307" t="str">
        <f ca="true">+IF(OFFSET('Sanitation Data'!$D$29,0,10*ROW('Sanitation Data'!D60))="","",OFFSET('Sanitation Data'!$D$29,0,10*ROW('Sanitation Data'!D60)))</f>
        <v/>
      </c>
      <c r="CM66" s="307" t="str">
        <f ca="true">+IF(OFFSET('Sanitation Data'!$D$30,0,10*ROW('Sanitation Data'!D60))="","",OFFSET('Sanitation Data'!$D$30,0,10*ROW('Sanitation Data'!D60)))</f>
        <v/>
      </c>
      <c r="CN66" s="307" t="str">
        <f ca="true">+IF(OFFSET('Sanitation Data'!$D$31,0,10*ROW('Sanitation Data'!D60))="","",OFFSET('Sanitation Data'!$D$31,0,10*ROW('Sanitation Data'!D60)))</f>
        <v/>
      </c>
      <c r="CO66" s="307" t="str">
        <f ca="true">+IF(OFFSET('Sanitation Data'!$D$32,0,10*ROW('Sanitation Data'!D60))="","",OFFSET('Sanitation Data'!$D$32,0,10*ROW('Sanitation Data'!D60)))</f>
        <v/>
      </c>
      <c r="CP66" s="307" t="str">
        <f ca="true">+IF(OFFSET('Sanitation Data'!$E$28,0,10*ROW('Sanitation Data'!E60))="","",OFFSET('Sanitation Data'!$E$28,0,10*ROW('Sanitation Data'!E60)))</f>
        <v/>
      </c>
      <c r="CQ66" s="307" t="str">
        <f ca="true">+IF(OFFSET('Sanitation Data'!$E$29,0,10*ROW('Sanitation Data'!E60))="","",OFFSET('Sanitation Data'!$E$29,0,10*ROW('Sanitation Data'!E60)))</f>
        <v/>
      </c>
      <c r="CR66" s="307" t="str">
        <f ca="true">+IF(OFFSET('Sanitation Data'!$E$30,0,10*ROW('Sanitation Data'!E60))="","",OFFSET('Sanitation Data'!$E$30,0,10*ROW('Sanitation Data'!E60)))</f>
        <v/>
      </c>
      <c r="CS66" s="307" t="str">
        <f ca="true">+IF(OFFSET('Sanitation Data'!$E$31,0,10*ROW('Sanitation Data'!E60))="","",OFFSET('Sanitation Data'!$E$31,0,10*ROW('Sanitation Data'!E60)))</f>
        <v/>
      </c>
      <c r="CT66" s="307" t="str">
        <f ca="true">+IF(OFFSET('Sanitation Data'!$E$32,0,10*ROW('Sanitation Data'!E60))="","",OFFSET('Sanitation Data'!$E$32,0,10*ROW('Sanitation Data'!E60)))</f>
        <v/>
      </c>
      <c r="CU66" s="307" t="str">
        <f ca="true">+IF(OFFSET('Sanitation Data'!$F$28,0,10*ROW('Sanitation Data'!F60))="","",OFFSET('Sanitation Data'!$F$28,0,10*ROW('Sanitation Data'!F60)))</f>
        <v/>
      </c>
      <c r="CV66" s="307" t="str">
        <f ca="true">+IF(OFFSET('Sanitation Data'!$F$29,0,10*ROW('Sanitation Data'!F60))="","",OFFSET('Sanitation Data'!$F$29,0,10*ROW('Sanitation Data'!F60)))</f>
        <v/>
      </c>
      <c r="CW66" s="307" t="str">
        <f ca="true">+IF(OFFSET('Sanitation Data'!$F$30,0,10*ROW('Sanitation Data'!F60))="","",OFFSET('Sanitation Data'!$F$30,0,10*ROW('Sanitation Data'!F60)))</f>
        <v/>
      </c>
      <c r="CX66" s="307" t="str">
        <f ca="true">+IF(OFFSET('Sanitation Data'!$F$31,0,10*ROW('Sanitation Data'!F60))="","",OFFSET('Sanitation Data'!$F$31,0,10*ROW('Sanitation Data'!F60)))</f>
        <v/>
      </c>
      <c r="CY66" s="307" t="str">
        <f ca="true">+IF(OFFSET('Sanitation Data'!$F$32,0,10*ROW('Sanitation Data'!F60))="","",OFFSET('Sanitation Data'!$F$32,0,10*ROW('Sanitation Data'!F60)))</f>
        <v/>
      </c>
      <c r="CZ66" s="307" t="str">
        <f ca="true">+IF(OFFSET('Sanitation Data'!$G$28,0,10*ROW('Sanitation Data'!G60))="","",OFFSET('Sanitation Data'!$G$28,0,10*ROW('Sanitation Data'!G60)))</f>
        <v/>
      </c>
      <c r="DA66" s="307" t="str">
        <f ca="true">+IF(OFFSET('Sanitation Data'!$G$29,0,10*ROW('Sanitation Data'!G60))="","",OFFSET('Sanitation Data'!$G$29,0,10*ROW('Sanitation Data'!G60)))</f>
        <v/>
      </c>
      <c r="DB66" s="307" t="str">
        <f ca="true">+IF(OFFSET('Sanitation Data'!$G$30,0,10*ROW('Sanitation Data'!G60))="","",OFFSET('Sanitation Data'!$G$30,0,10*ROW('Sanitation Data'!G60)))</f>
        <v/>
      </c>
      <c r="DC66" s="307" t="str">
        <f ca="true">+IF(OFFSET('Sanitation Data'!$G$31,0,10*ROW('Sanitation Data'!G60))="","",OFFSET('Sanitation Data'!$G$31,0,10*ROW('Sanitation Data'!G60)))</f>
        <v/>
      </c>
      <c r="DD66" s="307" t="str">
        <f ca="true">+IF(OFFSET('Sanitation Data'!$G$32,0,10*ROW('Sanitation Data'!G60))="","",OFFSET('Sanitation Data'!$G$32,0,10*ROW('Sanitation Data'!G60)))</f>
        <v/>
      </c>
      <c r="DE66" s="307" t="str">
        <f ca="true">+IF(OFFSET('Sanitation Data'!$H$28,0,10*ROW('Sanitation Data'!H60))="","",OFFSET('Sanitation Data'!$H$28,0,10*ROW('Sanitation Data'!H60)))</f>
        <v/>
      </c>
      <c r="DF66" s="307" t="str">
        <f ca="true">+IF(OFFSET('Sanitation Data'!$H$29,0,10*ROW('Sanitation Data'!H60))="","",OFFSET('Sanitation Data'!$H$29,0,10*ROW('Sanitation Data'!H60)))</f>
        <v/>
      </c>
      <c r="DG66" s="307" t="str">
        <f ca="true">+IF(OFFSET('Sanitation Data'!$H$30,0,10*ROW('Sanitation Data'!H60))="","",OFFSET('Sanitation Data'!$H$30,0,10*ROW('Sanitation Data'!H60)))</f>
        <v/>
      </c>
      <c r="DH66" s="307" t="str">
        <f ca="true">+IF(OFFSET('Sanitation Data'!$H$31,0,10*ROW('Sanitation Data'!H60))="","",OFFSET('Sanitation Data'!$H$31,0,10*ROW('Sanitation Data'!H60)))</f>
        <v/>
      </c>
      <c r="DI66" s="307" t="str">
        <f ca="true">+IF(OFFSET('Sanitation Data'!$H$32,0,10*ROW('Sanitation Data'!H60))="","",OFFSET('Sanitation Data'!$H$32,0,10*ROW('Sanitation Data'!H60)))</f>
        <v/>
      </c>
      <c r="DJ66" s="307" t="str">
        <f ca="true">+IF(OFFSET('Sanitation Data'!$I$28,0,10*ROW('Sanitation Data'!I60))="","",OFFSET('Sanitation Data'!$I$28,0,10*ROW('Sanitation Data'!I60)))</f>
        <v/>
      </c>
      <c r="DK66" s="307" t="str">
        <f ca="true">+IF(OFFSET('Sanitation Data'!$I$29,0,10*ROW('Sanitation Data'!I60))="","",OFFSET('Sanitation Data'!$I$29,0,10*ROW('Sanitation Data'!I60)))</f>
        <v/>
      </c>
      <c r="DL66" s="307" t="str">
        <f ca="true">+IF(OFFSET('Sanitation Data'!$I$30,0,10*ROW('Sanitation Data'!I60))="","",OFFSET('Sanitation Data'!$I$30,0,10*ROW('Sanitation Data'!I60)))</f>
        <v/>
      </c>
      <c r="DM66" s="307" t="str">
        <f ca="true">+IF(OFFSET('Sanitation Data'!$I$31,0,10*ROW('Sanitation Data'!I60))="","",OFFSET('Sanitation Data'!$I$31,0,10*ROW('Sanitation Data'!I60)))</f>
        <v/>
      </c>
      <c r="DN66" s="307" t="str">
        <f ca="true">+IF(OFFSET('Sanitation Data'!$I$32,0,10*ROW('Sanitation Data'!I60))="","",OFFSET('Sanitation Data'!$I$32,0,10*ROW('Sanitation Data'!I60)))</f>
        <v/>
      </c>
      <c r="DO66" s="307" t="str">
        <f ca="true">+IF(OFFSET('Hygiene Data'!$D$11,0,10*ROW('Hygiene Data'!D60))="","",OFFSET('Hygiene Data'!$D$11,0,10*ROW('Hygiene Data'!D60)))</f>
        <v/>
      </c>
      <c r="DP66" s="307" t="str">
        <f ca="true">+IF(OFFSET('Hygiene Data'!$D$12,0,10*ROW('Hygiene Data'!D60))="","",OFFSET('Hygiene Data'!$D$12,0,10*ROW('Hygiene Data'!D60)))</f>
        <v/>
      </c>
      <c r="DQ66" s="307" t="str">
        <f ca="true">+IF(OFFSET('Hygiene Data'!$D$13,0,10*ROW('Hygiene Data'!D60))="","",OFFSET('Hygiene Data'!$D$13,0,10*ROW('Hygiene Data'!D60)))</f>
        <v/>
      </c>
      <c r="DR66" s="307" t="str">
        <f ca="true">+IF(OFFSET('Hygiene Data'!$E$11,0,10*ROW('Hygiene Data'!E60))="","",OFFSET('Hygiene Data'!$E$11,0,10*ROW('Hygiene Data'!E60)))</f>
        <v/>
      </c>
      <c r="DS66" s="307" t="str">
        <f ca="true">+IF(OFFSET('Hygiene Data'!$E$12,0,10*ROW('Hygiene Data'!E60))="","",OFFSET('Hygiene Data'!$E$12,0,10*ROW('Hygiene Data'!E60)))</f>
        <v/>
      </c>
      <c r="DT66" s="307" t="str">
        <f ca="true">+IF(OFFSET('Hygiene Data'!$E$13,0,10*ROW('Hygiene Data'!E60))="","",OFFSET('Hygiene Data'!$E$13,0,10*ROW('Hygiene Data'!E60)))</f>
        <v/>
      </c>
      <c r="DU66" s="307" t="str">
        <f ca="true">+IF(OFFSET('Hygiene Data'!$F$11,0,10*ROW('Hygiene Data'!F60))="","",OFFSET('Hygiene Data'!$F$11,0,10*ROW('Hygiene Data'!F60)))</f>
        <v/>
      </c>
      <c r="DV66" s="307" t="str">
        <f ca="true">+IF(OFFSET('Hygiene Data'!$F$12,0,10*ROW('Hygiene Data'!F60))="","",OFFSET('Hygiene Data'!$F$12,0,10*ROW('Hygiene Data'!F60)))</f>
        <v/>
      </c>
      <c r="DW66" s="307" t="str">
        <f ca="true">+IF(OFFSET('Hygiene Data'!$F$13,0,10*ROW('Hygiene Data'!F60))="","",OFFSET('Hygiene Data'!$F$13,0,10*ROW('Hygiene Data'!F60)))</f>
        <v/>
      </c>
      <c r="DX66" s="307" t="str">
        <f ca="true">+IF(OFFSET('Hygiene Data'!$G$11,0,10*ROW('Hygiene Data'!G60))="","",OFFSET('Hygiene Data'!$G$11,0,10*ROW('Hygiene Data'!G60)))</f>
        <v/>
      </c>
      <c r="DY66" s="307" t="str">
        <f ca="true">+IF(OFFSET('Hygiene Data'!$G$12,0,10*ROW('Hygiene Data'!G60))="","",OFFSET('Hygiene Data'!$G$12,0,10*ROW('Hygiene Data'!G60)))</f>
        <v/>
      </c>
      <c r="DZ66" s="307" t="str">
        <f ca="true">+IF(OFFSET('Hygiene Data'!$G$13,0,10*ROW('Hygiene Data'!G60))="","",OFFSET('Hygiene Data'!$G$13,0,10*ROW('Hygiene Data'!G60)))</f>
        <v/>
      </c>
      <c r="EA66" s="307" t="str">
        <f ca="true">+IF(OFFSET('Hygiene Data'!$H$11,0,10*ROW('Hygiene Data'!H60))="","",OFFSET('Hygiene Data'!$H$11,0,10*ROW('Hygiene Data'!H60)))</f>
        <v/>
      </c>
      <c r="EB66" s="307" t="str">
        <f ca="true">+IF(OFFSET('Hygiene Data'!$H$12,0,10*ROW('Hygiene Data'!H60))="","",OFFSET('Hygiene Data'!$H$12,0,10*ROW('Hygiene Data'!H60)))</f>
        <v/>
      </c>
      <c r="EC66" s="307" t="str">
        <f ca="true">+IF(OFFSET('Hygiene Data'!$H$13,0,10*ROW('Hygiene Data'!H60))="","",OFFSET('Hygiene Data'!$H$13,0,10*ROW('Hygiene Data'!H60)))</f>
        <v/>
      </c>
      <c r="ED66" s="307" t="str">
        <f ca="true">+IF(OFFSET('Hygiene Data'!$I$11,0,10*ROW('Hygiene Data'!I60))="","",OFFSET('Hygiene Data'!$I$11,0,10*ROW('Hygiene Data'!I60)))</f>
        <v/>
      </c>
      <c r="EE66" s="307" t="str">
        <f ca="true">+IF(OFFSET('Hygiene Data'!$I$12,0,10*ROW('Hygiene Data'!I60))="","",OFFSET('Hygiene Data'!$I$12,0,10*ROW('Hygiene Data'!I60)))</f>
        <v/>
      </c>
      <c r="EF66" s="307"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63"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7"/>
      <c r="BS67" s="307" t="str">
        <f ca="true">+IF(OFFSET('Water Data'!$D$27,0,10*ROW('Water Data'!D61))="","",OFFSET('Water Data'!$D$27,0,10*ROW('Water Data'!D61)))</f>
        <v/>
      </c>
      <c r="BT67" s="307" t="str">
        <f ca="true">+IF(OFFSET('Water Data'!$D$28,0,10*ROW('Water Data'!D61))="","",OFFSET('Water Data'!$D$28,0,10*ROW('Water Data'!D61)))</f>
        <v/>
      </c>
      <c r="BU67" s="307" t="str">
        <f ca="true">+IF(OFFSET('Water Data'!$D$29,0,10*ROW('Water Data'!D61))="","",OFFSET('Water Data'!$D$29,0,10*ROW('Water Data'!D61)))</f>
        <v/>
      </c>
      <c r="BV67" s="307" t="str">
        <f ca="true">+IF(OFFSET('Water Data'!$E$27,0,10*ROW('Water Data'!E61))="","",OFFSET('Water Data'!$E$27,0,10*ROW('Water Data'!E61)))</f>
        <v/>
      </c>
      <c r="BW67" s="307" t="str">
        <f ca="true">+IF(OFFSET('Water Data'!$E$28,0,10*ROW('Water Data'!E61))="","",OFFSET('Water Data'!$E$28,0,10*ROW('Water Data'!E61)))</f>
        <v/>
      </c>
      <c r="BX67" s="307" t="str">
        <f ca="true">+IF(OFFSET('Water Data'!$E$29,0,10*ROW('Water Data'!E61))="","",OFFSET('Water Data'!$E$29,0,10*ROW('Water Data'!E61)))</f>
        <v/>
      </c>
      <c r="BY67" s="307" t="str">
        <f ca="true">+IF(OFFSET('Water Data'!$F$27,0,10*ROW('Water Data'!F61))="","",OFFSET('Water Data'!$F$27,0,10*ROW('Water Data'!F61)))</f>
        <v/>
      </c>
      <c r="BZ67" s="307" t="str">
        <f ca="true">+IF(OFFSET('Water Data'!$F$28,0,10*ROW('Water Data'!F61))="","",OFFSET('Water Data'!$F$28,0,10*ROW('Water Data'!F61)))</f>
        <v/>
      </c>
      <c r="CA67" s="307" t="str">
        <f ca="true">+IF(OFFSET('Water Data'!$F$29,0,10*ROW('Water Data'!F61))="","",OFFSET('Water Data'!$F$29,0,10*ROW('Water Data'!F61)))</f>
        <v/>
      </c>
      <c r="CB67" s="307" t="str">
        <f ca="true">+IF(OFFSET('Water Data'!$G$27,0,10*ROW('Water Data'!G61))="","",OFFSET('Water Data'!$G$27,0,10*ROW('Water Data'!G61)))</f>
        <v/>
      </c>
      <c r="CC67" s="307" t="str">
        <f ca="true">+IF(OFFSET('Water Data'!$G$28,0,10*ROW('Water Data'!G61))="","",OFFSET('Water Data'!$G$28,0,10*ROW('Water Data'!G61)))</f>
        <v/>
      </c>
      <c r="CD67" s="307" t="str">
        <f ca="true">+IF(OFFSET('Water Data'!$G$29,0,10*ROW('Water Data'!G61))="","",OFFSET('Water Data'!$G$29,0,10*ROW('Water Data'!G61)))</f>
        <v/>
      </c>
      <c r="CE67" s="307" t="str">
        <f ca="true">+IF(OFFSET('Water Data'!$H$27,0,10*ROW('Water Data'!H61))="","",OFFSET('Water Data'!$H$27,0,10*ROW('Water Data'!H61)))</f>
        <v/>
      </c>
      <c r="CF67" s="307" t="str">
        <f ca="true">+IF(OFFSET('Water Data'!$H$28,0,10*ROW('Water Data'!H61))="","",OFFSET('Water Data'!$H$28,0,10*ROW('Water Data'!H61)))</f>
        <v/>
      </c>
      <c r="CG67" s="307" t="str">
        <f ca="true">+IF(OFFSET('Water Data'!$H$29,0,10*ROW('Water Data'!H61))="","",OFFSET('Water Data'!$H$29,0,10*ROW('Water Data'!H61)))</f>
        <v/>
      </c>
      <c r="CH67" s="307" t="str">
        <f ca="true">+IF(OFFSET('Water Data'!$I$27,0,10*ROW('Water Data'!I61))="","",OFFSET('Water Data'!$I$27,0,10*ROW('Water Data'!I61)))</f>
        <v/>
      </c>
      <c r="CI67" s="307" t="str">
        <f ca="true">+IF(OFFSET('Water Data'!$I$28,0,10*ROW('Water Data'!I61))="","",OFFSET('Water Data'!$I$28,0,10*ROW('Water Data'!I61)))</f>
        <v/>
      </c>
      <c r="CJ67" s="307" t="str">
        <f ca="true">+IF(OFFSET('Water Data'!$I$29,0,10*ROW('Water Data'!I61))="","",OFFSET('Water Data'!$I$29,0,10*ROW('Water Data'!I61)))</f>
        <v/>
      </c>
      <c r="CK67" s="307" t="str">
        <f ca="true">+IF(OFFSET('Sanitation Data'!$D$28,0,10*ROW('Sanitation Data'!D61))="","",OFFSET('Sanitation Data'!$D$28,0,10*ROW('Sanitation Data'!D61)))</f>
        <v/>
      </c>
      <c r="CL67" s="307" t="str">
        <f ca="true">+IF(OFFSET('Sanitation Data'!$D$29,0,10*ROW('Sanitation Data'!D61))="","",OFFSET('Sanitation Data'!$D$29,0,10*ROW('Sanitation Data'!D61)))</f>
        <v/>
      </c>
      <c r="CM67" s="307" t="str">
        <f ca="true">+IF(OFFSET('Sanitation Data'!$D$30,0,10*ROW('Sanitation Data'!D61))="","",OFFSET('Sanitation Data'!$D$30,0,10*ROW('Sanitation Data'!D61)))</f>
        <v/>
      </c>
      <c r="CN67" s="307" t="str">
        <f ca="true">+IF(OFFSET('Sanitation Data'!$D$31,0,10*ROW('Sanitation Data'!D61))="","",OFFSET('Sanitation Data'!$D$31,0,10*ROW('Sanitation Data'!D61)))</f>
        <v/>
      </c>
      <c r="CO67" s="307" t="str">
        <f ca="true">+IF(OFFSET('Sanitation Data'!$D$32,0,10*ROW('Sanitation Data'!D61))="","",OFFSET('Sanitation Data'!$D$32,0,10*ROW('Sanitation Data'!D61)))</f>
        <v/>
      </c>
      <c r="CP67" s="307" t="str">
        <f ca="true">+IF(OFFSET('Sanitation Data'!$E$28,0,10*ROW('Sanitation Data'!E61))="","",OFFSET('Sanitation Data'!$E$28,0,10*ROW('Sanitation Data'!E61)))</f>
        <v/>
      </c>
      <c r="CQ67" s="307" t="str">
        <f ca="true">+IF(OFFSET('Sanitation Data'!$E$29,0,10*ROW('Sanitation Data'!E61))="","",OFFSET('Sanitation Data'!$E$29,0,10*ROW('Sanitation Data'!E61)))</f>
        <v/>
      </c>
      <c r="CR67" s="307" t="str">
        <f ca="true">+IF(OFFSET('Sanitation Data'!$E$30,0,10*ROW('Sanitation Data'!E61))="","",OFFSET('Sanitation Data'!$E$30,0,10*ROW('Sanitation Data'!E61)))</f>
        <v/>
      </c>
      <c r="CS67" s="307" t="str">
        <f ca="true">+IF(OFFSET('Sanitation Data'!$E$31,0,10*ROW('Sanitation Data'!E61))="","",OFFSET('Sanitation Data'!$E$31,0,10*ROW('Sanitation Data'!E61)))</f>
        <v/>
      </c>
      <c r="CT67" s="307" t="str">
        <f ca="true">+IF(OFFSET('Sanitation Data'!$E$32,0,10*ROW('Sanitation Data'!E61))="","",OFFSET('Sanitation Data'!$E$32,0,10*ROW('Sanitation Data'!E61)))</f>
        <v/>
      </c>
      <c r="CU67" s="307" t="str">
        <f ca="true">+IF(OFFSET('Sanitation Data'!$F$28,0,10*ROW('Sanitation Data'!F61))="","",OFFSET('Sanitation Data'!$F$28,0,10*ROW('Sanitation Data'!F61)))</f>
        <v/>
      </c>
      <c r="CV67" s="307" t="str">
        <f ca="true">+IF(OFFSET('Sanitation Data'!$F$29,0,10*ROW('Sanitation Data'!F61))="","",OFFSET('Sanitation Data'!$F$29,0,10*ROW('Sanitation Data'!F61)))</f>
        <v/>
      </c>
      <c r="CW67" s="307" t="str">
        <f ca="true">+IF(OFFSET('Sanitation Data'!$F$30,0,10*ROW('Sanitation Data'!F61))="","",OFFSET('Sanitation Data'!$F$30,0,10*ROW('Sanitation Data'!F61)))</f>
        <v/>
      </c>
      <c r="CX67" s="307" t="str">
        <f ca="true">+IF(OFFSET('Sanitation Data'!$F$31,0,10*ROW('Sanitation Data'!F61))="","",OFFSET('Sanitation Data'!$F$31,0,10*ROW('Sanitation Data'!F61)))</f>
        <v/>
      </c>
      <c r="CY67" s="307" t="str">
        <f ca="true">+IF(OFFSET('Sanitation Data'!$F$32,0,10*ROW('Sanitation Data'!F61))="","",OFFSET('Sanitation Data'!$F$32,0,10*ROW('Sanitation Data'!F61)))</f>
        <v/>
      </c>
      <c r="CZ67" s="307" t="str">
        <f ca="true">+IF(OFFSET('Sanitation Data'!$G$28,0,10*ROW('Sanitation Data'!G61))="","",OFFSET('Sanitation Data'!$G$28,0,10*ROW('Sanitation Data'!G61)))</f>
        <v/>
      </c>
      <c r="DA67" s="307" t="str">
        <f ca="true">+IF(OFFSET('Sanitation Data'!$G$29,0,10*ROW('Sanitation Data'!G61))="","",OFFSET('Sanitation Data'!$G$29,0,10*ROW('Sanitation Data'!G61)))</f>
        <v/>
      </c>
      <c r="DB67" s="307" t="str">
        <f ca="true">+IF(OFFSET('Sanitation Data'!$G$30,0,10*ROW('Sanitation Data'!G61))="","",OFFSET('Sanitation Data'!$G$30,0,10*ROW('Sanitation Data'!G61)))</f>
        <v/>
      </c>
      <c r="DC67" s="307" t="str">
        <f ca="true">+IF(OFFSET('Sanitation Data'!$G$31,0,10*ROW('Sanitation Data'!G61))="","",OFFSET('Sanitation Data'!$G$31,0,10*ROW('Sanitation Data'!G61)))</f>
        <v/>
      </c>
      <c r="DD67" s="307" t="str">
        <f ca="true">+IF(OFFSET('Sanitation Data'!$G$32,0,10*ROW('Sanitation Data'!G61))="","",OFFSET('Sanitation Data'!$G$32,0,10*ROW('Sanitation Data'!G61)))</f>
        <v/>
      </c>
      <c r="DE67" s="307" t="str">
        <f ca="true">+IF(OFFSET('Sanitation Data'!$H$28,0,10*ROW('Sanitation Data'!H61))="","",OFFSET('Sanitation Data'!$H$28,0,10*ROW('Sanitation Data'!H61)))</f>
        <v/>
      </c>
      <c r="DF67" s="307" t="str">
        <f ca="true">+IF(OFFSET('Sanitation Data'!$H$29,0,10*ROW('Sanitation Data'!H61))="","",OFFSET('Sanitation Data'!$H$29,0,10*ROW('Sanitation Data'!H61)))</f>
        <v/>
      </c>
      <c r="DG67" s="307" t="str">
        <f ca="true">+IF(OFFSET('Sanitation Data'!$H$30,0,10*ROW('Sanitation Data'!H61))="","",OFFSET('Sanitation Data'!$H$30,0,10*ROW('Sanitation Data'!H61)))</f>
        <v/>
      </c>
      <c r="DH67" s="307" t="str">
        <f ca="true">+IF(OFFSET('Sanitation Data'!$H$31,0,10*ROW('Sanitation Data'!H61))="","",OFFSET('Sanitation Data'!$H$31,0,10*ROW('Sanitation Data'!H61)))</f>
        <v/>
      </c>
      <c r="DI67" s="307" t="str">
        <f ca="true">+IF(OFFSET('Sanitation Data'!$H$32,0,10*ROW('Sanitation Data'!H61))="","",OFFSET('Sanitation Data'!$H$32,0,10*ROW('Sanitation Data'!H61)))</f>
        <v/>
      </c>
      <c r="DJ67" s="307" t="str">
        <f ca="true">+IF(OFFSET('Sanitation Data'!$I$28,0,10*ROW('Sanitation Data'!I61))="","",OFFSET('Sanitation Data'!$I$28,0,10*ROW('Sanitation Data'!I61)))</f>
        <v/>
      </c>
      <c r="DK67" s="307" t="str">
        <f ca="true">+IF(OFFSET('Sanitation Data'!$I$29,0,10*ROW('Sanitation Data'!I61))="","",OFFSET('Sanitation Data'!$I$29,0,10*ROW('Sanitation Data'!I61)))</f>
        <v/>
      </c>
      <c r="DL67" s="307" t="str">
        <f ca="true">+IF(OFFSET('Sanitation Data'!$I$30,0,10*ROW('Sanitation Data'!I61))="","",OFFSET('Sanitation Data'!$I$30,0,10*ROW('Sanitation Data'!I61)))</f>
        <v/>
      </c>
      <c r="DM67" s="307" t="str">
        <f ca="true">+IF(OFFSET('Sanitation Data'!$I$31,0,10*ROW('Sanitation Data'!I61))="","",OFFSET('Sanitation Data'!$I$31,0,10*ROW('Sanitation Data'!I61)))</f>
        <v/>
      </c>
      <c r="DN67" s="307" t="str">
        <f ca="true">+IF(OFFSET('Sanitation Data'!$I$32,0,10*ROW('Sanitation Data'!I61))="","",OFFSET('Sanitation Data'!$I$32,0,10*ROW('Sanitation Data'!I61)))</f>
        <v/>
      </c>
      <c r="DO67" s="307" t="str">
        <f ca="true">+IF(OFFSET('Hygiene Data'!$D$11,0,10*ROW('Hygiene Data'!D61))="","",OFFSET('Hygiene Data'!$D$11,0,10*ROW('Hygiene Data'!D61)))</f>
        <v/>
      </c>
      <c r="DP67" s="307" t="str">
        <f ca="true">+IF(OFFSET('Hygiene Data'!$D$12,0,10*ROW('Hygiene Data'!D61))="","",OFFSET('Hygiene Data'!$D$12,0,10*ROW('Hygiene Data'!D61)))</f>
        <v/>
      </c>
      <c r="DQ67" s="307" t="str">
        <f ca="true">+IF(OFFSET('Hygiene Data'!$D$13,0,10*ROW('Hygiene Data'!D61))="","",OFFSET('Hygiene Data'!$D$13,0,10*ROW('Hygiene Data'!D61)))</f>
        <v/>
      </c>
      <c r="DR67" s="307" t="str">
        <f ca="true">+IF(OFFSET('Hygiene Data'!$E$11,0,10*ROW('Hygiene Data'!E61))="","",OFFSET('Hygiene Data'!$E$11,0,10*ROW('Hygiene Data'!E61)))</f>
        <v/>
      </c>
      <c r="DS67" s="307" t="str">
        <f ca="true">+IF(OFFSET('Hygiene Data'!$E$12,0,10*ROW('Hygiene Data'!E61))="","",OFFSET('Hygiene Data'!$E$12,0,10*ROW('Hygiene Data'!E61)))</f>
        <v/>
      </c>
      <c r="DT67" s="307" t="str">
        <f ca="true">+IF(OFFSET('Hygiene Data'!$E$13,0,10*ROW('Hygiene Data'!E61))="","",OFFSET('Hygiene Data'!$E$13,0,10*ROW('Hygiene Data'!E61)))</f>
        <v/>
      </c>
      <c r="DU67" s="307" t="str">
        <f ca="true">+IF(OFFSET('Hygiene Data'!$F$11,0,10*ROW('Hygiene Data'!F61))="","",OFFSET('Hygiene Data'!$F$11,0,10*ROW('Hygiene Data'!F61)))</f>
        <v/>
      </c>
      <c r="DV67" s="307" t="str">
        <f ca="true">+IF(OFFSET('Hygiene Data'!$F$12,0,10*ROW('Hygiene Data'!F61))="","",OFFSET('Hygiene Data'!$F$12,0,10*ROW('Hygiene Data'!F61)))</f>
        <v/>
      </c>
      <c r="DW67" s="307" t="str">
        <f ca="true">+IF(OFFSET('Hygiene Data'!$F$13,0,10*ROW('Hygiene Data'!F61))="","",OFFSET('Hygiene Data'!$F$13,0,10*ROW('Hygiene Data'!F61)))</f>
        <v/>
      </c>
      <c r="DX67" s="307" t="str">
        <f ca="true">+IF(OFFSET('Hygiene Data'!$G$11,0,10*ROW('Hygiene Data'!G61))="","",OFFSET('Hygiene Data'!$G$11,0,10*ROW('Hygiene Data'!G61)))</f>
        <v/>
      </c>
      <c r="DY67" s="307" t="str">
        <f ca="true">+IF(OFFSET('Hygiene Data'!$G$12,0,10*ROW('Hygiene Data'!G61))="","",OFFSET('Hygiene Data'!$G$12,0,10*ROW('Hygiene Data'!G61)))</f>
        <v/>
      </c>
      <c r="DZ67" s="307" t="str">
        <f ca="true">+IF(OFFSET('Hygiene Data'!$G$13,0,10*ROW('Hygiene Data'!G61))="","",OFFSET('Hygiene Data'!$G$13,0,10*ROW('Hygiene Data'!G61)))</f>
        <v/>
      </c>
      <c r="EA67" s="307" t="str">
        <f ca="true">+IF(OFFSET('Hygiene Data'!$H$11,0,10*ROW('Hygiene Data'!H61))="","",OFFSET('Hygiene Data'!$H$11,0,10*ROW('Hygiene Data'!H61)))</f>
        <v/>
      </c>
      <c r="EB67" s="307" t="str">
        <f ca="true">+IF(OFFSET('Hygiene Data'!$H$12,0,10*ROW('Hygiene Data'!H61))="","",OFFSET('Hygiene Data'!$H$12,0,10*ROW('Hygiene Data'!H61)))</f>
        <v/>
      </c>
      <c r="EC67" s="307" t="str">
        <f ca="true">+IF(OFFSET('Hygiene Data'!$H$13,0,10*ROW('Hygiene Data'!H61))="","",OFFSET('Hygiene Data'!$H$13,0,10*ROW('Hygiene Data'!H61)))</f>
        <v/>
      </c>
      <c r="ED67" s="307" t="str">
        <f ca="true">+IF(OFFSET('Hygiene Data'!$I$11,0,10*ROW('Hygiene Data'!I61))="","",OFFSET('Hygiene Data'!$I$11,0,10*ROW('Hygiene Data'!I61)))</f>
        <v/>
      </c>
      <c r="EE67" s="307" t="str">
        <f ca="true">+IF(OFFSET('Hygiene Data'!$I$12,0,10*ROW('Hygiene Data'!I61))="","",OFFSET('Hygiene Data'!$I$12,0,10*ROW('Hygiene Data'!I61)))</f>
        <v/>
      </c>
      <c r="EF67" s="307"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63"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7"/>
      <c r="BS68" s="307" t="str">
        <f ca="true">+IF(OFFSET('Water Data'!$D$27,0,10*ROW('Water Data'!D62))="","",OFFSET('Water Data'!$D$27,0,10*ROW('Water Data'!D62)))</f>
        <v/>
      </c>
      <c r="BT68" s="307" t="str">
        <f ca="true">+IF(OFFSET('Water Data'!$D$28,0,10*ROW('Water Data'!D62))="","",OFFSET('Water Data'!$D$28,0,10*ROW('Water Data'!D62)))</f>
        <v/>
      </c>
      <c r="BU68" s="307" t="str">
        <f ca="true">+IF(OFFSET('Water Data'!$D$29,0,10*ROW('Water Data'!D62))="","",OFFSET('Water Data'!$D$29,0,10*ROW('Water Data'!D62)))</f>
        <v/>
      </c>
      <c r="BV68" s="307" t="str">
        <f ca="true">+IF(OFFSET('Water Data'!$E$27,0,10*ROW('Water Data'!E62))="","",OFFSET('Water Data'!$E$27,0,10*ROW('Water Data'!E62)))</f>
        <v/>
      </c>
      <c r="BW68" s="307" t="str">
        <f ca="true">+IF(OFFSET('Water Data'!$E$28,0,10*ROW('Water Data'!E62))="","",OFFSET('Water Data'!$E$28,0,10*ROW('Water Data'!E62)))</f>
        <v/>
      </c>
      <c r="BX68" s="307" t="str">
        <f ca="true">+IF(OFFSET('Water Data'!$E$29,0,10*ROW('Water Data'!E62))="","",OFFSET('Water Data'!$E$29,0,10*ROW('Water Data'!E62)))</f>
        <v/>
      </c>
      <c r="BY68" s="307" t="str">
        <f ca="true">+IF(OFFSET('Water Data'!$F$27,0,10*ROW('Water Data'!F62))="","",OFFSET('Water Data'!$F$27,0,10*ROW('Water Data'!F62)))</f>
        <v/>
      </c>
      <c r="BZ68" s="307" t="str">
        <f ca="true">+IF(OFFSET('Water Data'!$F$28,0,10*ROW('Water Data'!F62))="","",OFFSET('Water Data'!$F$28,0,10*ROW('Water Data'!F62)))</f>
        <v/>
      </c>
      <c r="CA68" s="307" t="str">
        <f ca="true">+IF(OFFSET('Water Data'!$F$29,0,10*ROW('Water Data'!F62))="","",OFFSET('Water Data'!$F$29,0,10*ROW('Water Data'!F62)))</f>
        <v/>
      </c>
      <c r="CB68" s="307" t="str">
        <f ca="true">+IF(OFFSET('Water Data'!$G$27,0,10*ROW('Water Data'!G62))="","",OFFSET('Water Data'!$G$27,0,10*ROW('Water Data'!G62)))</f>
        <v/>
      </c>
      <c r="CC68" s="307" t="str">
        <f ca="true">+IF(OFFSET('Water Data'!$G$28,0,10*ROW('Water Data'!G62))="","",OFFSET('Water Data'!$G$28,0,10*ROW('Water Data'!G62)))</f>
        <v/>
      </c>
      <c r="CD68" s="307" t="str">
        <f ca="true">+IF(OFFSET('Water Data'!$G$29,0,10*ROW('Water Data'!G62))="","",OFFSET('Water Data'!$G$29,0,10*ROW('Water Data'!G62)))</f>
        <v/>
      </c>
      <c r="CE68" s="307" t="str">
        <f ca="true">+IF(OFFSET('Water Data'!$H$27,0,10*ROW('Water Data'!H62))="","",OFFSET('Water Data'!$H$27,0,10*ROW('Water Data'!H62)))</f>
        <v/>
      </c>
      <c r="CF68" s="307" t="str">
        <f ca="true">+IF(OFFSET('Water Data'!$H$28,0,10*ROW('Water Data'!H62))="","",OFFSET('Water Data'!$H$28,0,10*ROW('Water Data'!H62)))</f>
        <v/>
      </c>
      <c r="CG68" s="307" t="str">
        <f ca="true">+IF(OFFSET('Water Data'!$H$29,0,10*ROW('Water Data'!H62))="","",OFFSET('Water Data'!$H$29,0,10*ROW('Water Data'!H62)))</f>
        <v/>
      </c>
      <c r="CH68" s="307" t="str">
        <f ca="true">+IF(OFFSET('Water Data'!$I$27,0,10*ROW('Water Data'!I62))="","",OFFSET('Water Data'!$I$27,0,10*ROW('Water Data'!I62)))</f>
        <v/>
      </c>
      <c r="CI68" s="307" t="str">
        <f ca="true">+IF(OFFSET('Water Data'!$I$28,0,10*ROW('Water Data'!I62))="","",OFFSET('Water Data'!$I$28,0,10*ROW('Water Data'!I62)))</f>
        <v/>
      </c>
      <c r="CJ68" s="307" t="str">
        <f ca="true">+IF(OFFSET('Water Data'!$I$29,0,10*ROW('Water Data'!I62))="","",OFFSET('Water Data'!$I$29,0,10*ROW('Water Data'!I62)))</f>
        <v/>
      </c>
      <c r="CK68" s="307" t="str">
        <f ca="true">+IF(OFFSET('Sanitation Data'!$D$28,0,10*ROW('Sanitation Data'!D62))="","",OFFSET('Sanitation Data'!$D$28,0,10*ROW('Sanitation Data'!D62)))</f>
        <v/>
      </c>
      <c r="CL68" s="307" t="str">
        <f ca="true">+IF(OFFSET('Sanitation Data'!$D$29,0,10*ROW('Sanitation Data'!D62))="","",OFFSET('Sanitation Data'!$D$29,0,10*ROW('Sanitation Data'!D62)))</f>
        <v/>
      </c>
      <c r="CM68" s="307" t="str">
        <f ca="true">+IF(OFFSET('Sanitation Data'!$D$30,0,10*ROW('Sanitation Data'!D62))="","",OFFSET('Sanitation Data'!$D$30,0,10*ROW('Sanitation Data'!D62)))</f>
        <v/>
      </c>
      <c r="CN68" s="307" t="str">
        <f ca="true">+IF(OFFSET('Sanitation Data'!$D$31,0,10*ROW('Sanitation Data'!D62))="","",OFFSET('Sanitation Data'!$D$31,0,10*ROW('Sanitation Data'!D62)))</f>
        <v/>
      </c>
      <c r="CO68" s="307" t="str">
        <f ca="true">+IF(OFFSET('Sanitation Data'!$D$32,0,10*ROW('Sanitation Data'!D62))="","",OFFSET('Sanitation Data'!$D$32,0,10*ROW('Sanitation Data'!D62)))</f>
        <v/>
      </c>
      <c r="CP68" s="307" t="str">
        <f ca="true">+IF(OFFSET('Sanitation Data'!$E$28,0,10*ROW('Sanitation Data'!E62))="","",OFFSET('Sanitation Data'!$E$28,0,10*ROW('Sanitation Data'!E62)))</f>
        <v/>
      </c>
      <c r="CQ68" s="307" t="str">
        <f ca="true">+IF(OFFSET('Sanitation Data'!$E$29,0,10*ROW('Sanitation Data'!E62))="","",OFFSET('Sanitation Data'!$E$29,0,10*ROW('Sanitation Data'!E62)))</f>
        <v/>
      </c>
      <c r="CR68" s="307" t="str">
        <f ca="true">+IF(OFFSET('Sanitation Data'!$E$30,0,10*ROW('Sanitation Data'!E62))="","",OFFSET('Sanitation Data'!$E$30,0,10*ROW('Sanitation Data'!E62)))</f>
        <v/>
      </c>
      <c r="CS68" s="307" t="str">
        <f ca="true">+IF(OFFSET('Sanitation Data'!$E$31,0,10*ROW('Sanitation Data'!E62))="","",OFFSET('Sanitation Data'!$E$31,0,10*ROW('Sanitation Data'!E62)))</f>
        <v/>
      </c>
      <c r="CT68" s="307" t="str">
        <f ca="true">+IF(OFFSET('Sanitation Data'!$E$32,0,10*ROW('Sanitation Data'!E62))="","",OFFSET('Sanitation Data'!$E$32,0,10*ROW('Sanitation Data'!E62)))</f>
        <v/>
      </c>
      <c r="CU68" s="307" t="str">
        <f ca="true">+IF(OFFSET('Sanitation Data'!$F$28,0,10*ROW('Sanitation Data'!F62))="","",OFFSET('Sanitation Data'!$F$28,0,10*ROW('Sanitation Data'!F62)))</f>
        <v/>
      </c>
      <c r="CV68" s="307" t="str">
        <f ca="true">+IF(OFFSET('Sanitation Data'!$F$29,0,10*ROW('Sanitation Data'!F62))="","",OFFSET('Sanitation Data'!$F$29,0,10*ROW('Sanitation Data'!F62)))</f>
        <v/>
      </c>
      <c r="CW68" s="307" t="str">
        <f ca="true">+IF(OFFSET('Sanitation Data'!$F$30,0,10*ROW('Sanitation Data'!F62))="","",OFFSET('Sanitation Data'!$F$30,0,10*ROW('Sanitation Data'!F62)))</f>
        <v/>
      </c>
      <c r="CX68" s="307" t="str">
        <f ca="true">+IF(OFFSET('Sanitation Data'!$F$31,0,10*ROW('Sanitation Data'!F62))="","",OFFSET('Sanitation Data'!$F$31,0,10*ROW('Sanitation Data'!F62)))</f>
        <v/>
      </c>
      <c r="CY68" s="307" t="str">
        <f ca="true">+IF(OFFSET('Sanitation Data'!$F$32,0,10*ROW('Sanitation Data'!F62))="","",OFFSET('Sanitation Data'!$F$32,0,10*ROW('Sanitation Data'!F62)))</f>
        <v/>
      </c>
      <c r="CZ68" s="307" t="str">
        <f ca="true">+IF(OFFSET('Sanitation Data'!$G$28,0,10*ROW('Sanitation Data'!G62))="","",OFFSET('Sanitation Data'!$G$28,0,10*ROW('Sanitation Data'!G62)))</f>
        <v/>
      </c>
      <c r="DA68" s="307" t="str">
        <f ca="true">+IF(OFFSET('Sanitation Data'!$G$29,0,10*ROW('Sanitation Data'!G62))="","",OFFSET('Sanitation Data'!$G$29,0,10*ROW('Sanitation Data'!G62)))</f>
        <v/>
      </c>
      <c r="DB68" s="307" t="str">
        <f ca="true">+IF(OFFSET('Sanitation Data'!$G$30,0,10*ROW('Sanitation Data'!G62))="","",OFFSET('Sanitation Data'!$G$30,0,10*ROW('Sanitation Data'!G62)))</f>
        <v/>
      </c>
      <c r="DC68" s="307" t="str">
        <f ca="true">+IF(OFFSET('Sanitation Data'!$G$31,0,10*ROW('Sanitation Data'!G62))="","",OFFSET('Sanitation Data'!$G$31,0,10*ROW('Sanitation Data'!G62)))</f>
        <v/>
      </c>
      <c r="DD68" s="307" t="str">
        <f ca="true">+IF(OFFSET('Sanitation Data'!$G$32,0,10*ROW('Sanitation Data'!G62))="","",OFFSET('Sanitation Data'!$G$32,0,10*ROW('Sanitation Data'!G62)))</f>
        <v/>
      </c>
      <c r="DE68" s="307" t="str">
        <f ca="true">+IF(OFFSET('Sanitation Data'!$H$28,0,10*ROW('Sanitation Data'!H62))="","",OFFSET('Sanitation Data'!$H$28,0,10*ROW('Sanitation Data'!H62)))</f>
        <v/>
      </c>
      <c r="DF68" s="307" t="str">
        <f ca="true">+IF(OFFSET('Sanitation Data'!$H$29,0,10*ROW('Sanitation Data'!H62))="","",OFFSET('Sanitation Data'!$H$29,0,10*ROW('Sanitation Data'!H62)))</f>
        <v/>
      </c>
      <c r="DG68" s="307" t="str">
        <f ca="true">+IF(OFFSET('Sanitation Data'!$H$30,0,10*ROW('Sanitation Data'!H62))="","",OFFSET('Sanitation Data'!$H$30,0,10*ROW('Sanitation Data'!H62)))</f>
        <v/>
      </c>
      <c r="DH68" s="307" t="str">
        <f ca="true">+IF(OFFSET('Sanitation Data'!$H$31,0,10*ROW('Sanitation Data'!H62))="","",OFFSET('Sanitation Data'!$H$31,0,10*ROW('Sanitation Data'!H62)))</f>
        <v/>
      </c>
      <c r="DI68" s="307" t="str">
        <f ca="true">+IF(OFFSET('Sanitation Data'!$H$32,0,10*ROW('Sanitation Data'!H62))="","",OFFSET('Sanitation Data'!$H$32,0,10*ROW('Sanitation Data'!H62)))</f>
        <v/>
      </c>
      <c r="DJ68" s="307" t="str">
        <f ca="true">+IF(OFFSET('Sanitation Data'!$I$28,0,10*ROW('Sanitation Data'!I62))="","",OFFSET('Sanitation Data'!$I$28,0,10*ROW('Sanitation Data'!I62)))</f>
        <v/>
      </c>
      <c r="DK68" s="307" t="str">
        <f ca="true">+IF(OFFSET('Sanitation Data'!$I$29,0,10*ROW('Sanitation Data'!I62))="","",OFFSET('Sanitation Data'!$I$29,0,10*ROW('Sanitation Data'!I62)))</f>
        <v/>
      </c>
      <c r="DL68" s="307" t="str">
        <f ca="true">+IF(OFFSET('Sanitation Data'!$I$30,0,10*ROW('Sanitation Data'!I62))="","",OFFSET('Sanitation Data'!$I$30,0,10*ROW('Sanitation Data'!I62)))</f>
        <v/>
      </c>
      <c r="DM68" s="307" t="str">
        <f ca="true">+IF(OFFSET('Sanitation Data'!$I$31,0,10*ROW('Sanitation Data'!I62))="","",OFFSET('Sanitation Data'!$I$31,0,10*ROW('Sanitation Data'!I62)))</f>
        <v/>
      </c>
      <c r="DN68" s="307" t="str">
        <f ca="true">+IF(OFFSET('Sanitation Data'!$I$32,0,10*ROW('Sanitation Data'!I62))="","",OFFSET('Sanitation Data'!$I$32,0,10*ROW('Sanitation Data'!I62)))</f>
        <v/>
      </c>
      <c r="DO68" s="307" t="str">
        <f ca="true">+IF(OFFSET('Hygiene Data'!$D$11,0,10*ROW('Hygiene Data'!D62))="","",OFFSET('Hygiene Data'!$D$11,0,10*ROW('Hygiene Data'!D62)))</f>
        <v/>
      </c>
      <c r="DP68" s="307" t="str">
        <f ca="true">+IF(OFFSET('Hygiene Data'!$D$12,0,10*ROW('Hygiene Data'!D62))="","",OFFSET('Hygiene Data'!$D$12,0,10*ROW('Hygiene Data'!D62)))</f>
        <v/>
      </c>
      <c r="DQ68" s="307" t="str">
        <f ca="true">+IF(OFFSET('Hygiene Data'!$D$13,0,10*ROW('Hygiene Data'!D62))="","",OFFSET('Hygiene Data'!$D$13,0,10*ROW('Hygiene Data'!D62)))</f>
        <v/>
      </c>
      <c r="DR68" s="307" t="str">
        <f ca="true">+IF(OFFSET('Hygiene Data'!$E$11,0,10*ROW('Hygiene Data'!E62))="","",OFFSET('Hygiene Data'!$E$11,0,10*ROW('Hygiene Data'!E62)))</f>
        <v/>
      </c>
      <c r="DS68" s="307" t="str">
        <f ca="true">+IF(OFFSET('Hygiene Data'!$E$12,0,10*ROW('Hygiene Data'!E62))="","",OFFSET('Hygiene Data'!$E$12,0,10*ROW('Hygiene Data'!E62)))</f>
        <v/>
      </c>
      <c r="DT68" s="307" t="str">
        <f ca="true">+IF(OFFSET('Hygiene Data'!$E$13,0,10*ROW('Hygiene Data'!E62))="","",OFFSET('Hygiene Data'!$E$13,0,10*ROW('Hygiene Data'!E62)))</f>
        <v/>
      </c>
      <c r="DU68" s="307" t="str">
        <f ca="true">+IF(OFFSET('Hygiene Data'!$F$11,0,10*ROW('Hygiene Data'!F62))="","",OFFSET('Hygiene Data'!$F$11,0,10*ROW('Hygiene Data'!F62)))</f>
        <v/>
      </c>
      <c r="DV68" s="307" t="str">
        <f ca="true">+IF(OFFSET('Hygiene Data'!$F$12,0,10*ROW('Hygiene Data'!F62))="","",OFFSET('Hygiene Data'!$F$12,0,10*ROW('Hygiene Data'!F62)))</f>
        <v/>
      </c>
      <c r="DW68" s="307" t="str">
        <f ca="true">+IF(OFFSET('Hygiene Data'!$F$13,0,10*ROW('Hygiene Data'!F62))="","",OFFSET('Hygiene Data'!$F$13,0,10*ROW('Hygiene Data'!F62)))</f>
        <v/>
      </c>
      <c r="DX68" s="307" t="str">
        <f ca="true">+IF(OFFSET('Hygiene Data'!$G$11,0,10*ROW('Hygiene Data'!G62))="","",OFFSET('Hygiene Data'!$G$11,0,10*ROW('Hygiene Data'!G62)))</f>
        <v/>
      </c>
      <c r="DY68" s="307" t="str">
        <f ca="true">+IF(OFFSET('Hygiene Data'!$G$12,0,10*ROW('Hygiene Data'!G62))="","",OFFSET('Hygiene Data'!$G$12,0,10*ROW('Hygiene Data'!G62)))</f>
        <v/>
      </c>
      <c r="DZ68" s="307" t="str">
        <f ca="true">+IF(OFFSET('Hygiene Data'!$G$13,0,10*ROW('Hygiene Data'!G62))="","",OFFSET('Hygiene Data'!$G$13,0,10*ROW('Hygiene Data'!G62)))</f>
        <v/>
      </c>
      <c r="EA68" s="307" t="str">
        <f ca="true">+IF(OFFSET('Hygiene Data'!$H$11,0,10*ROW('Hygiene Data'!H62))="","",OFFSET('Hygiene Data'!$H$11,0,10*ROW('Hygiene Data'!H62)))</f>
        <v/>
      </c>
      <c r="EB68" s="307" t="str">
        <f ca="true">+IF(OFFSET('Hygiene Data'!$H$12,0,10*ROW('Hygiene Data'!H62))="","",OFFSET('Hygiene Data'!$H$12,0,10*ROW('Hygiene Data'!H62)))</f>
        <v/>
      </c>
      <c r="EC68" s="307" t="str">
        <f ca="true">+IF(OFFSET('Hygiene Data'!$H$13,0,10*ROW('Hygiene Data'!H62))="","",OFFSET('Hygiene Data'!$H$13,0,10*ROW('Hygiene Data'!H62)))</f>
        <v/>
      </c>
      <c r="ED68" s="307" t="str">
        <f ca="true">+IF(OFFSET('Hygiene Data'!$I$11,0,10*ROW('Hygiene Data'!I62))="","",OFFSET('Hygiene Data'!$I$11,0,10*ROW('Hygiene Data'!I62)))</f>
        <v/>
      </c>
      <c r="EE68" s="307" t="str">
        <f ca="true">+IF(OFFSET('Hygiene Data'!$I$12,0,10*ROW('Hygiene Data'!I62))="","",OFFSET('Hygiene Data'!$I$12,0,10*ROW('Hygiene Data'!I62)))</f>
        <v/>
      </c>
      <c r="EF68" s="307"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63"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7"/>
      <c r="BS69" s="307" t="str">
        <f ca="true">+IF(OFFSET('Water Data'!$D$27,0,10*ROW('Water Data'!D63))="","",OFFSET('Water Data'!$D$27,0,10*ROW('Water Data'!D63)))</f>
        <v/>
      </c>
      <c r="BT69" s="307" t="str">
        <f ca="true">+IF(OFFSET('Water Data'!$D$28,0,10*ROW('Water Data'!D63))="","",OFFSET('Water Data'!$D$28,0,10*ROW('Water Data'!D63)))</f>
        <v/>
      </c>
      <c r="BU69" s="307" t="str">
        <f ca="true">+IF(OFFSET('Water Data'!$D$29,0,10*ROW('Water Data'!D63))="","",OFFSET('Water Data'!$D$29,0,10*ROW('Water Data'!D63)))</f>
        <v/>
      </c>
      <c r="BV69" s="307" t="str">
        <f ca="true">+IF(OFFSET('Water Data'!$E$27,0,10*ROW('Water Data'!E63))="","",OFFSET('Water Data'!$E$27,0,10*ROW('Water Data'!E63)))</f>
        <v/>
      </c>
      <c r="BW69" s="307" t="str">
        <f ca="true">+IF(OFFSET('Water Data'!$E$28,0,10*ROW('Water Data'!E63))="","",OFFSET('Water Data'!$E$28,0,10*ROW('Water Data'!E63)))</f>
        <v/>
      </c>
      <c r="BX69" s="307" t="str">
        <f ca="true">+IF(OFFSET('Water Data'!$E$29,0,10*ROW('Water Data'!E63))="","",OFFSET('Water Data'!$E$29,0,10*ROW('Water Data'!E63)))</f>
        <v/>
      </c>
      <c r="BY69" s="307" t="str">
        <f ca="true">+IF(OFFSET('Water Data'!$F$27,0,10*ROW('Water Data'!F63))="","",OFFSET('Water Data'!$F$27,0,10*ROW('Water Data'!F63)))</f>
        <v/>
      </c>
      <c r="BZ69" s="307" t="str">
        <f ca="true">+IF(OFFSET('Water Data'!$F$28,0,10*ROW('Water Data'!F63))="","",OFFSET('Water Data'!$F$28,0,10*ROW('Water Data'!F63)))</f>
        <v/>
      </c>
      <c r="CA69" s="307" t="str">
        <f ca="true">+IF(OFFSET('Water Data'!$F$29,0,10*ROW('Water Data'!F63))="","",OFFSET('Water Data'!$F$29,0,10*ROW('Water Data'!F63)))</f>
        <v/>
      </c>
      <c r="CB69" s="307" t="str">
        <f ca="true">+IF(OFFSET('Water Data'!$G$27,0,10*ROW('Water Data'!G63))="","",OFFSET('Water Data'!$G$27,0,10*ROW('Water Data'!G63)))</f>
        <v/>
      </c>
      <c r="CC69" s="307" t="str">
        <f ca="true">+IF(OFFSET('Water Data'!$G$28,0,10*ROW('Water Data'!G63))="","",OFFSET('Water Data'!$G$28,0,10*ROW('Water Data'!G63)))</f>
        <v/>
      </c>
      <c r="CD69" s="307" t="str">
        <f ca="true">+IF(OFFSET('Water Data'!$G$29,0,10*ROW('Water Data'!G63))="","",OFFSET('Water Data'!$G$29,0,10*ROW('Water Data'!G63)))</f>
        <v/>
      </c>
      <c r="CE69" s="307" t="str">
        <f ca="true">+IF(OFFSET('Water Data'!$H$27,0,10*ROW('Water Data'!H63))="","",OFFSET('Water Data'!$H$27,0,10*ROW('Water Data'!H63)))</f>
        <v/>
      </c>
      <c r="CF69" s="307" t="str">
        <f ca="true">+IF(OFFSET('Water Data'!$H$28,0,10*ROW('Water Data'!H63))="","",OFFSET('Water Data'!$H$28,0,10*ROW('Water Data'!H63)))</f>
        <v/>
      </c>
      <c r="CG69" s="307" t="str">
        <f ca="true">+IF(OFFSET('Water Data'!$H$29,0,10*ROW('Water Data'!H63))="","",OFFSET('Water Data'!$H$29,0,10*ROW('Water Data'!H63)))</f>
        <v/>
      </c>
      <c r="CH69" s="307" t="str">
        <f ca="true">+IF(OFFSET('Water Data'!$I$27,0,10*ROW('Water Data'!I63))="","",OFFSET('Water Data'!$I$27,0,10*ROW('Water Data'!I63)))</f>
        <v/>
      </c>
      <c r="CI69" s="307" t="str">
        <f ca="true">+IF(OFFSET('Water Data'!$I$28,0,10*ROW('Water Data'!I63))="","",OFFSET('Water Data'!$I$28,0,10*ROW('Water Data'!I63)))</f>
        <v/>
      </c>
      <c r="CJ69" s="307" t="str">
        <f ca="true">+IF(OFFSET('Water Data'!$I$29,0,10*ROW('Water Data'!I63))="","",OFFSET('Water Data'!$I$29,0,10*ROW('Water Data'!I63)))</f>
        <v/>
      </c>
      <c r="CK69" s="307" t="str">
        <f ca="true">+IF(OFFSET('Sanitation Data'!$D$28,0,10*ROW('Sanitation Data'!D63))="","",OFFSET('Sanitation Data'!$D$28,0,10*ROW('Sanitation Data'!D63)))</f>
        <v/>
      </c>
      <c r="CL69" s="307" t="str">
        <f ca="true">+IF(OFFSET('Sanitation Data'!$D$29,0,10*ROW('Sanitation Data'!D63))="","",OFFSET('Sanitation Data'!$D$29,0,10*ROW('Sanitation Data'!D63)))</f>
        <v/>
      </c>
      <c r="CM69" s="307" t="str">
        <f ca="true">+IF(OFFSET('Sanitation Data'!$D$30,0,10*ROW('Sanitation Data'!D63))="","",OFFSET('Sanitation Data'!$D$30,0,10*ROW('Sanitation Data'!D63)))</f>
        <v/>
      </c>
      <c r="CN69" s="307" t="str">
        <f ca="true">+IF(OFFSET('Sanitation Data'!$D$31,0,10*ROW('Sanitation Data'!D63))="","",OFFSET('Sanitation Data'!$D$31,0,10*ROW('Sanitation Data'!D63)))</f>
        <v/>
      </c>
      <c r="CO69" s="307" t="str">
        <f ca="true">+IF(OFFSET('Sanitation Data'!$D$32,0,10*ROW('Sanitation Data'!D63))="","",OFFSET('Sanitation Data'!$D$32,0,10*ROW('Sanitation Data'!D63)))</f>
        <v/>
      </c>
      <c r="CP69" s="307" t="str">
        <f ca="true">+IF(OFFSET('Sanitation Data'!$E$28,0,10*ROW('Sanitation Data'!E63))="","",OFFSET('Sanitation Data'!$E$28,0,10*ROW('Sanitation Data'!E63)))</f>
        <v/>
      </c>
      <c r="CQ69" s="307" t="str">
        <f ca="true">+IF(OFFSET('Sanitation Data'!$E$29,0,10*ROW('Sanitation Data'!E63))="","",OFFSET('Sanitation Data'!$E$29,0,10*ROW('Sanitation Data'!E63)))</f>
        <v/>
      </c>
      <c r="CR69" s="307" t="str">
        <f ca="true">+IF(OFFSET('Sanitation Data'!$E$30,0,10*ROW('Sanitation Data'!E63))="","",OFFSET('Sanitation Data'!$E$30,0,10*ROW('Sanitation Data'!E63)))</f>
        <v/>
      </c>
      <c r="CS69" s="307" t="str">
        <f ca="true">+IF(OFFSET('Sanitation Data'!$E$31,0,10*ROW('Sanitation Data'!E63))="","",OFFSET('Sanitation Data'!$E$31,0,10*ROW('Sanitation Data'!E63)))</f>
        <v/>
      </c>
      <c r="CT69" s="307" t="str">
        <f ca="true">+IF(OFFSET('Sanitation Data'!$E$32,0,10*ROW('Sanitation Data'!E63))="","",OFFSET('Sanitation Data'!$E$32,0,10*ROW('Sanitation Data'!E63)))</f>
        <v/>
      </c>
      <c r="CU69" s="307" t="str">
        <f ca="true">+IF(OFFSET('Sanitation Data'!$F$28,0,10*ROW('Sanitation Data'!F63))="","",OFFSET('Sanitation Data'!$F$28,0,10*ROW('Sanitation Data'!F63)))</f>
        <v/>
      </c>
      <c r="CV69" s="307" t="str">
        <f ca="true">+IF(OFFSET('Sanitation Data'!$F$29,0,10*ROW('Sanitation Data'!F63))="","",OFFSET('Sanitation Data'!$F$29,0,10*ROW('Sanitation Data'!F63)))</f>
        <v/>
      </c>
      <c r="CW69" s="307" t="str">
        <f ca="true">+IF(OFFSET('Sanitation Data'!$F$30,0,10*ROW('Sanitation Data'!F63))="","",OFFSET('Sanitation Data'!$F$30,0,10*ROW('Sanitation Data'!F63)))</f>
        <v/>
      </c>
      <c r="CX69" s="307" t="str">
        <f ca="true">+IF(OFFSET('Sanitation Data'!$F$31,0,10*ROW('Sanitation Data'!F63))="","",OFFSET('Sanitation Data'!$F$31,0,10*ROW('Sanitation Data'!F63)))</f>
        <v/>
      </c>
      <c r="CY69" s="307" t="str">
        <f ca="true">+IF(OFFSET('Sanitation Data'!$F$32,0,10*ROW('Sanitation Data'!F63))="","",OFFSET('Sanitation Data'!$F$32,0,10*ROW('Sanitation Data'!F63)))</f>
        <v/>
      </c>
      <c r="CZ69" s="307" t="str">
        <f ca="true">+IF(OFFSET('Sanitation Data'!$G$28,0,10*ROW('Sanitation Data'!G63))="","",OFFSET('Sanitation Data'!$G$28,0,10*ROW('Sanitation Data'!G63)))</f>
        <v/>
      </c>
      <c r="DA69" s="307" t="str">
        <f ca="true">+IF(OFFSET('Sanitation Data'!$G$29,0,10*ROW('Sanitation Data'!G63))="","",OFFSET('Sanitation Data'!$G$29,0,10*ROW('Sanitation Data'!G63)))</f>
        <v/>
      </c>
      <c r="DB69" s="307" t="str">
        <f ca="true">+IF(OFFSET('Sanitation Data'!$G$30,0,10*ROW('Sanitation Data'!G63))="","",OFFSET('Sanitation Data'!$G$30,0,10*ROW('Sanitation Data'!G63)))</f>
        <v/>
      </c>
      <c r="DC69" s="307" t="str">
        <f ca="true">+IF(OFFSET('Sanitation Data'!$G$31,0,10*ROW('Sanitation Data'!G63))="","",OFFSET('Sanitation Data'!$G$31,0,10*ROW('Sanitation Data'!G63)))</f>
        <v/>
      </c>
      <c r="DD69" s="307" t="str">
        <f ca="true">+IF(OFFSET('Sanitation Data'!$G$32,0,10*ROW('Sanitation Data'!G63))="","",OFFSET('Sanitation Data'!$G$32,0,10*ROW('Sanitation Data'!G63)))</f>
        <v/>
      </c>
      <c r="DE69" s="307" t="str">
        <f ca="true">+IF(OFFSET('Sanitation Data'!$H$28,0,10*ROW('Sanitation Data'!H63))="","",OFFSET('Sanitation Data'!$H$28,0,10*ROW('Sanitation Data'!H63)))</f>
        <v/>
      </c>
      <c r="DF69" s="307" t="str">
        <f ca="true">+IF(OFFSET('Sanitation Data'!$H$29,0,10*ROW('Sanitation Data'!H63))="","",OFFSET('Sanitation Data'!$H$29,0,10*ROW('Sanitation Data'!H63)))</f>
        <v/>
      </c>
      <c r="DG69" s="307" t="str">
        <f ca="true">+IF(OFFSET('Sanitation Data'!$H$30,0,10*ROW('Sanitation Data'!H63))="","",OFFSET('Sanitation Data'!$H$30,0,10*ROW('Sanitation Data'!H63)))</f>
        <v/>
      </c>
      <c r="DH69" s="307" t="str">
        <f ca="true">+IF(OFFSET('Sanitation Data'!$H$31,0,10*ROW('Sanitation Data'!H63))="","",OFFSET('Sanitation Data'!$H$31,0,10*ROW('Sanitation Data'!H63)))</f>
        <v/>
      </c>
      <c r="DI69" s="307" t="str">
        <f ca="true">+IF(OFFSET('Sanitation Data'!$H$32,0,10*ROW('Sanitation Data'!H63))="","",OFFSET('Sanitation Data'!$H$32,0,10*ROW('Sanitation Data'!H63)))</f>
        <v/>
      </c>
      <c r="DJ69" s="307" t="str">
        <f ca="true">+IF(OFFSET('Sanitation Data'!$I$28,0,10*ROW('Sanitation Data'!I63))="","",OFFSET('Sanitation Data'!$I$28,0,10*ROW('Sanitation Data'!I63)))</f>
        <v/>
      </c>
      <c r="DK69" s="307" t="str">
        <f ca="true">+IF(OFFSET('Sanitation Data'!$I$29,0,10*ROW('Sanitation Data'!I63))="","",OFFSET('Sanitation Data'!$I$29,0,10*ROW('Sanitation Data'!I63)))</f>
        <v/>
      </c>
      <c r="DL69" s="307" t="str">
        <f ca="true">+IF(OFFSET('Sanitation Data'!$I$30,0,10*ROW('Sanitation Data'!I63))="","",OFFSET('Sanitation Data'!$I$30,0,10*ROW('Sanitation Data'!I63)))</f>
        <v/>
      </c>
      <c r="DM69" s="307" t="str">
        <f ca="true">+IF(OFFSET('Sanitation Data'!$I$31,0,10*ROW('Sanitation Data'!I63))="","",OFFSET('Sanitation Data'!$I$31,0,10*ROW('Sanitation Data'!I63)))</f>
        <v/>
      </c>
      <c r="DN69" s="307" t="str">
        <f ca="true">+IF(OFFSET('Sanitation Data'!$I$32,0,10*ROW('Sanitation Data'!I63))="","",OFFSET('Sanitation Data'!$I$32,0,10*ROW('Sanitation Data'!I63)))</f>
        <v/>
      </c>
      <c r="DO69" s="307" t="str">
        <f ca="true">+IF(OFFSET('Hygiene Data'!$D$11,0,10*ROW('Hygiene Data'!D63))="","",OFFSET('Hygiene Data'!$D$11,0,10*ROW('Hygiene Data'!D63)))</f>
        <v/>
      </c>
      <c r="DP69" s="307" t="str">
        <f ca="true">+IF(OFFSET('Hygiene Data'!$D$12,0,10*ROW('Hygiene Data'!D63))="","",OFFSET('Hygiene Data'!$D$12,0,10*ROW('Hygiene Data'!D63)))</f>
        <v/>
      </c>
      <c r="DQ69" s="307" t="str">
        <f ca="true">+IF(OFFSET('Hygiene Data'!$D$13,0,10*ROW('Hygiene Data'!D63))="","",OFFSET('Hygiene Data'!$D$13,0,10*ROW('Hygiene Data'!D63)))</f>
        <v/>
      </c>
      <c r="DR69" s="307" t="str">
        <f ca="true">+IF(OFFSET('Hygiene Data'!$E$11,0,10*ROW('Hygiene Data'!E63))="","",OFFSET('Hygiene Data'!$E$11,0,10*ROW('Hygiene Data'!E63)))</f>
        <v/>
      </c>
      <c r="DS69" s="307" t="str">
        <f ca="true">+IF(OFFSET('Hygiene Data'!$E$12,0,10*ROW('Hygiene Data'!E63))="","",OFFSET('Hygiene Data'!$E$12,0,10*ROW('Hygiene Data'!E63)))</f>
        <v/>
      </c>
      <c r="DT69" s="307" t="str">
        <f ca="true">+IF(OFFSET('Hygiene Data'!$E$13,0,10*ROW('Hygiene Data'!E63))="","",OFFSET('Hygiene Data'!$E$13,0,10*ROW('Hygiene Data'!E63)))</f>
        <v/>
      </c>
      <c r="DU69" s="307" t="str">
        <f ca="true">+IF(OFFSET('Hygiene Data'!$F$11,0,10*ROW('Hygiene Data'!F63))="","",OFFSET('Hygiene Data'!$F$11,0,10*ROW('Hygiene Data'!F63)))</f>
        <v/>
      </c>
      <c r="DV69" s="307" t="str">
        <f ca="true">+IF(OFFSET('Hygiene Data'!$F$12,0,10*ROW('Hygiene Data'!F63))="","",OFFSET('Hygiene Data'!$F$12,0,10*ROW('Hygiene Data'!F63)))</f>
        <v/>
      </c>
      <c r="DW69" s="307" t="str">
        <f ca="true">+IF(OFFSET('Hygiene Data'!$F$13,0,10*ROW('Hygiene Data'!F63))="","",OFFSET('Hygiene Data'!$F$13,0,10*ROW('Hygiene Data'!F63)))</f>
        <v/>
      </c>
      <c r="DX69" s="307" t="str">
        <f ca="true">+IF(OFFSET('Hygiene Data'!$G$11,0,10*ROW('Hygiene Data'!G63))="","",OFFSET('Hygiene Data'!$G$11,0,10*ROW('Hygiene Data'!G63)))</f>
        <v/>
      </c>
      <c r="DY69" s="307" t="str">
        <f ca="true">+IF(OFFSET('Hygiene Data'!$G$12,0,10*ROW('Hygiene Data'!G63))="","",OFFSET('Hygiene Data'!$G$12,0,10*ROW('Hygiene Data'!G63)))</f>
        <v/>
      </c>
      <c r="DZ69" s="307" t="str">
        <f ca="true">+IF(OFFSET('Hygiene Data'!$G$13,0,10*ROW('Hygiene Data'!G63))="","",OFFSET('Hygiene Data'!$G$13,0,10*ROW('Hygiene Data'!G63)))</f>
        <v/>
      </c>
      <c r="EA69" s="307" t="str">
        <f ca="true">+IF(OFFSET('Hygiene Data'!$H$11,0,10*ROW('Hygiene Data'!H63))="","",OFFSET('Hygiene Data'!$H$11,0,10*ROW('Hygiene Data'!H63)))</f>
        <v/>
      </c>
      <c r="EB69" s="307" t="str">
        <f ca="true">+IF(OFFSET('Hygiene Data'!$H$12,0,10*ROW('Hygiene Data'!H63))="","",OFFSET('Hygiene Data'!$H$12,0,10*ROW('Hygiene Data'!H63)))</f>
        <v/>
      </c>
      <c r="EC69" s="307" t="str">
        <f ca="true">+IF(OFFSET('Hygiene Data'!$H$13,0,10*ROW('Hygiene Data'!H63))="","",OFFSET('Hygiene Data'!$H$13,0,10*ROW('Hygiene Data'!H63)))</f>
        <v/>
      </c>
      <c r="ED69" s="307" t="str">
        <f ca="true">+IF(OFFSET('Hygiene Data'!$I$11,0,10*ROW('Hygiene Data'!I63))="","",OFFSET('Hygiene Data'!$I$11,0,10*ROW('Hygiene Data'!I63)))</f>
        <v/>
      </c>
      <c r="EE69" s="307" t="str">
        <f ca="true">+IF(OFFSET('Hygiene Data'!$I$12,0,10*ROW('Hygiene Data'!I63))="","",OFFSET('Hygiene Data'!$I$12,0,10*ROW('Hygiene Data'!I63)))</f>
        <v/>
      </c>
      <c r="EF69" s="307"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63"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7"/>
      <c r="BS70" s="307" t="str">
        <f ca="true">+IF(OFFSET('Water Data'!$D$27,0,10*ROW('Water Data'!D64))="","",OFFSET('Water Data'!$D$27,0,10*ROW('Water Data'!D64)))</f>
        <v/>
      </c>
      <c r="BT70" s="307" t="str">
        <f ca="true">+IF(OFFSET('Water Data'!$D$28,0,10*ROW('Water Data'!D64))="","",OFFSET('Water Data'!$D$28,0,10*ROW('Water Data'!D64)))</f>
        <v/>
      </c>
      <c r="BU70" s="307" t="str">
        <f ca="true">+IF(OFFSET('Water Data'!$D$29,0,10*ROW('Water Data'!D64))="","",OFFSET('Water Data'!$D$29,0,10*ROW('Water Data'!D64)))</f>
        <v/>
      </c>
      <c r="BV70" s="307" t="str">
        <f ca="true">+IF(OFFSET('Water Data'!$E$27,0,10*ROW('Water Data'!E64))="","",OFFSET('Water Data'!$E$27,0,10*ROW('Water Data'!E64)))</f>
        <v/>
      </c>
      <c r="BW70" s="307" t="str">
        <f ca="true">+IF(OFFSET('Water Data'!$E$28,0,10*ROW('Water Data'!E64))="","",OFFSET('Water Data'!$E$28,0,10*ROW('Water Data'!E64)))</f>
        <v/>
      </c>
      <c r="BX70" s="307" t="str">
        <f ca="true">+IF(OFFSET('Water Data'!$E$29,0,10*ROW('Water Data'!E64))="","",OFFSET('Water Data'!$E$29,0,10*ROW('Water Data'!E64)))</f>
        <v/>
      </c>
      <c r="BY70" s="307" t="str">
        <f ca="true">+IF(OFFSET('Water Data'!$F$27,0,10*ROW('Water Data'!F64))="","",OFFSET('Water Data'!$F$27,0,10*ROW('Water Data'!F64)))</f>
        <v/>
      </c>
      <c r="BZ70" s="307" t="str">
        <f ca="true">+IF(OFFSET('Water Data'!$F$28,0,10*ROW('Water Data'!F64))="","",OFFSET('Water Data'!$F$28,0,10*ROW('Water Data'!F64)))</f>
        <v/>
      </c>
      <c r="CA70" s="307" t="str">
        <f ca="true">+IF(OFFSET('Water Data'!$F$29,0,10*ROW('Water Data'!F64))="","",OFFSET('Water Data'!$F$29,0,10*ROW('Water Data'!F64)))</f>
        <v/>
      </c>
      <c r="CB70" s="307" t="str">
        <f ca="true">+IF(OFFSET('Water Data'!$G$27,0,10*ROW('Water Data'!G64))="","",OFFSET('Water Data'!$G$27,0,10*ROW('Water Data'!G64)))</f>
        <v/>
      </c>
      <c r="CC70" s="307" t="str">
        <f ca="true">+IF(OFFSET('Water Data'!$G$28,0,10*ROW('Water Data'!G64))="","",OFFSET('Water Data'!$G$28,0,10*ROW('Water Data'!G64)))</f>
        <v/>
      </c>
      <c r="CD70" s="307" t="str">
        <f ca="true">+IF(OFFSET('Water Data'!$G$29,0,10*ROW('Water Data'!G64))="","",OFFSET('Water Data'!$G$29,0,10*ROW('Water Data'!G64)))</f>
        <v/>
      </c>
      <c r="CE70" s="307" t="str">
        <f ca="true">+IF(OFFSET('Water Data'!$H$27,0,10*ROW('Water Data'!H64))="","",OFFSET('Water Data'!$H$27,0,10*ROW('Water Data'!H64)))</f>
        <v/>
      </c>
      <c r="CF70" s="307" t="str">
        <f ca="true">+IF(OFFSET('Water Data'!$H$28,0,10*ROW('Water Data'!H64))="","",OFFSET('Water Data'!$H$28,0,10*ROW('Water Data'!H64)))</f>
        <v/>
      </c>
      <c r="CG70" s="307" t="str">
        <f ca="true">+IF(OFFSET('Water Data'!$H$29,0,10*ROW('Water Data'!H64))="","",OFFSET('Water Data'!$H$29,0,10*ROW('Water Data'!H64)))</f>
        <v/>
      </c>
      <c r="CH70" s="307" t="str">
        <f ca="true">+IF(OFFSET('Water Data'!$I$27,0,10*ROW('Water Data'!I64))="","",OFFSET('Water Data'!$I$27,0,10*ROW('Water Data'!I64)))</f>
        <v/>
      </c>
      <c r="CI70" s="307" t="str">
        <f ca="true">+IF(OFFSET('Water Data'!$I$28,0,10*ROW('Water Data'!I64))="","",OFFSET('Water Data'!$I$28,0,10*ROW('Water Data'!I64)))</f>
        <v/>
      </c>
      <c r="CJ70" s="307" t="str">
        <f ca="true">+IF(OFFSET('Water Data'!$I$29,0,10*ROW('Water Data'!I64))="","",OFFSET('Water Data'!$I$29,0,10*ROW('Water Data'!I64)))</f>
        <v/>
      </c>
      <c r="CK70" s="307" t="str">
        <f ca="true">+IF(OFFSET('Sanitation Data'!$D$28,0,10*ROW('Sanitation Data'!D64))="","",OFFSET('Sanitation Data'!$D$28,0,10*ROW('Sanitation Data'!D64)))</f>
        <v/>
      </c>
      <c r="CL70" s="307" t="str">
        <f ca="true">+IF(OFFSET('Sanitation Data'!$D$29,0,10*ROW('Sanitation Data'!D64))="","",OFFSET('Sanitation Data'!$D$29,0,10*ROW('Sanitation Data'!D64)))</f>
        <v/>
      </c>
      <c r="CM70" s="307" t="str">
        <f ca="true">+IF(OFFSET('Sanitation Data'!$D$30,0,10*ROW('Sanitation Data'!D64))="","",OFFSET('Sanitation Data'!$D$30,0,10*ROW('Sanitation Data'!D64)))</f>
        <v/>
      </c>
      <c r="CN70" s="307" t="str">
        <f ca="true">+IF(OFFSET('Sanitation Data'!$D$31,0,10*ROW('Sanitation Data'!D64))="","",OFFSET('Sanitation Data'!$D$31,0,10*ROW('Sanitation Data'!D64)))</f>
        <v/>
      </c>
      <c r="CO70" s="307" t="str">
        <f ca="true">+IF(OFFSET('Sanitation Data'!$D$32,0,10*ROW('Sanitation Data'!D64))="","",OFFSET('Sanitation Data'!$D$32,0,10*ROW('Sanitation Data'!D64)))</f>
        <v/>
      </c>
      <c r="CP70" s="307" t="str">
        <f ca="true">+IF(OFFSET('Sanitation Data'!$E$28,0,10*ROW('Sanitation Data'!E64))="","",OFFSET('Sanitation Data'!$E$28,0,10*ROW('Sanitation Data'!E64)))</f>
        <v/>
      </c>
      <c r="CQ70" s="307" t="str">
        <f ca="true">+IF(OFFSET('Sanitation Data'!$E$29,0,10*ROW('Sanitation Data'!E64))="","",OFFSET('Sanitation Data'!$E$29,0,10*ROW('Sanitation Data'!E64)))</f>
        <v/>
      </c>
      <c r="CR70" s="307" t="str">
        <f ca="true">+IF(OFFSET('Sanitation Data'!$E$30,0,10*ROW('Sanitation Data'!E64))="","",OFFSET('Sanitation Data'!$E$30,0,10*ROW('Sanitation Data'!E64)))</f>
        <v/>
      </c>
      <c r="CS70" s="307" t="str">
        <f ca="true">+IF(OFFSET('Sanitation Data'!$E$31,0,10*ROW('Sanitation Data'!E64))="","",OFFSET('Sanitation Data'!$E$31,0,10*ROW('Sanitation Data'!E64)))</f>
        <v/>
      </c>
      <c r="CT70" s="307" t="str">
        <f ca="true">+IF(OFFSET('Sanitation Data'!$E$32,0,10*ROW('Sanitation Data'!E64))="","",OFFSET('Sanitation Data'!$E$32,0,10*ROW('Sanitation Data'!E64)))</f>
        <v/>
      </c>
      <c r="CU70" s="307" t="str">
        <f ca="true">+IF(OFFSET('Sanitation Data'!$F$28,0,10*ROW('Sanitation Data'!F64))="","",OFFSET('Sanitation Data'!$F$28,0,10*ROW('Sanitation Data'!F64)))</f>
        <v/>
      </c>
      <c r="CV70" s="307" t="str">
        <f ca="true">+IF(OFFSET('Sanitation Data'!$F$29,0,10*ROW('Sanitation Data'!F64))="","",OFFSET('Sanitation Data'!$F$29,0,10*ROW('Sanitation Data'!F64)))</f>
        <v/>
      </c>
      <c r="CW70" s="307" t="str">
        <f ca="true">+IF(OFFSET('Sanitation Data'!$F$30,0,10*ROW('Sanitation Data'!F64))="","",OFFSET('Sanitation Data'!$F$30,0,10*ROW('Sanitation Data'!F64)))</f>
        <v/>
      </c>
      <c r="CX70" s="307" t="str">
        <f ca="true">+IF(OFFSET('Sanitation Data'!$F$31,0,10*ROW('Sanitation Data'!F64))="","",OFFSET('Sanitation Data'!$F$31,0,10*ROW('Sanitation Data'!F64)))</f>
        <v/>
      </c>
      <c r="CY70" s="307" t="str">
        <f ca="true">+IF(OFFSET('Sanitation Data'!$F$32,0,10*ROW('Sanitation Data'!F64))="","",OFFSET('Sanitation Data'!$F$32,0,10*ROW('Sanitation Data'!F64)))</f>
        <v/>
      </c>
      <c r="CZ70" s="307" t="str">
        <f ca="true">+IF(OFFSET('Sanitation Data'!$G$28,0,10*ROW('Sanitation Data'!G64))="","",OFFSET('Sanitation Data'!$G$28,0,10*ROW('Sanitation Data'!G64)))</f>
        <v/>
      </c>
      <c r="DA70" s="307" t="str">
        <f ca="true">+IF(OFFSET('Sanitation Data'!$G$29,0,10*ROW('Sanitation Data'!G64))="","",OFFSET('Sanitation Data'!$G$29,0,10*ROW('Sanitation Data'!G64)))</f>
        <v/>
      </c>
      <c r="DB70" s="307" t="str">
        <f ca="true">+IF(OFFSET('Sanitation Data'!$G$30,0,10*ROW('Sanitation Data'!G64))="","",OFFSET('Sanitation Data'!$G$30,0,10*ROW('Sanitation Data'!G64)))</f>
        <v/>
      </c>
      <c r="DC70" s="307" t="str">
        <f ca="true">+IF(OFFSET('Sanitation Data'!$G$31,0,10*ROW('Sanitation Data'!G64))="","",OFFSET('Sanitation Data'!$G$31,0,10*ROW('Sanitation Data'!G64)))</f>
        <v/>
      </c>
      <c r="DD70" s="307" t="str">
        <f ca="true">+IF(OFFSET('Sanitation Data'!$G$32,0,10*ROW('Sanitation Data'!G64))="","",OFFSET('Sanitation Data'!$G$32,0,10*ROW('Sanitation Data'!G64)))</f>
        <v/>
      </c>
      <c r="DE70" s="307" t="str">
        <f ca="true">+IF(OFFSET('Sanitation Data'!$H$28,0,10*ROW('Sanitation Data'!H64))="","",OFFSET('Sanitation Data'!$H$28,0,10*ROW('Sanitation Data'!H64)))</f>
        <v/>
      </c>
      <c r="DF70" s="307" t="str">
        <f ca="true">+IF(OFFSET('Sanitation Data'!$H$29,0,10*ROW('Sanitation Data'!H64))="","",OFFSET('Sanitation Data'!$H$29,0,10*ROW('Sanitation Data'!H64)))</f>
        <v/>
      </c>
      <c r="DG70" s="307" t="str">
        <f ca="true">+IF(OFFSET('Sanitation Data'!$H$30,0,10*ROW('Sanitation Data'!H64))="","",OFFSET('Sanitation Data'!$H$30,0,10*ROW('Sanitation Data'!H64)))</f>
        <v/>
      </c>
      <c r="DH70" s="307" t="str">
        <f ca="true">+IF(OFFSET('Sanitation Data'!$H$31,0,10*ROW('Sanitation Data'!H64))="","",OFFSET('Sanitation Data'!$H$31,0,10*ROW('Sanitation Data'!H64)))</f>
        <v/>
      </c>
      <c r="DI70" s="307" t="str">
        <f ca="true">+IF(OFFSET('Sanitation Data'!$H$32,0,10*ROW('Sanitation Data'!H64))="","",OFFSET('Sanitation Data'!$H$32,0,10*ROW('Sanitation Data'!H64)))</f>
        <v/>
      </c>
      <c r="DJ70" s="307" t="str">
        <f ca="true">+IF(OFFSET('Sanitation Data'!$I$28,0,10*ROW('Sanitation Data'!I64))="","",OFFSET('Sanitation Data'!$I$28,0,10*ROW('Sanitation Data'!I64)))</f>
        <v/>
      </c>
      <c r="DK70" s="307" t="str">
        <f ca="true">+IF(OFFSET('Sanitation Data'!$I$29,0,10*ROW('Sanitation Data'!I64))="","",OFFSET('Sanitation Data'!$I$29,0,10*ROW('Sanitation Data'!I64)))</f>
        <v/>
      </c>
      <c r="DL70" s="307" t="str">
        <f ca="true">+IF(OFFSET('Sanitation Data'!$I$30,0,10*ROW('Sanitation Data'!I64))="","",OFFSET('Sanitation Data'!$I$30,0,10*ROW('Sanitation Data'!I64)))</f>
        <v/>
      </c>
      <c r="DM70" s="307" t="str">
        <f ca="true">+IF(OFFSET('Sanitation Data'!$I$31,0,10*ROW('Sanitation Data'!I64))="","",OFFSET('Sanitation Data'!$I$31,0,10*ROW('Sanitation Data'!I64)))</f>
        <v/>
      </c>
      <c r="DN70" s="307" t="str">
        <f ca="true">+IF(OFFSET('Sanitation Data'!$I$32,0,10*ROW('Sanitation Data'!I64))="","",OFFSET('Sanitation Data'!$I$32,0,10*ROW('Sanitation Data'!I64)))</f>
        <v/>
      </c>
      <c r="DO70" s="307" t="str">
        <f ca="true">+IF(OFFSET('Hygiene Data'!$D$11,0,10*ROW('Hygiene Data'!D64))="","",OFFSET('Hygiene Data'!$D$11,0,10*ROW('Hygiene Data'!D64)))</f>
        <v/>
      </c>
      <c r="DP70" s="307" t="str">
        <f ca="true">+IF(OFFSET('Hygiene Data'!$D$12,0,10*ROW('Hygiene Data'!D64))="","",OFFSET('Hygiene Data'!$D$12,0,10*ROW('Hygiene Data'!D64)))</f>
        <v/>
      </c>
      <c r="DQ70" s="307" t="str">
        <f ca="true">+IF(OFFSET('Hygiene Data'!$D$13,0,10*ROW('Hygiene Data'!D64))="","",OFFSET('Hygiene Data'!$D$13,0,10*ROW('Hygiene Data'!D64)))</f>
        <v/>
      </c>
      <c r="DR70" s="307" t="str">
        <f ca="true">+IF(OFFSET('Hygiene Data'!$E$11,0,10*ROW('Hygiene Data'!E64))="","",OFFSET('Hygiene Data'!$E$11,0,10*ROW('Hygiene Data'!E64)))</f>
        <v/>
      </c>
      <c r="DS70" s="307" t="str">
        <f ca="true">+IF(OFFSET('Hygiene Data'!$E$12,0,10*ROW('Hygiene Data'!E64))="","",OFFSET('Hygiene Data'!$E$12,0,10*ROW('Hygiene Data'!E64)))</f>
        <v/>
      </c>
      <c r="DT70" s="307" t="str">
        <f ca="true">+IF(OFFSET('Hygiene Data'!$E$13,0,10*ROW('Hygiene Data'!E64))="","",OFFSET('Hygiene Data'!$E$13,0,10*ROW('Hygiene Data'!E64)))</f>
        <v/>
      </c>
      <c r="DU70" s="307" t="str">
        <f ca="true">+IF(OFFSET('Hygiene Data'!$F$11,0,10*ROW('Hygiene Data'!F64))="","",OFFSET('Hygiene Data'!$F$11,0,10*ROW('Hygiene Data'!F64)))</f>
        <v/>
      </c>
      <c r="DV70" s="307" t="str">
        <f ca="true">+IF(OFFSET('Hygiene Data'!$F$12,0,10*ROW('Hygiene Data'!F64))="","",OFFSET('Hygiene Data'!$F$12,0,10*ROW('Hygiene Data'!F64)))</f>
        <v/>
      </c>
      <c r="DW70" s="307" t="str">
        <f ca="true">+IF(OFFSET('Hygiene Data'!$F$13,0,10*ROW('Hygiene Data'!F64))="","",OFFSET('Hygiene Data'!$F$13,0,10*ROW('Hygiene Data'!F64)))</f>
        <v/>
      </c>
      <c r="DX70" s="307" t="str">
        <f ca="true">+IF(OFFSET('Hygiene Data'!$G$11,0,10*ROW('Hygiene Data'!G64))="","",OFFSET('Hygiene Data'!$G$11,0,10*ROW('Hygiene Data'!G64)))</f>
        <v/>
      </c>
      <c r="DY70" s="307" t="str">
        <f ca="true">+IF(OFFSET('Hygiene Data'!$G$12,0,10*ROW('Hygiene Data'!G64))="","",OFFSET('Hygiene Data'!$G$12,0,10*ROW('Hygiene Data'!G64)))</f>
        <v/>
      </c>
      <c r="DZ70" s="307" t="str">
        <f ca="true">+IF(OFFSET('Hygiene Data'!$G$13,0,10*ROW('Hygiene Data'!G64))="","",OFFSET('Hygiene Data'!$G$13,0,10*ROW('Hygiene Data'!G64)))</f>
        <v/>
      </c>
      <c r="EA70" s="307" t="str">
        <f ca="true">+IF(OFFSET('Hygiene Data'!$H$11,0,10*ROW('Hygiene Data'!H64))="","",OFFSET('Hygiene Data'!$H$11,0,10*ROW('Hygiene Data'!H64)))</f>
        <v/>
      </c>
      <c r="EB70" s="307" t="str">
        <f ca="true">+IF(OFFSET('Hygiene Data'!$H$12,0,10*ROW('Hygiene Data'!H64))="","",OFFSET('Hygiene Data'!$H$12,0,10*ROW('Hygiene Data'!H64)))</f>
        <v/>
      </c>
      <c r="EC70" s="307" t="str">
        <f ca="true">+IF(OFFSET('Hygiene Data'!$H$13,0,10*ROW('Hygiene Data'!H64))="","",OFFSET('Hygiene Data'!$H$13,0,10*ROW('Hygiene Data'!H64)))</f>
        <v/>
      </c>
      <c r="ED70" s="307" t="str">
        <f ca="true">+IF(OFFSET('Hygiene Data'!$I$11,0,10*ROW('Hygiene Data'!I64))="","",OFFSET('Hygiene Data'!$I$11,0,10*ROW('Hygiene Data'!I64)))</f>
        <v/>
      </c>
      <c r="EE70" s="307" t="str">
        <f ca="true">+IF(OFFSET('Hygiene Data'!$I$12,0,10*ROW('Hygiene Data'!I64))="","",OFFSET('Hygiene Data'!$I$12,0,10*ROW('Hygiene Data'!I64)))</f>
        <v/>
      </c>
      <c r="EF70" s="307"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63"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7"/>
      <c r="BS71" s="307" t="str">
        <f ca="true">+IF(OFFSET('Water Data'!$D$27,0,10*ROW('Water Data'!D65))="","",OFFSET('Water Data'!$D$27,0,10*ROW('Water Data'!D65)))</f>
        <v/>
      </c>
      <c r="BT71" s="307" t="str">
        <f ca="true">+IF(OFFSET('Water Data'!$D$28,0,10*ROW('Water Data'!D65))="","",OFFSET('Water Data'!$D$28,0,10*ROW('Water Data'!D65)))</f>
        <v/>
      </c>
      <c r="BU71" s="307" t="str">
        <f ca="true">+IF(OFFSET('Water Data'!$D$29,0,10*ROW('Water Data'!D65))="","",OFFSET('Water Data'!$D$29,0,10*ROW('Water Data'!D65)))</f>
        <v/>
      </c>
      <c r="BV71" s="307" t="str">
        <f ca="true">+IF(OFFSET('Water Data'!$E$27,0,10*ROW('Water Data'!E65))="","",OFFSET('Water Data'!$E$27,0,10*ROW('Water Data'!E65)))</f>
        <v/>
      </c>
      <c r="BW71" s="307" t="str">
        <f ca="true">+IF(OFFSET('Water Data'!$E$28,0,10*ROW('Water Data'!E65))="","",OFFSET('Water Data'!$E$28,0,10*ROW('Water Data'!E65)))</f>
        <v/>
      </c>
      <c r="BX71" s="307" t="str">
        <f ca="true">+IF(OFFSET('Water Data'!$E$29,0,10*ROW('Water Data'!E65))="","",OFFSET('Water Data'!$E$29,0,10*ROW('Water Data'!E65)))</f>
        <v/>
      </c>
      <c r="BY71" s="307" t="str">
        <f ca="true">+IF(OFFSET('Water Data'!$F$27,0,10*ROW('Water Data'!F65))="","",OFFSET('Water Data'!$F$27,0,10*ROW('Water Data'!F65)))</f>
        <v/>
      </c>
      <c r="BZ71" s="307" t="str">
        <f ca="true">+IF(OFFSET('Water Data'!$F$28,0,10*ROW('Water Data'!F65))="","",OFFSET('Water Data'!$F$28,0,10*ROW('Water Data'!F65)))</f>
        <v/>
      </c>
      <c r="CA71" s="307" t="str">
        <f ca="true">+IF(OFFSET('Water Data'!$F$29,0,10*ROW('Water Data'!F65))="","",OFFSET('Water Data'!$F$29,0,10*ROW('Water Data'!F65)))</f>
        <v/>
      </c>
      <c r="CB71" s="307" t="str">
        <f ca="true">+IF(OFFSET('Water Data'!$G$27,0,10*ROW('Water Data'!G65))="","",OFFSET('Water Data'!$G$27,0,10*ROW('Water Data'!G65)))</f>
        <v/>
      </c>
      <c r="CC71" s="307" t="str">
        <f ca="true">+IF(OFFSET('Water Data'!$G$28,0,10*ROW('Water Data'!G65))="","",OFFSET('Water Data'!$G$28,0,10*ROW('Water Data'!G65)))</f>
        <v/>
      </c>
      <c r="CD71" s="307" t="str">
        <f ca="true">+IF(OFFSET('Water Data'!$G$29,0,10*ROW('Water Data'!G65))="","",OFFSET('Water Data'!$G$29,0,10*ROW('Water Data'!G65)))</f>
        <v/>
      </c>
      <c r="CE71" s="307" t="str">
        <f ca="true">+IF(OFFSET('Water Data'!$H$27,0,10*ROW('Water Data'!H65))="","",OFFSET('Water Data'!$H$27,0,10*ROW('Water Data'!H65)))</f>
        <v/>
      </c>
      <c r="CF71" s="307" t="str">
        <f ca="true">+IF(OFFSET('Water Data'!$H$28,0,10*ROW('Water Data'!H65))="","",OFFSET('Water Data'!$H$28,0,10*ROW('Water Data'!H65)))</f>
        <v/>
      </c>
      <c r="CG71" s="307" t="str">
        <f ca="true">+IF(OFFSET('Water Data'!$H$29,0,10*ROW('Water Data'!H65))="","",OFFSET('Water Data'!$H$29,0,10*ROW('Water Data'!H65)))</f>
        <v/>
      </c>
      <c r="CH71" s="307" t="str">
        <f ca="true">+IF(OFFSET('Water Data'!$I$27,0,10*ROW('Water Data'!I65))="","",OFFSET('Water Data'!$I$27,0,10*ROW('Water Data'!I65)))</f>
        <v/>
      </c>
      <c r="CI71" s="307" t="str">
        <f ca="true">+IF(OFFSET('Water Data'!$I$28,0,10*ROW('Water Data'!I65))="","",OFFSET('Water Data'!$I$28,0,10*ROW('Water Data'!I65)))</f>
        <v/>
      </c>
      <c r="CJ71" s="307" t="str">
        <f ca="true">+IF(OFFSET('Water Data'!$I$29,0,10*ROW('Water Data'!I65))="","",OFFSET('Water Data'!$I$29,0,10*ROW('Water Data'!I65)))</f>
        <v/>
      </c>
      <c r="CK71" s="307" t="str">
        <f ca="true">+IF(OFFSET('Sanitation Data'!$D$28,0,10*ROW('Sanitation Data'!D65))="","",OFFSET('Sanitation Data'!$D$28,0,10*ROW('Sanitation Data'!D65)))</f>
        <v/>
      </c>
      <c r="CL71" s="307" t="str">
        <f ca="true">+IF(OFFSET('Sanitation Data'!$D$29,0,10*ROW('Sanitation Data'!D65))="","",OFFSET('Sanitation Data'!$D$29,0,10*ROW('Sanitation Data'!D65)))</f>
        <v/>
      </c>
      <c r="CM71" s="307" t="str">
        <f ca="true">+IF(OFFSET('Sanitation Data'!$D$30,0,10*ROW('Sanitation Data'!D65))="","",OFFSET('Sanitation Data'!$D$30,0,10*ROW('Sanitation Data'!D65)))</f>
        <v/>
      </c>
      <c r="CN71" s="307" t="str">
        <f ca="true">+IF(OFFSET('Sanitation Data'!$D$31,0,10*ROW('Sanitation Data'!D65))="","",OFFSET('Sanitation Data'!$D$31,0,10*ROW('Sanitation Data'!D65)))</f>
        <v/>
      </c>
      <c r="CO71" s="307" t="str">
        <f ca="true">+IF(OFFSET('Sanitation Data'!$D$32,0,10*ROW('Sanitation Data'!D65))="","",OFFSET('Sanitation Data'!$D$32,0,10*ROW('Sanitation Data'!D65)))</f>
        <v/>
      </c>
      <c r="CP71" s="307" t="str">
        <f ca="true">+IF(OFFSET('Sanitation Data'!$E$28,0,10*ROW('Sanitation Data'!E65))="","",OFFSET('Sanitation Data'!$E$28,0,10*ROW('Sanitation Data'!E65)))</f>
        <v/>
      </c>
      <c r="CQ71" s="307" t="str">
        <f ca="true">+IF(OFFSET('Sanitation Data'!$E$29,0,10*ROW('Sanitation Data'!E65))="","",OFFSET('Sanitation Data'!$E$29,0,10*ROW('Sanitation Data'!E65)))</f>
        <v/>
      </c>
      <c r="CR71" s="307" t="str">
        <f ca="true">+IF(OFFSET('Sanitation Data'!$E$30,0,10*ROW('Sanitation Data'!E65))="","",OFFSET('Sanitation Data'!$E$30,0,10*ROW('Sanitation Data'!E65)))</f>
        <v/>
      </c>
      <c r="CS71" s="307" t="str">
        <f ca="true">+IF(OFFSET('Sanitation Data'!$E$31,0,10*ROW('Sanitation Data'!E65))="","",OFFSET('Sanitation Data'!$E$31,0,10*ROW('Sanitation Data'!E65)))</f>
        <v/>
      </c>
      <c r="CT71" s="307" t="str">
        <f ca="true">+IF(OFFSET('Sanitation Data'!$E$32,0,10*ROW('Sanitation Data'!E65))="","",OFFSET('Sanitation Data'!$E$32,0,10*ROW('Sanitation Data'!E65)))</f>
        <v/>
      </c>
      <c r="CU71" s="307" t="str">
        <f ca="true">+IF(OFFSET('Sanitation Data'!$F$28,0,10*ROW('Sanitation Data'!F65))="","",OFFSET('Sanitation Data'!$F$28,0,10*ROW('Sanitation Data'!F65)))</f>
        <v/>
      </c>
      <c r="CV71" s="307" t="str">
        <f ca="true">+IF(OFFSET('Sanitation Data'!$F$29,0,10*ROW('Sanitation Data'!F65))="","",OFFSET('Sanitation Data'!$F$29,0,10*ROW('Sanitation Data'!F65)))</f>
        <v/>
      </c>
      <c r="CW71" s="307" t="str">
        <f ca="true">+IF(OFFSET('Sanitation Data'!$F$30,0,10*ROW('Sanitation Data'!F65))="","",OFFSET('Sanitation Data'!$F$30,0,10*ROW('Sanitation Data'!F65)))</f>
        <v/>
      </c>
      <c r="CX71" s="307" t="str">
        <f ca="true">+IF(OFFSET('Sanitation Data'!$F$31,0,10*ROW('Sanitation Data'!F65))="","",OFFSET('Sanitation Data'!$F$31,0,10*ROW('Sanitation Data'!F65)))</f>
        <v/>
      </c>
      <c r="CY71" s="307" t="str">
        <f ca="true">+IF(OFFSET('Sanitation Data'!$F$32,0,10*ROW('Sanitation Data'!F65))="","",OFFSET('Sanitation Data'!$F$32,0,10*ROW('Sanitation Data'!F65)))</f>
        <v/>
      </c>
      <c r="CZ71" s="307" t="str">
        <f ca="true">+IF(OFFSET('Sanitation Data'!$G$28,0,10*ROW('Sanitation Data'!G65))="","",OFFSET('Sanitation Data'!$G$28,0,10*ROW('Sanitation Data'!G65)))</f>
        <v/>
      </c>
      <c r="DA71" s="307" t="str">
        <f ca="true">+IF(OFFSET('Sanitation Data'!$G$29,0,10*ROW('Sanitation Data'!G65))="","",OFFSET('Sanitation Data'!$G$29,0,10*ROW('Sanitation Data'!G65)))</f>
        <v/>
      </c>
      <c r="DB71" s="307" t="str">
        <f ca="true">+IF(OFFSET('Sanitation Data'!$G$30,0,10*ROW('Sanitation Data'!G65))="","",OFFSET('Sanitation Data'!$G$30,0,10*ROW('Sanitation Data'!G65)))</f>
        <v/>
      </c>
      <c r="DC71" s="307" t="str">
        <f ca="true">+IF(OFFSET('Sanitation Data'!$G$31,0,10*ROW('Sanitation Data'!G65))="","",OFFSET('Sanitation Data'!$G$31,0,10*ROW('Sanitation Data'!G65)))</f>
        <v/>
      </c>
      <c r="DD71" s="307" t="str">
        <f ca="true">+IF(OFFSET('Sanitation Data'!$G$32,0,10*ROW('Sanitation Data'!G65))="","",OFFSET('Sanitation Data'!$G$32,0,10*ROW('Sanitation Data'!G65)))</f>
        <v/>
      </c>
      <c r="DE71" s="307" t="str">
        <f ca="true">+IF(OFFSET('Sanitation Data'!$H$28,0,10*ROW('Sanitation Data'!H65))="","",OFFSET('Sanitation Data'!$H$28,0,10*ROW('Sanitation Data'!H65)))</f>
        <v/>
      </c>
      <c r="DF71" s="307" t="str">
        <f ca="true">+IF(OFFSET('Sanitation Data'!$H$29,0,10*ROW('Sanitation Data'!H65))="","",OFFSET('Sanitation Data'!$H$29,0,10*ROW('Sanitation Data'!H65)))</f>
        <v/>
      </c>
      <c r="DG71" s="307" t="str">
        <f ca="true">+IF(OFFSET('Sanitation Data'!$H$30,0,10*ROW('Sanitation Data'!H65))="","",OFFSET('Sanitation Data'!$H$30,0,10*ROW('Sanitation Data'!H65)))</f>
        <v/>
      </c>
      <c r="DH71" s="307" t="str">
        <f ca="true">+IF(OFFSET('Sanitation Data'!$H$31,0,10*ROW('Sanitation Data'!H65))="","",OFFSET('Sanitation Data'!$H$31,0,10*ROW('Sanitation Data'!H65)))</f>
        <v/>
      </c>
      <c r="DI71" s="307" t="str">
        <f ca="true">+IF(OFFSET('Sanitation Data'!$H$32,0,10*ROW('Sanitation Data'!H65))="","",OFFSET('Sanitation Data'!$H$32,0,10*ROW('Sanitation Data'!H65)))</f>
        <v/>
      </c>
      <c r="DJ71" s="307" t="str">
        <f ca="true">+IF(OFFSET('Sanitation Data'!$I$28,0,10*ROW('Sanitation Data'!I65))="","",OFFSET('Sanitation Data'!$I$28,0,10*ROW('Sanitation Data'!I65)))</f>
        <v/>
      </c>
      <c r="DK71" s="307" t="str">
        <f ca="true">+IF(OFFSET('Sanitation Data'!$I$29,0,10*ROW('Sanitation Data'!I65))="","",OFFSET('Sanitation Data'!$I$29,0,10*ROW('Sanitation Data'!I65)))</f>
        <v/>
      </c>
      <c r="DL71" s="307" t="str">
        <f ca="true">+IF(OFFSET('Sanitation Data'!$I$30,0,10*ROW('Sanitation Data'!I65))="","",OFFSET('Sanitation Data'!$I$30,0,10*ROW('Sanitation Data'!I65)))</f>
        <v/>
      </c>
      <c r="DM71" s="307" t="str">
        <f ca="true">+IF(OFFSET('Sanitation Data'!$I$31,0,10*ROW('Sanitation Data'!I65))="","",OFFSET('Sanitation Data'!$I$31,0,10*ROW('Sanitation Data'!I65)))</f>
        <v/>
      </c>
      <c r="DN71" s="307" t="str">
        <f ca="true">+IF(OFFSET('Sanitation Data'!$I$32,0,10*ROW('Sanitation Data'!I65))="","",OFFSET('Sanitation Data'!$I$32,0,10*ROW('Sanitation Data'!I65)))</f>
        <v/>
      </c>
      <c r="DO71" s="307" t="str">
        <f ca="true">+IF(OFFSET('Hygiene Data'!$D$11,0,10*ROW('Hygiene Data'!D65))="","",OFFSET('Hygiene Data'!$D$11,0,10*ROW('Hygiene Data'!D65)))</f>
        <v/>
      </c>
      <c r="DP71" s="307" t="str">
        <f ca="true">+IF(OFFSET('Hygiene Data'!$D$12,0,10*ROW('Hygiene Data'!D65))="","",OFFSET('Hygiene Data'!$D$12,0,10*ROW('Hygiene Data'!D65)))</f>
        <v/>
      </c>
      <c r="DQ71" s="307" t="str">
        <f ca="true">+IF(OFFSET('Hygiene Data'!$D$13,0,10*ROW('Hygiene Data'!D65))="","",OFFSET('Hygiene Data'!$D$13,0,10*ROW('Hygiene Data'!D65)))</f>
        <v/>
      </c>
      <c r="DR71" s="307" t="str">
        <f ca="true">+IF(OFFSET('Hygiene Data'!$E$11,0,10*ROW('Hygiene Data'!E65))="","",OFFSET('Hygiene Data'!$E$11,0,10*ROW('Hygiene Data'!E65)))</f>
        <v/>
      </c>
      <c r="DS71" s="307" t="str">
        <f ca="true">+IF(OFFSET('Hygiene Data'!$E$12,0,10*ROW('Hygiene Data'!E65))="","",OFFSET('Hygiene Data'!$E$12,0,10*ROW('Hygiene Data'!E65)))</f>
        <v/>
      </c>
      <c r="DT71" s="307" t="str">
        <f ca="true">+IF(OFFSET('Hygiene Data'!$E$13,0,10*ROW('Hygiene Data'!E65))="","",OFFSET('Hygiene Data'!$E$13,0,10*ROW('Hygiene Data'!E65)))</f>
        <v/>
      </c>
      <c r="DU71" s="307" t="str">
        <f ca="true">+IF(OFFSET('Hygiene Data'!$F$11,0,10*ROW('Hygiene Data'!F65))="","",OFFSET('Hygiene Data'!$F$11,0,10*ROW('Hygiene Data'!F65)))</f>
        <v/>
      </c>
      <c r="DV71" s="307" t="str">
        <f ca="true">+IF(OFFSET('Hygiene Data'!$F$12,0,10*ROW('Hygiene Data'!F65))="","",OFFSET('Hygiene Data'!$F$12,0,10*ROW('Hygiene Data'!F65)))</f>
        <v/>
      </c>
      <c r="DW71" s="307" t="str">
        <f ca="true">+IF(OFFSET('Hygiene Data'!$F$13,0,10*ROW('Hygiene Data'!F65))="","",OFFSET('Hygiene Data'!$F$13,0,10*ROW('Hygiene Data'!F65)))</f>
        <v/>
      </c>
      <c r="DX71" s="307" t="str">
        <f ca="true">+IF(OFFSET('Hygiene Data'!$G$11,0,10*ROW('Hygiene Data'!G65))="","",OFFSET('Hygiene Data'!$G$11,0,10*ROW('Hygiene Data'!G65)))</f>
        <v/>
      </c>
      <c r="DY71" s="307" t="str">
        <f ca="true">+IF(OFFSET('Hygiene Data'!$G$12,0,10*ROW('Hygiene Data'!G65))="","",OFFSET('Hygiene Data'!$G$12,0,10*ROW('Hygiene Data'!G65)))</f>
        <v/>
      </c>
      <c r="DZ71" s="307" t="str">
        <f ca="true">+IF(OFFSET('Hygiene Data'!$G$13,0,10*ROW('Hygiene Data'!G65))="","",OFFSET('Hygiene Data'!$G$13,0,10*ROW('Hygiene Data'!G65)))</f>
        <v/>
      </c>
      <c r="EA71" s="307" t="str">
        <f ca="true">+IF(OFFSET('Hygiene Data'!$H$11,0,10*ROW('Hygiene Data'!H65))="","",OFFSET('Hygiene Data'!$H$11,0,10*ROW('Hygiene Data'!H65)))</f>
        <v/>
      </c>
      <c r="EB71" s="307" t="str">
        <f ca="true">+IF(OFFSET('Hygiene Data'!$H$12,0,10*ROW('Hygiene Data'!H65))="","",OFFSET('Hygiene Data'!$H$12,0,10*ROW('Hygiene Data'!H65)))</f>
        <v/>
      </c>
      <c r="EC71" s="307" t="str">
        <f ca="true">+IF(OFFSET('Hygiene Data'!$H$13,0,10*ROW('Hygiene Data'!H65))="","",OFFSET('Hygiene Data'!$H$13,0,10*ROW('Hygiene Data'!H65)))</f>
        <v/>
      </c>
      <c r="ED71" s="307" t="str">
        <f ca="true">+IF(OFFSET('Hygiene Data'!$I$11,0,10*ROW('Hygiene Data'!I65))="","",OFFSET('Hygiene Data'!$I$11,0,10*ROW('Hygiene Data'!I65)))</f>
        <v/>
      </c>
      <c r="EE71" s="307" t="str">
        <f ca="true">+IF(OFFSET('Hygiene Data'!$I$12,0,10*ROW('Hygiene Data'!I65))="","",OFFSET('Hygiene Data'!$I$12,0,10*ROW('Hygiene Data'!I65)))</f>
        <v/>
      </c>
      <c r="EF71" s="307"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63"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7"/>
      <c r="BS72" s="307" t="str">
        <f ca="true">+IF(OFFSET('Water Data'!$D$27,0,10*ROW('Water Data'!D66))="","",OFFSET('Water Data'!$D$27,0,10*ROW('Water Data'!D66)))</f>
        <v/>
      </c>
      <c r="BT72" s="307" t="str">
        <f ca="true">+IF(OFFSET('Water Data'!$D$28,0,10*ROW('Water Data'!D66))="","",OFFSET('Water Data'!$D$28,0,10*ROW('Water Data'!D66)))</f>
        <v/>
      </c>
      <c r="BU72" s="307" t="str">
        <f ca="true">+IF(OFFSET('Water Data'!$D$29,0,10*ROW('Water Data'!D66))="","",OFFSET('Water Data'!$D$29,0,10*ROW('Water Data'!D66)))</f>
        <v/>
      </c>
      <c r="BV72" s="307" t="str">
        <f ca="true">+IF(OFFSET('Water Data'!$E$27,0,10*ROW('Water Data'!E66))="","",OFFSET('Water Data'!$E$27,0,10*ROW('Water Data'!E66)))</f>
        <v/>
      </c>
      <c r="BW72" s="307" t="str">
        <f ca="true">+IF(OFFSET('Water Data'!$E$28,0,10*ROW('Water Data'!E66))="","",OFFSET('Water Data'!$E$28,0,10*ROW('Water Data'!E66)))</f>
        <v/>
      </c>
      <c r="BX72" s="307" t="str">
        <f ca="true">+IF(OFFSET('Water Data'!$E$29,0,10*ROW('Water Data'!E66))="","",OFFSET('Water Data'!$E$29,0,10*ROW('Water Data'!E66)))</f>
        <v/>
      </c>
      <c r="BY72" s="307" t="str">
        <f ca="true">+IF(OFFSET('Water Data'!$F$27,0,10*ROW('Water Data'!F66))="","",OFFSET('Water Data'!$F$27,0,10*ROW('Water Data'!F66)))</f>
        <v/>
      </c>
      <c r="BZ72" s="307" t="str">
        <f ca="true">+IF(OFFSET('Water Data'!$F$28,0,10*ROW('Water Data'!F66))="","",OFFSET('Water Data'!$F$28,0,10*ROW('Water Data'!F66)))</f>
        <v/>
      </c>
      <c r="CA72" s="307" t="str">
        <f ca="true">+IF(OFFSET('Water Data'!$F$29,0,10*ROW('Water Data'!F66))="","",OFFSET('Water Data'!$F$29,0,10*ROW('Water Data'!F66)))</f>
        <v/>
      </c>
      <c r="CB72" s="307" t="str">
        <f ca="true">+IF(OFFSET('Water Data'!$G$27,0,10*ROW('Water Data'!G66))="","",OFFSET('Water Data'!$G$27,0,10*ROW('Water Data'!G66)))</f>
        <v/>
      </c>
      <c r="CC72" s="307" t="str">
        <f ca="true">+IF(OFFSET('Water Data'!$G$28,0,10*ROW('Water Data'!G66))="","",OFFSET('Water Data'!$G$28,0,10*ROW('Water Data'!G66)))</f>
        <v/>
      </c>
      <c r="CD72" s="307" t="str">
        <f ca="true">+IF(OFFSET('Water Data'!$G$29,0,10*ROW('Water Data'!G66))="","",OFFSET('Water Data'!$G$29,0,10*ROW('Water Data'!G66)))</f>
        <v/>
      </c>
      <c r="CE72" s="307" t="str">
        <f ca="true">+IF(OFFSET('Water Data'!$H$27,0,10*ROW('Water Data'!H66))="","",OFFSET('Water Data'!$H$27,0,10*ROW('Water Data'!H66)))</f>
        <v/>
      </c>
      <c r="CF72" s="307" t="str">
        <f ca="true">+IF(OFFSET('Water Data'!$H$28,0,10*ROW('Water Data'!H66))="","",OFFSET('Water Data'!$H$28,0,10*ROW('Water Data'!H66)))</f>
        <v/>
      </c>
      <c r="CG72" s="307" t="str">
        <f ca="true">+IF(OFFSET('Water Data'!$H$29,0,10*ROW('Water Data'!H66))="","",OFFSET('Water Data'!$H$29,0,10*ROW('Water Data'!H66)))</f>
        <v/>
      </c>
      <c r="CH72" s="307" t="str">
        <f ca="true">+IF(OFFSET('Water Data'!$I$27,0,10*ROW('Water Data'!I66))="","",OFFSET('Water Data'!$I$27,0,10*ROW('Water Data'!I66)))</f>
        <v/>
      </c>
      <c r="CI72" s="307" t="str">
        <f ca="true">+IF(OFFSET('Water Data'!$I$28,0,10*ROW('Water Data'!I66))="","",OFFSET('Water Data'!$I$28,0,10*ROW('Water Data'!I66)))</f>
        <v/>
      </c>
      <c r="CJ72" s="307" t="str">
        <f ca="true">+IF(OFFSET('Water Data'!$I$29,0,10*ROW('Water Data'!I66))="","",OFFSET('Water Data'!$I$29,0,10*ROW('Water Data'!I66)))</f>
        <v/>
      </c>
      <c r="CK72" s="307" t="str">
        <f ca="true">+IF(OFFSET('Sanitation Data'!$D$28,0,10*ROW('Sanitation Data'!D66))="","",OFFSET('Sanitation Data'!$D$28,0,10*ROW('Sanitation Data'!D66)))</f>
        <v/>
      </c>
      <c r="CL72" s="307" t="str">
        <f ca="true">+IF(OFFSET('Sanitation Data'!$D$29,0,10*ROW('Sanitation Data'!D66))="","",OFFSET('Sanitation Data'!$D$29,0,10*ROW('Sanitation Data'!D66)))</f>
        <v/>
      </c>
      <c r="CM72" s="307" t="str">
        <f ca="true">+IF(OFFSET('Sanitation Data'!$D$30,0,10*ROW('Sanitation Data'!D66))="","",OFFSET('Sanitation Data'!$D$30,0,10*ROW('Sanitation Data'!D66)))</f>
        <v/>
      </c>
      <c r="CN72" s="307" t="str">
        <f ca="true">+IF(OFFSET('Sanitation Data'!$D$31,0,10*ROW('Sanitation Data'!D66))="","",OFFSET('Sanitation Data'!$D$31,0,10*ROW('Sanitation Data'!D66)))</f>
        <v/>
      </c>
      <c r="CO72" s="307" t="str">
        <f ca="true">+IF(OFFSET('Sanitation Data'!$D$32,0,10*ROW('Sanitation Data'!D66))="","",OFFSET('Sanitation Data'!$D$32,0,10*ROW('Sanitation Data'!D66)))</f>
        <v/>
      </c>
      <c r="CP72" s="307" t="str">
        <f ca="true">+IF(OFFSET('Sanitation Data'!$E$28,0,10*ROW('Sanitation Data'!E66))="","",OFFSET('Sanitation Data'!$E$28,0,10*ROW('Sanitation Data'!E66)))</f>
        <v/>
      </c>
      <c r="CQ72" s="307" t="str">
        <f ca="true">+IF(OFFSET('Sanitation Data'!$E$29,0,10*ROW('Sanitation Data'!E66))="","",OFFSET('Sanitation Data'!$E$29,0,10*ROW('Sanitation Data'!E66)))</f>
        <v/>
      </c>
      <c r="CR72" s="307" t="str">
        <f ca="true">+IF(OFFSET('Sanitation Data'!$E$30,0,10*ROW('Sanitation Data'!E66))="","",OFFSET('Sanitation Data'!$E$30,0,10*ROW('Sanitation Data'!E66)))</f>
        <v/>
      </c>
      <c r="CS72" s="307" t="str">
        <f ca="true">+IF(OFFSET('Sanitation Data'!$E$31,0,10*ROW('Sanitation Data'!E66))="","",OFFSET('Sanitation Data'!$E$31,0,10*ROW('Sanitation Data'!E66)))</f>
        <v/>
      </c>
      <c r="CT72" s="307" t="str">
        <f ca="true">+IF(OFFSET('Sanitation Data'!$E$32,0,10*ROW('Sanitation Data'!E66))="","",OFFSET('Sanitation Data'!$E$32,0,10*ROW('Sanitation Data'!E66)))</f>
        <v/>
      </c>
      <c r="CU72" s="307" t="str">
        <f ca="true">+IF(OFFSET('Sanitation Data'!$F$28,0,10*ROW('Sanitation Data'!F66))="","",OFFSET('Sanitation Data'!$F$28,0,10*ROW('Sanitation Data'!F66)))</f>
        <v/>
      </c>
      <c r="CV72" s="307" t="str">
        <f ca="true">+IF(OFFSET('Sanitation Data'!$F$29,0,10*ROW('Sanitation Data'!F66))="","",OFFSET('Sanitation Data'!$F$29,0,10*ROW('Sanitation Data'!F66)))</f>
        <v/>
      </c>
      <c r="CW72" s="307" t="str">
        <f ca="true">+IF(OFFSET('Sanitation Data'!$F$30,0,10*ROW('Sanitation Data'!F66))="","",OFFSET('Sanitation Data'!$F$30,0,10*ROW('Sanitation Data'!F66)))</f>
        <v/>
      </c>
      <c r="CX72" s="307" t="str">
        <f ca="true">+IF(OFFSET('Sanitation Data'!$F$31,0,10*ROW('Sanitation Data'!F66))="","",OFFSET('Sanitation Data'!$F$31,0,10*ROW('Sanitation Data'!F66)))</f>
        <v/>
      </c>
      <c r="CY72" s="307" t="str">
        <f ca="true">+IF(OFFSET('Sanitation Data'!$F$32,0,10*ROW('Sanitation Data'!F66))="","",OFFSET('Sanitation Data'!$F$32,0,10*ROW('Sanitation Data'!F66)))</f>
        <v/>
      </c>
      <c r="CZ72" s="307" t="str">
        <f ca="true">+IF(OFFSET('Sanitation Data'!$G$28,0,10*ROW('Sanitation Data'!G66))="","",OFFSET('Sanitation Data'!$G$28,0,10*ROW('Sanitation Data'!G66)))</f>
        <v/>
      </c>
      <c r="DA72" s="307" t="str">
        <f ca="true">+IF(OFFSET('Sanitation Data'!$G$29,0,10*ROW('Sanitation Data'!G66))="","",OFFSET('Sanitation Data'!$G$29,0,10*ROW('Sanitation Data'!G66)))</f>
        <v/>
      </c>
      <c r="DB72" s="307" t="str">
        <f ca="true">+IF(OFFSET('Sanitation Data'!$G$30,0,10*ROW('Sanitation Data'!G66))="","",OFFSET('Sanitation Data'!$G$30,0,10*ROW('Sanitation Data'!G66)))</f>
        <v/>
      </c>
      <c r="DC72" s="307" t="str">
        <f ca="true">+IF(OFFSET('Sanitation Data'!$G$31,0,10*ROW('Sanitation Data'!G66))="","",OFFSET('Sanitation Data'!$G$31,0,10*ROW('Sanitation Data'!G66)))</f>
        <v/>
      </c>
      <c r="DD72" s="307" t="str">
        <f ca="true">+IF(OFFSET('Sanitation Data'!$G$32,0,10*ROW('Sanitation Data'!G66))="","",OFFSET('Sanitation Data'!$G$32,0,10*ROW('Sanitation Data'!G66)))</f>
        <v/>
      </c>
      <c r="DE72" s="307" t="str">
        <f ca="true">+IF(OFFSET('Sanitation Data'!$H$28,0,10*ROW('Sanitation Data'!H66))="","",OFFSET('Sanitation Data'!$H$28,0,10*ROW('Sanitation Data'!H66)))</f>
        <v/>
      </c>
      <c r="DF72" s="307" t="str">
        <f ca="true">+IF(OFFSET('Sanitation Data'!$H$29,0,10*ROW('Sanitation Data'!H66))="","",OFFSET('Sanitation Data'!$H$29,0,10*ROW('Sanitation Data'!H66)))</f>
        <v/>
      </c>
      <c r="DG72" s="307" t="str">
        <f ca="true">+IF(OFFSET('Sanitation Data'!$H$30,0,10*ROW('Sanitation Data'!H66))="","",OFFSET('Sanitation Data'!$H$30,0,10*ROW('Sanitation Data'!H66)))</f>
        <v/>
      </c>
      <c r="DH72" s="307" t="str">
        <f ca="true">+IF(OFFSET('Sanitation Data'!$H$31,0,10*ROW('Sanitation Data'!H66))="","",OFFSET('Sanitation Data'!$H$31,0,10*ROW('Sanitation Data'!H66)))</f>
        <v/>
      </c>
      <c r="DI72" s="307" t="str">
        <f ca="true">+IF(OFFSET('Sanitation Data'!$H$32,0,10*ROW('Sanitation Data'!H66))="","",OFFSET('Sanitation Data'!$H$32,0,10*ROW('Sanitation Data'!H66)))</f>
        <v/>
      </c>
      <c r="DJ72" s="307" t="str">
        <f ca="true">+IF(OFFSET('Sanitation Data'!$I$28,0,10*ROW('Sanitation Data'!I66))="","",OFFSET('Sanitation Data'!$I$28,0,10*ROW('Sanitation Data'!I66)))</f>
        <v/>
      </c>
      <c r="DK72" s="307" t="str">
        <f ca="true">+IF(OFFSET('Sanitation Data'!$I$29,0,10*ROW('Sanitation Data'!I66))="","",OFFSET('Sanitation Data'!$I$29,0,10*ROW('Sanitation Data'!I66)))</f>
        <v/>
      </c>
      <c r="DL72" s="307" t="str">
        <f ca="true">+IF(OFFSET('Sanitation Data'!$I$30,0,10*ROW('Sanitation Data'!I66))="","",OFFSET('Sanitation Data'!$I$30,0,10*ROW('Sanitation Data'!I66)))</f>
        <v/>
      </c>
      <c r="DM72" s="307" t="str">
        <f ca="true">+IF(OFFSET('Sanitation Data'!$I$31,0,10*ROW('Sanitation Data'!I66))="","",OFFSET('Sanitation Data'!$I$31,0,10*ROW('Sanitation Data'!I66)))</f>
        <v/>
      </c>
      <c r="DN72" s="307" t="str">
        <f ca="true">+IF(OFFSET('Sanitation Data'!$I$32,0,10*ROW('Sanitation Data'!I66))="","",OFFSET('Sanitation Data'!$I$32,0,10*ROW('Sanitation Data'!I66)))</f>
        <v/>
      </c>
      <c r="DO72" s="307" t="str">
        <f ca="true">+IF(OFFSET('Hygiene Data'!$D$11,0,10*ROW('Hygiene Data'!D66))="","",OFFSET('Hygiene Data'!$D$11,0,10*ROW('Hygiene Data'!D66)))</f>
        <v/>
      </c>
      <c r="DP72" s="307" t="str">
        <f ca="true">+IF(OFFSET('Hygiene Data'!$D$12,0,10*ROW('Hygiene Data'!D66))="","",OFFSET('Hygiene Data'!$D$12,0,10*ROW('Hygiene Data'!D66)))</f>
        <v/>
      </c>
      <c r="DQ72" s="307" t="str">
        <f ca="true">+IF(OFFSET('Hygiene Data'!$D$13,0,10*ROW('Hygiene Data'!D66))="","",OFFSET('Hygiene Data'!$D$13,0,10*ROW('Hygiene Data'!D66)))</f>
        <v/>
      </c>
      <c r="DR72" s="307" t="str">
        <f ca="true">+IF(OFFSET('Hygiene Data'!$E$11,0,10*ROW('Hygiene Data'!E66))="","",OFFSET('Hygiene Data'!$E$11,0,10*ROW('Hygiene Data'!E66)))</f>
        <v/>
      </c>
      <c r="DS72" s="307" t="str">
        <f ca="true">+IF(OFFSET('Hygiene Data'!$E$12,0,10*ROW('Hygiene Data'!E66))="","",OFFSET('Hygiene Data'!$E$12,0,10*ROW('Hygiene Data'!E66)))</f>
        <v/>
      </c>
      <c r="DT72" s="307" t="str">
        <f ca="true">+IF(OFFSET('Hygiene Data'!$E$13,0,10*ROW('Hygiene Data'!E66))="","",OFFSET('Hygiene Data'!$E$13,0,10*ROW('Hygiene Data'!E66)))</f>
        <v/>
      </c>
      <c r="DU72" s="307" t="str">
        <f ca="true">+IF(OFFSET('Hygiene Data'!$F$11,0,10*ROW('Hygiene Data'!F66))="","",OFFSET('Hygiene Data'!$F$11,0,10*ROW('Hygiene Data'!F66)))</f>
        <v/>
      </c>
      <c r="DV72" s="307" t="str">
        <f ca="true">+IF(OFFSET('Hygiene Data'!$F$12,0,10*ROW('Hygiene Data'!F66))="","",OFFSET('Hygiene Data'!$F$12,0,10*ROW('Hygiene Data'!F66)))</f>
        <v/>
      </c>
      <c r="DW72" s="307" t="str">
        <f ca="true">+IF(OFFSET('Hygiene Data'!$F$13,0,10*ROW('Hygiene Data'!F66))="","",OFFSET('Hygiene Data'!$F$13,0,10*ROW('Hygiene Data'!F66)))</f>
        <v/>
      </c>
      <c r="DX72" s="307" t="str">
        <f ca="true">+IF(OFFSET('Hygiene Data'!$G$11,0,10*ROW('Hygiene Data'!G66))="","",OFFSET('Hygiene Data'!$G$11,0,10*ROW('Hygiene Data'!G66)))</f>
        <v/>
      </c>
      <c r="DY72" s="307" t="str">
        <f ca="true">+IF(OFFSET('Hygiene Data'!$G$12,0,10*ROW('Hygiene Data'!G66))="","",OFFSET('Hygiene Data'!$G$12,0,10*ROW('Hygiene Data'!G66)))</f>
        <v/>
      </c>
      <c r="DZ72" s="307" t="str">
        <f ca="true">+IF(OFFSET('Hygiene Data'!$G$13,0,10*ROW('Hygiene Data'!G66))="","",OFFSET('Hygiene Data'!$G$13,0,10*ROW('Hygiene Data'!G66)))</f>
        <v/>
      </c>
      <c r="EA72" s="307" t="str">
        <f ca="true">+IF(OFFSET('Hygiene Data'!$H$11,0,10*ROW('Hygiene Data'!H66))="","",OFFSET('Hygiene Data'!$H$11,0,10*ROW('Hygiene Data'!H66)))</f>
        <v/>
      </c>
      <c r="EB72" s="307" t="str">
        <f ca="true">+IF(OFFSET('Hygiene Data'!$H$12,0,10*ROW('Hygiene Data'!H66))="","",OFFSET('Hygiene Data'!$H$12,0,10*ROW('Hygiene Data'!H66)))</f>
        <v/>
      </c>
      <c r="EC72" s="307" t="str">
        <f ca="true">+IF(OFFSET('Hygiene Data'!$H$13,0,10*ROW('Hygiene Data'!H66))="","",OFFSET('Hygiene Data'!$H$13,0,10*ROW('Hygiene Data'!H66)))</f>
        <v/>
      </c>
      <c r="ED72" s="307" t="str">
        <f ca="true">+IF(OFFSET('Hygiene Data'!$I$11,0,10*ROW('Hygiene Data'!I66))="","",OFFSET('Hygiene Data'!$I$11,0,10*ROW('Hygiene Data'!I66)))</f>
        <v/>
      </c>
      <c r="EE72" s="307" t="str">
        <f ca="true">+IF(OFFSET('Hygiene Data'!$I$12,0,10*ROW('Hygiene Data'!I66))="","",OFFSET('Hygiene Data'!$I$12,0,10*ROW('Hygiene Data'!I66)))</f>
        <v/>
      </c>
      <c r="EF72" s="307"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63"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7"/>
      <c r="BS73" s="307" t="str">
        <f ca="true">+IF(OFFSET('Water Data'!$D$27,0,10*ROW('Water Data'!D67))="","",OFFSET('Water Data'!$D$27,0,10*ROW('Water Data'!D67)))</f>
        <v/>
      </c>
      <c r="BT73" s="307" t="str">
        <f ca="true">+IF(OFFSET('Water Data'!$D$28,0,10*ROW('Water Data'!D67))="","",OFFSET('Water Data'!$D$28,0,10*ROW('Water Data'!D67)))</f>
        <v/>
      </c>
      <c r="BU73" s="307" t="str">
        <f ca="true">+IF(OFFSET('Water Data'!$D$29,0,10*ROW('Water Data'!D67))="","",OFFSET('Water Data'!$D$29,0,10*ROW('Water Data'!D67)))</f>
        <v/>
      </c>
      <c r="BV73" s="307" t="str">
        <f ca="true">+IF(OFFSET('Water Data'!$E$27,0,10*ROW('Water Data'!E67))="","",OFFSET('Water Data'!$E$27,0,10*ROW('Water Data'!E67)))</f>
        <v/>
      </c>
      <c r="BW73" s="307" t="str">
        <f ca="true">+IF(OFFSET('Water Data'!$E$28,0,10*ROW('Water Data'!E67))="","",OFFSET('Water Data'!$E$28,0,10*ROW('Water Data'!E67)))</f>
        <v/>
      </c>
      <c r="BX73" s="307" t="str">
        <f ca="true">+IF(OFFSET('Water Data'!$E$29,0,10*ROW('Water Data'!E67))="","",OFFSET('Water Data'!$E$29,0,10*ROW('Water Data'!E67)))</f>
        <v/>
      </c>
      <c r="BY73" s="307" t="str">
        <f ca="true">+IF(OFFSET('Water Data'!$F$27,0,10*ROW('Water Data'!F67))="","",OFFSET('Water Data'!$F$27,0,10*ROW('Water Data'!F67)))</f>
        <v/>
      </c>
      <c r="BZ73" s="307" t="str">
        <f ca="true">+IF(OFFSET('Water Data'!$F$28,0,10*ROW('Water Data'!F67))="","",OFFSET('Water Data'!$F$28,0,10*ROW('Water Data'!F67)))</f>
        <v/>
      </c>
      <c r="CA73" s="307" t="str">
        <f ca="true">+IF(OFFSET('Water Data'!$F$29,0,10*ROW('Water Data'!F67))="","",OFFSET('Water Data'!$F$29,0,10*ROW('Water Data'!F67)))</f>
        <v/>
      </c>
      <c r="CB73" s="307" t="str">
        <f ca="true">+IF(OFFSET('Water Data'!$G$27,0,10*ROW('Water Data'!G67))="","",OFFSET('Water Data'!$G$27,0,10*ROW('Water Data'!G67)))</f>
        <v/>
      </c>
      <c r="CC73" s="307" t="str">
        <f ca="true">+IF(OFFSET('Water Data'!$G$28,0,10*ROW('Water Data'!G67))="","",OFFSET('Water Data'!$G$28,0,10*ROW('Water Data'!G67)))</f>
        <v/>
      </c>
      <c r="CD73" s="307" t="str">
        <f ca="true">+IF(OFFSET('Water Data'!$G$29,0,10*ROW('Water Data'!G67))="","",OFFSET('Water Data'!$G$29,0,10*ROW('Water Data'!G67)))</f>
        <v/>
      </c>
      <c r="CE73" s="307" t="str">
        <f ca="true">+IF(OFFSET('Water Data'!$H$27,0,10*ROW('Water Data'!H67))="","",OFFSET('Water Data'!$H$27,0,10*ROW('Water Data'!H67)))</f>
        <v/>
      </c>
      <c r="CF73" s="307" t="str">
        <f ca="true">+IF(OFFSET('Water Data'!$H$28,0,10*ROW('Water Data'!H67))="","",OFFSET('Water Data'!$H$28,0,10*ROW('Water Data'!H67)))</f>
        <v/>
      </c>
      <c r="CG73" s="307" t="str">
        <f ca="true">+IF(OFFSET('Water Data'!$H$29,0,10*ROW('Water Data'!H67))="","",OFFSET('Water Data'!$H$29,0,10*ROW('Water Data'!H67)))</f>
        <v/>
      </c>
      <c r="CH73" s="307" t="str">
        <f ca="true">+IF(OFFSET('Water Data'!$I$27,0,10*ROW('Water Data'!I67))="","",OFFSET('Water Data'!$I$27,0,10*ROW('Water Data'!I67)))</f>
        <v/>
      </c>
      <c r="CI73" s="307" t="str">
        <f ca="true">+IF(OFFSET('Water Data'!$I$28,0,10*ROW('Water Data'!I67))="","",OFFSET('Water Data'!$I$28,0,10*ROW('Water Data'!I67)))</f>
        <v/>
      </c>
      <c r="CJ73" s="307" t="str">
        <f ca="true">+IF(OFFSET('Water Data'!$I$29,0,10*ROW('Water Data'!I67))="","",OFFSET('Water Data'!$I$29,0,10*ROW('Water Data'!I67)))</f>
        <v/>
      </c>
      <c r="CK73" s="307" t="str">
        <f ca="true">+IF(OFFSET('Sanitation Data'!$D$28,0,10*ROW('Sanitation Data'!D67))="","",OFFSET('Sanitation Data'!$D$28,0,10*ROW('Sanitation Data'!D67)))</f>
        <v/>
      </c>
      <c r="CL73" s="307" t="str">
        <f ca="true">+IF(OFFSET('Sanitation Data'!$D$29,0,10*ROW('Sanitation Data'!D67))="","",OFFSET('Sanitation Data'!$D$29,0,10*ROW('Sanitation Data'!D67)))</f>
        <v/>
      </c>
      <c r="CM73" s="307" t="str">
        <f ca="true">+IF(OFFSET('Sanitation Data'!$D$30,0,10*ROW('Sanitation Data'!D67))="","",OFFSET('Sanitation Data'!$D$30,0,10*ROW('Sanitation Data'!D67)))</f>
        <v/>
      </c>
      <c r="CN73" s="307" t="str">
        <f ca="true">+IF(OFFSET('Sanitation Data'!$D$31,0,10*ROW('Sanitation Data'!D67))="","",OFFSET('Sanitation Data'!$D$31,0,10*ROW('Sanitation Data'!D67)))</f>
        <v/>
      </c>
      <c r="CO73" s="307" t="str">
        <f ca="true">+IF(OFFSET('Sanitation Data'!$D$32,0,10*ROW('Sanitation Data'!D67))="","",OFFSET('Sanitation Data'!$D$32,0,10*ROW('Sanitation Data'!D67)))</f>
        <v/>
      </c>
      <c r="CP73" s="307" t="str">
        <f ca="true">+IF(OFFSET('Sanitation Data'!$E$28,0,10*ROW('Sanitation Data'!E67))="","",OFFSET('Sanitation Data'!$E$28,0,10*ROW('Sanitation Data'!E67)))</f>
        <v/>
      </c>
      <c r="CQ73" s="307" t="str">
        <f ca="true">+IF(OFFSET('Sanitation Data'!$E$29,0,10*ROW('Sanitation Data'!E67))="","",OFFSET('Sanitation Data'!$E$29,0,10*ROW('Sanitation Data'!E67)))</f>
        <v/>
      </c>
      <c r="CR73" s="307" t="str">
        <f ca="true">+IF(OFFSET('Sanitation Data'!$E$30,0,10*ROW('Sanitation Data'!E67))="","",OFFSET('Sanitation Data'!$E$30,0,10*ROW('Sanitation Data'!E67)))</f>
        <v/>
      </c>
      <c r="CS73" s="307" t="str">
        <f ca="true">+IF(OFFSET('Sanitation Data'!$E$31,0,10*ROW('Sanitation Data'!E67))="","",OFFSET('Sanitation Data'!$E$31,0,10*ROW('Sanitation Data'!E67)))</f>
        <v/>
      </c>
      <c r="CT73" s="307" t="str">
        <f ca="true">+IF(OFFSET('Sanitation Data'!$E$32,0,10*ROW('Sanitation Data'!E67))="","",OFFSET('Sanitation Data'!$E$32,0,10*ROW('Sanitation Data'!E67)))</f>
        <v/>
      </c>
      <c r="CU73" s="307" t="str">
        <f ca="true">+IF(OFFSET('Sanitation Data'!$F$28,0,10*ROW('Sanitation Data'!F67))="","",OFFSET('Sanitation Data'!$F$28,0,10*ROW('Sanitation Data'!F67)))</f>
        <v/>
      </c>
      <c r="CV73" s="307" t="str">
        <f ca="true">+IF(OFFSET('Sanitation Data'!$F$29,0,10*ROW('Sanitation Data'!F67))="","",OFFSET('Sanitation Data'!$F$29,0,10*ROW('Sanitation Data'!F67)))</f>
        <v/>
      </c>
      <c r="CW73" s="307" t="str">
        <f ca="true">+IF(OFFSET('Sanitation Data'!$F$30,0,10*ROW('Sanitation Data'!F67))="","",OFFSET('Sanitation Data'!$F$30,0,10*ROW('Sanitation Data'!F67)))</f>
        <v/>
      </c>
      <c r="CX73" s="307" t="str">
        <f ca="true">+IF(OFFSET('Sanitation Data'!$F$31,0,10*ROW('Sanitation Data'!F67))="","",OFFSET('Sanitation Data'!$F$31,0,10*ROW('Sanitation Data'!F67)))</f>
        <v/>
      </c>
      <c r="CY73" s="307" t="str">
        <f ca="true">+IF(OFFSET('Sanitation Data'!$F$32,0,10*ROW('Sanitation Data'!F67))="","",OFFSET('Sanitation Data'!$F$32,0,10*ROW('Sanitation Data'!F67)))</f>
        <v/>
      </c>
      <c r="CZ73" s="307" t="str">
        <f ca="true">+IF(OFFSET('Sanitation Data'!$G$28,0,10*ROW('Sanitation Data'!G67))="","",OFFSET('Sanitation Data'!$G$28,0,10*ROW('Sanitation Data'!G67)))</f>
        <v/>
      </c>
      <c r="DA73" s="307" t="str">
        <f ca="true">+IF(OFFSET('Sanitation Data'!$G$29,0,10*ROW('Sanitation Data'!G67))="","",OFFSET('Sanitation Data'!$G$29,0,10*ROW('Sanitation Data'!G67)))</f>
        <v/>
      </c>
      <c r="DB73" s="307" t="str">
        <f ca="true">+IF(OFFSET('Sanitation Data'!$G$30,0,10*ROW('Sanitation Data'!G67))="","",OFFSET('Sanitation Data'!$G$30,0,10*ROW('Sanitation Data'!G67)))</f>
        <v/>
      </c>
      <c r="DC73" s="307" t="str">
        <f ca="true">+IF(OFFSET('Sanitation Data'!$G$31,0,10*ROW('Sanitation Data'!G67))="","",OFFSET('Sanitation Data'!$G$31,0,10*ROW('Sanitation Data'!G67)))</f>
        <v/>
      </c>
      <c r="DD73" s="307" t="str">
        <f ca="true">+IF(OFFSET('Sanitation Data'!$G$32,0,10*ROW('Sanitation Data'!G67))="","",OFFSET('Sanitation Data'!$G$32,0,10*ROW('Sanitation Data'!G67)))</f>
        <v/>
      </c>
      <c r="DE73" s="307" t="str">
        <f ca="true">+IF(OFFSET('Sanitation Data'!$H$28,0,10*ROW('Sanitation Data'!H67))="","",OFFSET('Sanitation Data'!$H$28,0,10*ROW('Sanitation Data'!H67)))</f>
        <v/>
      </c>
      <c r="DF73" s="307" t="str">
        <f ca="true">+IF(OFFSET('Sanitation Data'!$H$29,0,10*ROW('Sanitation Data'!H67))="","",OFFSET('Sanitation Data'!$H$29,0,10*ROW('Sanitation Data'!H67)))</f>
        <v/>
      </c>
      <c r="DG73" s="307" t="str">
        <f ca="true">+IF(OFFSET('Sanitation Data'!$H$30,0,10*ROW('Sanitation Data'!H67))="","",OFFSET('Sanitation Data'!$H$30,0,10*ROW('Sanitation Data'!H67)))</f>
        <v/>
      </c>
      <c r="DH73" s="307" t="str">
        <f ca="true">+IF(OFFSET('Sanitation Data'!$H$31,0,10*ROW('Sanitation Data'!H67))="","",OFFSET('Sanitation Data'!$H$31,0,10*ROW('Sanitation Data'!H67)))</f>
        <v/>
      </c>
      <c r="DI73" s="307" t="str">
        <f ca="true">+IF(OFFSET('Sanitation Data'!$H$32,0,10*ROW('Sanitation Data'!H67))="","",OFFSET('Sanitation Data'!$H$32,0,10*ROW('Sanitation Data'!H67)))</f>
        <v/>
      </c>
      <c r="DJ73" s="307" t="str">
        <f ca="true">+IF(OFFSET('Sanitation Data'!$I$28,0,10*ROW('Sanitation Data'!I67))="","",OFFSET('Sanitation Data'!$I$28,0,10*ROW('Sanitation Data'!I67)))</f>
        <v/>
      </c>
      <c r="DK73" s="307" t="str">
        <f ca="true">+IF(OFFSET('Sanitation Data'!$I$29,0,10*ROW('Sanitation Data'!I67))="","",OFFSET('Sanitation Data'!$I$29,0,10*ROW('Sanitation Data'!I67)))</f>
        <v/>
      </c>
      <c r="DL73" s="307" t="str">
        <f ca="true">+IF(OFFSET('Sanitation Data'!$I$30,0,10*ROW('Sanitation Data'!I67))="","",OFFSET('Sanitation Data'!$I$30,0,10*ROW('Sanitation Data'!I67)))</f>
        <v/>
      </c>
      <c r="DM73" s="307" t="str">
        <f ca="true">+IF(OFFSET('Sanitation Data'!$I$31,0,10*ROW('Sanitation Data'!I67))="","",OFFSET('Sanitation Data'!$I$31,0,10*ROW('Sanitation Data'!I67)))</f>
        <v/>
      </c>
      <c r="DN73" s="307" t="str">
        <f ca="true">+IF(OFFSET('Sanitation Data'!$I$32,0,10*ROW('Sanitation Data'!I67))="","",OFFSET('Sanitation Data'!$I$32,0,10*ROW('Sanitation Data'!I67)))</f>
        <v/>
      </c>
      <c r="DO73" s="307" t="str">
        <f ca="true">+IF(OFFSET('Hygiene Data'!$D$11,0,10*ROW('Hygiene Data'!D67))="","",OFFSET('Hygiene Data'!$D$11,0,10*ROW('Hygiene Data'!D67)))</f>
        <v/>
      </c>
      <c r="DP73" s="307" t="str">
        <f ca="true">+IF(OFFSET('Hygiene Data'!$D$12,0,10*ROW('Hygiene Data'!D67))="","",OFFSET('Hygiene Data'!$D$12,0,10*ROW('Hygiene Data'!D67)))</f>
        <v/>
      </c>
      <c r="DQ73" s="307" t="str">
        <f ca="true">+IF(OFFSET('Hygiene Data'!$D$13,0,10*ROW('Hygiene Data'!D67))="","",OFFSET('Hygiene Data'!$D$13,0,10*ROW('Hygiene Data'!D67)))</f>
        <v/>
      </c>
      <c r="DR73" s="307" t="str">
        <f ca="true">+IF(OFFSET('Hygiene Data'!$E$11,0,10*ROW('Hygiene Data'!E67))="","",OFFSET('Hygiene Data'!$E$11,0,10*ROW('Hygiene Data'!E67)))</f>
        <v/>
      </c>
      <c r="DS73" s="307" t="str">
        <f ca="true">+IF(OFFSET('Hygiene Data'!$E$12,0,10*ROW('Hygiene Data'!E67))="","",OFFSET('Hygiene Data'!$E$12,0,10*ROW('Hygiene Data'!E67)))</f>
        <v/>
      </c>
      <c r="DT73" s="307" t="str">
        <f ca="true">+IF(OFFSET('Hygiene Data'!$E$13,0,10*ROW('Hygiene Data'!E67))="","",OFFSET('Hygiene Data'!$E$13,0,10*ROW('Hygiene Data'!E67)))</f>
        <v/>
      </c>
      <c r="DU73" s="307" t="str">
        <f ca="true">+IF(OFFSET('Hygiene Data'!$F$11,0,10*ROW('Hygiene Data'!F67))="","",OFFSET('Hygiene Data'!$F$11,0,10*ROW('Hygiene Data'!F67)))</f>
        <v/>
      </c>
      <c r="DV73" s="307" t="str">
        <f ca="true">+IF(OFFSET('Hygiene Data'!$F$12,0,10*ROW('Hygiene Data'!F67))="","",OFFSET('Hygiene Data'!$F$12,0,10*ROW('Hygiene Data'!F67)))</f>
        <v/>
      </c>
      <c r="DW73" s="307" t="str">
        <f ca="true">+IF(OFFSET('Hygiene Data'!$F$13,0,10*ROW('Hygiene Data'!F67))="","",OFFSET('Hygiene Data'!$F$13,0,10*ROW('Hygiene Data'!F67)))</f>
        <v/>
      </c>
      <c r="DX73" s="307" t="str">
        <f ca="true">+IF(OFFSET('Hygiene Data'!$G$11,0,10*ROW('Hygiene Data'!G67))="","",OFFSET('Hygiene Data'!$G$11,0,10*ROW('Hygiene Data'!G67)))</f>
        <v/>
      </c>
      <c r="DY73" s="307" t="str">
        <f ca="true">+IF(OFFSET('Hygiene Data'!$G$12,0,10*ROW('Hygiene Data'!G67))="","",OFFSET('Hygiene Data'!$G$12,0,10*ROW('Hygiene Data'!G67)))</f>
        <v/>
      </c>
      <c r="DZ73" s="307" t="str">
        <f ca="true">+IF(OFFSET('Hygiene Data'!$G$13,0,10*ROW('Hygiene Data'!G67))="","",OFFSET('Hygiene Data'!$G$13,0,10*ROW('Hygiene Data'!G67)))</f>
        <v/>
      </c>
      <c r="EA73" s="307" t="str">
        <f ca="true">+IF(OFFSET('Hygiene Data'!$H$11,0,10*ROW('Hygiene Data'!H67))="","",OFFSET('Hygiene Data'!$H$11,0,10*ROW('Hygiene Data'!H67)))</f>
        <v/>
      </c>
      <c r="EB73" s="307" t="str">
        <f ca="true">+IF(OFFSET('Hygiene Data'!$H$12,0,10*ROW('Hygiene Data'!H67))="","",OFFSET('Hygiene Data'!$H$12,0,10*ROW('Hygiene Data'!H67)))</f>
        <v/>
      </c>
      <c r="EC73" s="307" t="str">
        <f ca="true">+IF(OFFSET('Hygiene Data'!$H$13,0,10*ROW('Hygiene Data'!H67))="","",OFFSET('Hygiene Data'!$H$13,0,10*ROW('Hygiene Data'!H67)))</f>
        <v/>
      </c>
      <c r="ED73" s="307" t="str">
        <f ca="true">+IF(OFFSET('Hygiene Data'!$I$11,0,10*ROW('Hygiene Data'!I67))="","",OFFSET('Hygiene Data'!$I$11,0,10*ROW('Hygiene Data'!I67)))</f>
        <v/>
      </c>
      <c r="EE73" s="307" t="str">
        <f ca="true">+IF(OFFSET('Hygiene Data'!$I$12,0,10*ROW('Hygiene Data'!I67))="","",OFFSET('Hygiene Data'!$I$12,0,10*ROW('Hygiene Data'!I67)))</f>
        <v/>
      </c>
      <c r="EF73" s="307"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63"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7"/>
      <c r="BS74" s="307" t="str">
        <f ca="true">+IF(OFFSET('Water Data'!$D$27,0,10*ROW('Water Data'!D68))="","",OFFSET('Water Data'!$D$27,0,10*ROW('Water Data'!D68)))</f>
        <v/>
      </c>
      <c r="BT74" s="307" t="str">
        <f ca="true">+IF(OFFSET('Water Data'!$D$28,0,10*ROW('Water Data'!D68))="","",OFFSET('Water Data'!$D$28,0,10*ROW('Water Data'!D68)))</f>
        <v/>
      </c>
      <c r="BU74" s="307" t="str">
        <f ca="true">+IF(OFFSET('Water Data'!$D$29,0,10*ROW('Water Data'!D68))="","",OFFSET('Water Data'!$D$29,0,10*ROW('Water Data'!D68)))</f>
        <v/>
      </c>
      <c r="BV74" s="307" t="str">
        <f ca="true">+IF(OFFSET('Water Data'!$E$27,0,10*ROW('Water Data'!E68))="","",OFFSET('Water Data'!$E$27,0,10*ROW('Water Data'!E68)))</f>
        <v/>
      </c>
      <c r="BW74" s="307" t="str">
        <f ca="true">+IF(OFFSET('Water Data'!$E$28,0,10*ROW('Water Data'!E68))="","",OFFSET('Water Data'!$E$28,0,10*ROW('Water Data'!E68)))</f>
        <v/>
      </c>
      <c r="BX74" s="307" t="str">
        <f ca="true">+IF(OFFSET('Water Data'!$E$29,0,10*ROW('Water Data'!E68))="","",OFFSET('Water Data'!$E$29,0,10*ROW('Water Data'!E68)))</f>
        <v/>
      </c>
      <c r="BY74" s="307" t="str">
        <f ca="true">+IF(OFFSET('Water Data'!$F$27,0,10*ROW('Water Data'!F68))="","",OFFSET('Water Data'!$F$27,0,10*ROW('Water Data'!F68)))</f>
        <v/>
      </c>
      <c r="BZ74" s="307" t="str">
        <f ca="true">+IF(OFFSET('Water Data'!$F$28,0,10*ROW('Water Data'!F68))="","",OFFSET('Water Data'!$F$28,0,10*ROW('Water Data'!F68)))</f>
        <v/>
      </c>
      <c r="CA74" s="307" t="str">
        <f ca="true">+IF(OFFSET('Water Data'!$F$29,0,10*ROW('Water Data'!F68))="","",OFFSET('Water Data'!$F$29,0,10*ROW('Water Data'!F68)))</f>
        <v/>
      </c>
      <c r="CB74" s="307" t="str">
        <f ca="true">+IF(OFFSET('Water Data'!$G$27,0,10*ROW('Water Data'!G68))="","",OFFSET('Water Data'!$G$27,0,10*ROW('Water Data'!G68)))</f>
        <v/>
      </c>
      <c r="CC74" s="307" t="str">
        <f ca="true">+IF(OFFSET('Water Data'!$G$28,0,10*ROW('Water Data'!G68))="","",OFFSET('Water Data'!$G$28,0,10*ROW('Water Data'!G68)))</f>
        <v/>
      </c>
      <c r="CD74" s="307" t="str">
        <f ca="true">+IF(OFFSET('Water Data'!$G$29,0,10*ROW('Water Data'!G68))="","",OFFSET('Water Data'!$G$29,0,10*ROW('Water Data'!G68)))</f>
        <v/>
      </c>
      <c r="CE74" s="307" t="str">
        <f ca="true">+IF(OFFSET('Water Data'!$H$27,0,10*ROW('Water Data'!H68))="","",OFFSET('Water Data'!$H$27,0,10*ROW('Water Data'!H68)))</f>
        <v/>
      </c>
      <c r="CF74" s="307" t="str">
        <f ca="true">+IF(OFFSET('Water Data'!$H$28,0,10*ROW('Water Data'!H68))="","",OFFSET('Water Data'!$H$28,0,10*ROW('Water Data'!H68)))</f>
        <v/>
      </c>
      <c r="CG74" s="307" t="str">
        <f ca="true">+IF(OFFSET('Water Data'!$H$29,0,10*ROW('Water Data'!H68))="","",OFFSET('Water Data'!$H$29,0,10*ROW('Water Data'!H68)))</f>
        <v/>
      </c>
      <c r="CH74" s="307" t="str">
        <f ca="true">+IF(OFFSET('Water Data'!$I$27,0,10*ROW('Water Data'!I68))="","",OFFSET('Water Data'!$I$27,0,10*ROW('Water Data'!I68)))</f>
        <v/>
      </c>
      <c r="CI74" s="307" t="str">
        <f ca="true">+IF(OFFSET('Water Data'!$I$28,0,10*ROW('Water Data'!I68))="","",OFFSET('Water Data'!$I$28,0,10*ROW('Water Data'!I68)))</f>
        <v/>
      </c>
      <c r="CJ74" s="307" t="str">
        <f ca="true">+IF(OFFSET('Water Data'!$I$29,0,10*ROW('Water Data'!I68))="","",OFFSET('Water Data'!$I$29,0,10*ROW('Water Data'!I68)))</f>
        <v/>
      </c>
      <c r="CK74" s="307" t="str">
        <f ca="true">+IF(OFFSET('Sanitation Data'!$D$28,0,10*ROW('Sanitation Data'!D68))="","",OFFSET('Sanitation Data'!$D$28,0,10*ROW('Sanitation Data'!D68)))</f>
        <v/>
      </c>
      <c r="CL74" s="307" t="str">
        <f ca="true">+IF(OFFSET('Sanitation Data'!$D$29,0,10*ROW('Sanitation Data'!D68))="","",OFFSET('Sanitation Data'!$D$29,0,10*ROW('Sanitation Data'!D68)))</f>
        <v/>
      </c>
      <c r="CM74" s="307" t="str">
        <f ca="true">+IF(OFFSET('Sanitation Data'!$D$30,0,10*ROW('Sanitation Data'!D68))="","",OFFSET('Sanitation Data'!$D$30,0,10*ROW('Sanitation Data'!D68)))</f>
        <v/>
      </c>
      <c r="CN74" s="307" t="str">
        <f ca="true">+IF(OFFSET('Sanitation Data'!$D$31,0,10*ROW('Sanitation Data'!D68))="","",OFFSET('Sanitation Data'!$D$31,0,10*ROW('Sanitation Data'!D68)))</f>
        <v/>
      </c>
      <c r="CO74" s="307" t="str">
        <f ca="true">+IF(OFFSET('Sanitation Data'!$D$32,0,10*ROW('Sanitation Data'!D68))="","",OFFSET('Sanitation Data'!$D$32,0,10*ROW('Sanitation Data'!D68)))</f>
        <v/>
      </c>
      <c r="CP74" s="307" t="str">
        <f ca="true">+IF(OFFSET('Sanitation Data'!$E$28,0,10*ROW('Sanitation Data'!E68))="","",OFFSET('Sanitation Data'!$E$28,0,10*ROW('Sanitation Data'!E68)))</f>
        <v/>
      </c>
      <c r="CQ74" s="307" t="str">
        <f ca="true">+IF(OFFSET('Sanitation Data'!$E$29,0,10*ROW('Sanitation Data'!E68))="","",OFFSET('Sanitation Data'!$E$29,0,10*ROW('Sanitation Data'!E68)))</f>
        <v/>
      </c>
      <c r="CR74" s="307" t="str">
        <f ca="true">+IF(OFFSET('Sanitation Data'!$E$30,0,10*ROW('Sanitation Data'!E68))="","",OFFSET('Sanitation Data'!$E$30,0,10*ROW('Sanitation Data'!E68)))</f>
        <v/>
      </c>
      <c r="CS74" s="307" t="str">
        <f ca="true">+IF(OFFSET('Sanitation Data'!$E$31,0,10*ROW('Sanitation Data'!E68))="","",OFFSET('Sanitation Data'!$E$31,0,10*ROW('Sanitation Data'!E68)))</f>
        <v/>
      </c>
      <c r="CT74" s="307" t="str">
        <f ca="true">+IF(OFFSET('Sanitation Data'!$E$32,0,10*ROW('Sanitation Data'!E68))="","",OFFSET('Sanitation Data'!$E$32,0,10*ROW('Sanitation Data'!E68)))</f>
        <v/>
      </c>
      <c r="CU74" s="307" t="str">
        <f ca="true">+IF(OFFSET('Sanitation Data'!$F$28,0,10*ROW('Sanitation Data'!F68))="","",OFFSET('Sanitation Data'!$F$28,0,10*ROW('Sanitation Data'!F68)))</f>
        <v/>
      </c>
      <c r="CV74" s="307" t="str">
        <f ca="true">+IF(OFFSET('Sanitation Data'!$F$29,0,10*ROW('Sanitation Data'!F68))="","",OFFSET('Sanitation Data'!$F$29,0,10*ROW('Sanitation Data'!F68)))</f>
        <v/>
      </c>
      <c r="CW74" s="307" t="str">
        <f ca="true">+IF(OFFSET('Sanitation Data'!$F$30,0,10*ROW('Sanitation Data'!F68))="","",OFFSET('Sanitation Data'!$F$30,0,10*ROW('Sanitation Data'!F68)))</f>
        <v/>
      </c>
      <c r="CX74" s="307" t="str">
        <f ca="true">+IF(OFFSET('Sanitation Data'!$F$31,0,10*ROW('Sanitation Data'!F68))="","",OFFSET('Sanitation Data'!$F$31,0,10*ROW('Sanitation Data'!F68)))</f>
        <v/>
      </c>
      <c r="CY74" s="307" t="str">
        <f ca="true">+IF(OFFSET('Sanitation Data'!$F$32,0,10*ROW('Sanitation Data'!F68))="","",OFFSET('Sanitation Data'!$F$32,0,10*ROW('Sanitation Data'!F68)))</f>
        <v/>
      </c>
      <c r="CZ74" s="307" t="str">
        <f ca="true">+IF(OFFSET('Sanitation Data'!$G$28,0,10*ROW('Sanitation Data'!G68))="","",OFFSET('Sanitation Data'!$G$28,0,10*ROW('Sanitation Data'!G68)))</f>
        <v/>
      </c>
      <c r="DA74" s="307" t="str">
        <f ca="true">+IF(OFFSET('Sanitation Data'!$G$29,0,10*ROW('Sanitation Data'!G68))="","",OFFSET('Sanitation Data'!$G$29,0,10*ROW('Sanitation Data'!G68)))</f>
        <v/>
      </c>
      <c r="DB74" s="307" t="str">
        <f ca="true">+IF(OFFSET('Sanitation Data'!$G$30,0,10*ROW('Sanitation Data'!G68))="","",OFFSET('Sanitation Data'!$G$30,0,10*ROW('Sanitation Data'!G68)))</f>
        <v/>
      </c>
      <c r="DC74" s="307" t="str">
        <f ca="true">+IF(OFFSET('Sanitation Data'!$G$31,0,10*ROW('Sanitation Data'!G68))="","",OFFSET('Sanitation Data'!$G$31,0,10*ROW('Sanitation Data'!G68)))</f>
        <v/>
      </c>
      <c r="DD74" s="307" t="str">
        <f ca="true">+IF(OFFSET('Sanitation Data'!$G$32,0,10*ROW('Sanitation Data'!G68))="","",OFFSET('Sanitation Data'!$G$32,0,10*ROW('Sanitation Data'!G68)))</f>
        <v/>
      </c>
      <c r="DE74" s="307" t="str">
        <f ca="true">+IF(OFFSET('Sanitation Data'!$H$28,0,10*ROW('Sanitation Data'!H68))="","",OFFSET('Sanitation Data'!$H$28,0,10*ROW('Sanitation Data'!H68)))</f>
        <v/>
      </c>
      <c r="DF74" s="307" t="str">
        <f ca="true">+IF(OFFSET('Sanitation Data'!$H$29,0,10*ROW('Sanitation Data'!H68))="","",OFFSET('Sanitation Data'!$H$29,0,10*ROW('Sanitation Data'!H68)))</f>
        <v/>
      </c>
      <c r="DG74" s="307" t="str">
        <f ca="true">+IF(OFFSET('Sanitation Data'!$H$30,0,10*ROW('Sanitation Data'!H68))="","",OFFSET('Sanitation Data'!$H$30,0,10*ROW('Sanitation Data'!H68)))</f>
        <v/>
      </c>
      <c r="DH74" s="307" t="str">
        <f ca="true">+IF(OFFSET('Sanitation Data'!$H$31,0,10*ROW('Sanitation Data'!H68))="","",OFFSET('Sanitation Data'!$H$31,0,10*ROW('Sanitation Data'!H68)))</f>
        <v/>
      </c>
      <c r="DI74" s="307" t="str">
        <f ca="true">+IF(OFFSET('Sanitation Data'!$H$32,0,10*ROW('Sanitation Data'!H68))="","",OFFSET('Sanitation Data'!$H$32,0,10*ROW('Sanitation Data'!H68)))</f>
        <v/>
      </c>
      <c r="DJ74" s="307" t="str">
        <f ca="true">+IF(OFFSET('Sanitation Data'!$I$28,0,10*ROW('Sanitation Data'!I68))="","",OFFSET('Sanitation Data'!$I$28,0,10*ROW('Sanitation Data'!I68)))</f>
        <v/>
      </c>
      <c r="DK74" s="307" t="str">
        <f ca="true">+IF(OFFSET('Sanitation Data'!$I$29,0,10*ROW('Sanitation Data'!I68))="","",OFFSET('Sanitation Data'!$I$29,0,10*ROW('Sanitation Data'!I68)))</f>
        <v/>
      </c>
      <c r="DL74" s="307" t="str">
        <f ca="true">+IF(OFFSET('Sanitation Data'!$I$30,0,10*ROW('Sanitation Data'!I68))="","",OFFSET('Sanitation Data'!$I$30,0,10*ROW('Sanitation Data'!I68)))</f>
        <v/>
      </c>
      <c r="DM74" s="307" t="str">
        <f ca="true">+IF(OFFSET('Sanitation Data'!$I$31,0,10*ROW('Sanitation Data'!I68))="","",OFFSET('Sanitation Data'!$I$31,0,10*ROW('Sanitation Data'!I68)))</f>
        <v/>
      </c>
      <c r="DN74" s="307" t="str">
        <f ca="true">+IF(OFFSET('Sanitation Data'!$I$32,0,10*ROW('Sanitation Data'!I68))="","",OFFSET('Sanitation Data'!$I$32,0,10*ROW('Sanitation Data'!I68)))</f>
        <v/>
      </c>
      <c r="DO74" s="307" t="str">
        <f ca="true">+IF(OFFSET('Hygiene Data'!$D$11,0,10*ROW('Hygiene Data'!D68))="","",OFFSET('Hygiene Data'!$D$11,0,10*ROW('Hygiene Data'!D68)))</f>
        <v/>
      </c>
      <c r="DP74" s="307" t="str">
        <f ca="true">+IF(OFFSET('Hygiene Data'!$D$12,0,10*ROW('Hygiene Data'!D68))="","",OFFSET('Hygiene Data'!$D$12,0,10*ROW('Hygiene Data'!D68)))</f>
        <v/>
      </c>
      <c r="DQ74" s="307" t="str">
        <f ca="true">+IF(OFFSET('Hygiene Data'!$D$13,0,10*ROW('Hygiene Data'!D68))="","",OFFSET('Hygiene Data'!$D$13,0,10*ROW('Hygiene Data'!D68)))</f>
        <v/>
      </c>
      <c r="DR74" s="307" t="str">
        <f ca="true">+IF(OFFSET('Hygiene Data'!$E$11,0,10*ROW('Hygiene Data'!E68))="","",OFFSET('Hygiene Data'!$E$11,0,10*ROW('Hygiene Data'!E68)))</f>
        <v/>
      </c>
      <c r="DS74" s="307" t="str">
        <f ca="true">+IF(OFFSET('Hygiene Data'!$E$12,0,10*ROW('Hygiene Data'!E68))="","",OFFSET('Hygiene Data'!$E$12,0,10*ROW('Hygiene Data'!E68)))</f>
        <v/>
      </c>
      <c r="DT74" s="307" t="str">
        <f ca="true">+IF(OFFSET('Hygiene Data'!$E$13,0,10*ROW('Hygiene Data'!E68))="","",OFFSET('Hygiene Data'!$E$13,0,10*ROW('Hygiene Data'!E68)))</f>
        <v/>
      </c>
      <c r="DU74" s="307" t="str">
        <f ca="true">+IF(OFFSET('Hygiene Data'!$F$11,0,10*ROW('Hygiene Data'!F68))="","",OFFSET('Hygiene Data'!$F$11,0,10*ROW('Hygiene Data'!F68)))</f>
        <v/>
      </c>
      <c r="DV74" s="307" t="str">
        <f ca="true">+IF(OFFSET('Hygiene Data'!$F$12,0,10*ROW('Hygiene Data'!F68))="","",OFFSET('Hygiene Data'!$F$12,0,10*ROW('Hygiene Data'!F68)))</f>
        <v/>
      </c>
      <c r="DW74" s="307" t="str">
        <f ca="true">+IF(OFFSET('Hygiene Data'!$F$13,0,10*ROW('Hygiene Data'!F68))="","",OFFSET('Hygiene Data'!$F$13,0,10*ROW('Hygiene Data'!F68)))</f>
        <v/>
      </c>
      <c r="DX74" s="307" t="str">
        <f ca="true">+IF(OFFSET('Hygiene Data'!$G$11,0,10*ROW('Hygiene Data'!G68))="","",OFFSET('Hygiene Data'!$G$11,0,10*ROW('Hygiene Data'!G68)))</f>
        <v/>
      </c>
      <c r="DY74" s="307" t="str">
        <f ca="true">+IF(OFFSET('Hygiene Data'!$G$12,0,10*ROW('Hygiene Data'!G68))="","",OFFSET('Hygiene Data'!$G$12,0,10*ROW('Hygiene Data'!G68)))</f>
        <v/>
      </c>
      <c r="DZ74" s="307" t="str">
        <f ca="true">+IF(OFFSET('Hygiene Data'!$G$13,0,10*ROW('Hygiene Data'!G68))="","",OFFSET('Hygiene Data'!$G$13,0,10*ROW('Hygiene Data'!G68)))</f>
        <v/>
      </c>
      <c r="EA74" s="307" t="str">
        <f ca="true">+IF(OFFSET('Hygiene Data'!$H$11,0,10*ROW('Hygiene Data'!H68))="","",OFFSET('Hygiene Data'!$H$11,0,10*ROW('Hygiene Data'!H68)))</f>
        <v/>
      </c>
      <c r="EB74" s="307" t="str">
        <f ca="true">+IF(OFFSET('Hygiene Data'!$H$12,0,10*ROW('Hygiene Data'!H68))="","",OFFSET('Hygiene Data'!$H$12,0,10*ROW('Hygiene Data'!H68)))</f>
        <v/>
      </c>
      <c r="EC74" s="307" t="str">
        <f ca="true">+IF(OFFSET('Hygiene Data'!$H$13,0,10*ROW('Hygiene Data'!H68))="","",OFFSET('Hygiene Data'!$H$13,0,10*ROW('Hygiene Data'!H68)))</f>
        <v/>
      </c>
      <c r="ED74" s="307" t="str">
        <f ca="true">+IF(OFFSET('Hygiene Data'!$I$11,0,10*ROW('Hygiene Data'!I68))="","",OFFSET('Hygiene Data'!$I$11,0,10*ROW('Hygiene Data'!I68)))</f>
        <v/>
      </c>
      <c r="EE74" s="307" t="str">
        <f ca="true">+IF(OFFSET('Hygiene Data'!$I$12,0,10*ROW('Hygiene Data'!I68))="","",OFFSET('Hygiene Data'!$I$12,0,10*ROW('Hygiene Data'!I68)))</f>
        <v/>
      </c>
      <c r="EF74" s="307"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63"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7"/>
      <c r="BS75" s="307" t="str">
        <f ca="true">+IF(OFFSET('Water Data'!$D$27,0,10*ROW('Water Data'!D69))="","",OFFSET('Water Data'!$D$27,0,10*ROW('Water Data'!D69)))</f>
        <v/>
      </c>
      <c r="BT75" s="307" t="str">
        <f ca="true">+IF(OFFSET('Water Data'!$D$28,0,10*ROW('Water Data'!D69))="","",OFFSET('Water Data'!$D$28,0,10*ROW('Water Data'!D69)))</f>
        <v/>
      </c>
      <c r="BU75" s="307" t="str">
        <f ca="true">+IF(OFFSET('Water Data'!$D$29,0,10*ROW('Water Data'!D69))="","",OFFSET('Water Data'!$D$29,0,10*ROW('Water Data'!D69)))</f>
        <v/>
      </c>
      <c r="BV75" s="307" t="str">
        <f ca="true">+IF(OFFSET('Water Data'!$E$27,0,10*ROW('Water Data'!E69))="","",OFFSET('Water Data'!$E$27,0,10*ROW('Water Data'!E69)))</f>
        <v/>
      </c>
      <c r="BW75" s="307" t="str">
        <f ca="true">+IF(OFFSET('Water Data'!$E$28,0,10*ROW('Water Data'!E69))="","",OFFSET('Water Data'!$E$28,0,10*ROW('Water Data'!E69)))</f>
        <v/>
      </c>
      <c r="BX75" s="307" t="str">
        <f ca="true">+IF(OFFSET('Water Data'!$E$29,0,10*ROW('Water Data'!E69))="","",OFFSET('Water Data'!$E$29,0,10*ROW('Water Data'!E69)))</f>
        <v/>
      </c>
      <c r="BY75" s="307" t="str">
        <f ca="true">+IF(OFFSET('Water Data'!$F$27,0,10*ROW('Water Data'!F69))="","",OFFSET('Water Data'!$F$27,0,10*ROW('Water Data'!F69)))</f>
        <v/>
      </c>
      <c r="BZ75" s="307" t="str">
        <f ca="true">+IF(OFFSET('Water Data'!$F$28,0,10*ROW('Water Data'!F69))="","",OFFSET('Water Data'!$F$28,0,10*ROW('Water Data'!F69)))</f>
        <v/>
      </c>
      <c r="CA75" s="307" t="str">
        <f ca="true">+IF(OFFSET('Water Data'!$F$29,0,10*ROW('Water Data'!F69))="","",OFFSET('Water Data'!$F$29,0,10*ROW('Water Data'!F69)))</f>
        <v/>
      </c>
      <c r="CB75" s="307" t="str">
        <f ca="true">+IF(OFFSET('Water Data'!$G$27,0,10*ROW('Water Data'!G69))="","",OFFSET('Water Data'!$G$27,0,10*ROW('Water Data'!G69)))</f>
        <v/>
      </c>
      <c r="CC75" s="307" t="str">
        <f ca="true">+IF(OFFSET('Water Data'!$G$28,0,10*ROW('Water Data'!G69))="","",OFFSET('Water Data'!$G$28,0,10*ROW('Water Data'!G69)))</f>
        <v/>
      </c>
      <c r="CD75" s="307" t="str">
        <f ca="true">+IF(OFFSET('Water Data'!$G$29,0,10*ROW('Water Data'!G69))="","",OFFSET('Water Data'!$G$29,0,10*ROW('Water Data'!G69)))</f>
        <v/>
      </c>
      <c r="CE75" s="307" t="str">
        <f ca="true">+IF(OFFSET('Water Data'!$H$27,0,10*ROW('Water Data'!H69))="","",OFFSET('Water Data'!$H$27,0,10*ROW('Water Data'!H69)))</f>
        <v/>
      </c>
      <c r="CF75" s="307" t="str">
        <f ca="true">+IF(OFFSET('Water Data'!$H$28,0,10*ROW('Water Data'!H69))="","",OFFSET('Water Data'!$H$28,0,10*ROW('Water Data'!H69)))</f>
        <v/>
      </c>
      <c r="CG75" s="307" t="str">
        <f ca="true">+IF(OFFSET('Water Data'!$H$29,0,10*ROW('Water Data'!H69))="","",OFFSET('Water Data'!$H$29,0,10*ROW('Water Data'!H69)))</f>
        <v/>
      </c>
      <c r="CH75" s="307" t="str">
        <f ca="true">+IF(OFFSET('Water Data'!$I$27,0,10*ROW('Water Data'!I69))="","",OFFSET('Water Data'!$I$27,0,10*ROW('Water Data'!I69)))</f>
        <v/>
      </c>
      <c r="CI75" s="307" t="str">
        <f ca="true">+IF(OFFSET('Water Data'!$I$28,0,10*ROW('Water Data'!I69))="","",OFFSET('Water Data'!$I$28,0,10*ROW('Water Data'!I69)))</f>
        <v/>
      </c>
      <c r="CJ75" s="307" t="str">
        <f ca="true">+IF(OFFSET('Water Data'!$I$29,0,10*ROW('Water Data'!I69))="","",OFFSET('Water Data'!$I$29,0,10*ROW('Water Data'!I69)))</f>
        <v/>
      </c>
      <c r="CK75" s="307" t="str">
        <f ca="true">+IF(OFFSET('Sanitation Data'!$D$28,0,10*ROW('Sanitation Data'!D69))="","",OFFSET('Sanitation Data'!$D$28,0,10*ROW('Sanitation Data'!D69)))</f>
        <v/>
      </c>
      <c r="CL75" s="307" t="str">
        <f ca="true">+IF(OFFSET('Sanitation Data'!$D$29,0,10*ROW('Sanitation Data'!D69))="","",OFFSET('Sanitation Data'!$D$29,0,10*ROW('Sanitation Data'!D69)))</f>
        <v/>
      </c>
      <c r="CM75" s="307" t="str">
        <f ca="true">+IF(OFFSET('Sanitation Data'!$D$30,0,10*ROW('Sanitation Data'!D69))="","",OFFSET('Sanitation Data'!$D$30,0,10*ROW('Sanitation Data'!D69)))</f>
        <v/>
      </c>
      <c r="CN75" s="307" t="str">
        <f ca="true">+IF(OFFSET('Sanitation Data'!$D$31,0,10*ROW('Sanitation Data'!D69))="","",OFFSET('Sanitation Data'!$D$31,0,10*ROW('Sanitation Data'!D69)))</f>
        <v/>
      </c>
      <c r="CO75" s="307" t="str">
        <f ca="true">+IF(OFFSET('Sanitation Data'!$D$32,0,10*ROW('Sanitation Data'!D69))="","",OFFSET('Sanitation Data'!$D$32,0,10*ROW('Sanitation Data'!D69)))</f>
        <v/>
      </c>
      <c r="CP75" s="307" t="str">
        <f ca="true">+IF(OFFSET('Sanitation Data'!$E$28,0,10*ROW('Sanitation Data'!E69))="","",OFFSET('Sanitation Data'!$E$28,0,10*ROW('Sanitation Data'!E69)))</f>
        <v/>
      </c>
      <c r="CQ75" s="307" t="str">
        <f ca="true">+IF(OFFSET('Sanitation Data'!$E$29,0,10*ROW('Sanitation Data'!E69))="","",OFFSET('Sanitation Data'!$E$29,0,10*ROW('Sanitation Data'!E69)))</f>
        <v/>
      </c>
      <c r="CR75" s="307" t="str">
        <f ca="true">+IF(OFFSET('Sanitation Data'!$E$30,0,10*ROW('Sanitation Data'!E69))="","",OFFSET('Sanitation Data'!$E$30,0,10*ROW('Sanitation Data'!E69)))</f>
        <v/>
      </c>
      <c r="CS75" s="307" t="str">
        <f ca="true">+IF(OFFSET('Sanitation Data'!$E$31,0,10*ROW('Sanitation Data'!E69))="","",OFFSET('Sanitation Data'!$E$31,0,10*ROW('Sanitation Data'!E69)))</f>
        <v/>
      </c>
      <c r="CT75" s="307" t="str">
        <f ca="true">+IF(OFFSET('Sanitation Data'!$E$32,0,10*ROW('Sanitation Data'!E69))="","",OFFSET('Sanitation Data'!$E$32,0,10*ROW('Sanitation Data'!E69)))</f>
        <v/>
      </c>
      <c r="CU75" s="307" t="str">
        <f ca="true">+IF(OFFSET('Sanitation Data'!$F$28,0,10*ROW('Sanitation Data'!F69))="","",OFFSET('Sanitation Data'!$F$28,0,10*ROW('Sanitation Data'!F69)))</f>
        <v/>
      </c>
      <c r="CV75" s="307" t="str">
        <f ca="true">+IF(OFFSET('Sanitation Data'!$F$29,0,10*ROW('Sanitation Data'!F69))="","",OFFSET('Sanitation Data'!$F$29,0,10*ROW('Sanitation Data'!F69)))</f>
        <v/>
      </c>
      <c r="CW75" s="307" t="str">
        <f ca="true">+IF(OFFSET('Sanitation Data'!$F$30,0,10*ROW('Sanitation Data'!F69))="","",OFFSET('Sanitation Data'!$F$30,0,10*ROW('Sanitation Data'!F69)))</f>
        <v/>
      </c>
      <c r="CX75" s="307" t="str">
        <f ca="true">+IF(OFFSET('Sanitation Data'!$F$31,0,10*ROW('Sanitation Data'!F69))="","",OFFSET('Sanitation Data'!$F$31,0,10*ROW('Sanitation Data'!F69)))</f>
        <v/>
      </c>
      <c r="CY75" s="307" t="str">
        <f ca="true">+IF(OFFSET('Sanitation Data'!$F$32,0,10*ROW('Sanitation Data'!F69))="","",OFFSET('Sanitation Data'!$F$32,0,10*ROW('Sanitation Data'!F69)))</f>
        <v/>
      </c>
      <c r="CZ75" s="307" t="str">
        <f ca="true">+IF(OFFSET('Sanitation Data'!$G$28,0,10*ROW('Sanitation Data'!G69))="","",OFFSET('Sanitation Data'!$G$28,0,10*ROW('Sanitation Data'!G69)))</f>
        <v/>
      </c>
      <c r="DA75" s="307" t="str">
        <f ca="true">+IF(OFFSET('Sanitation Data'!$G$29,0,10*ROW('Sanitation Data'!G69))="","",OFFSET('Sanitation Data'!$G$29,0,10*ROW('Sanitation Data'!G69)))</f>
        <v/>
      </c>
      <c r="DB75" s="307" t="str">
        <f ca="true">+IF(OFFSET('Sanitation Data'!$G$30,0,10*ROW('Sanitation Data'!G69))="","",OFFSET('Sanitation Data'!$G$30,0,10*ROW('Sanitation Data'!G69)))</f>
        <v/>
      </c>
      <c r="DC75" s="307" t="str">
        <f ca="true">+IF(OFFSET('Sanitation Data'!$G$31,0,10*ROW('Sanitation Data'!G69))="","",OFFSET('Sanitation Data'!$G$31,0,10*ROW('Sanitation Data'!G69)))</f>
        <v/>
      </c>
      <c r="DD75" s="307" t="str">
        <f ca="true">+IF(OFFSET('Sanitation Data'!$G$32,0,10*ROW('Sanitation Data'!G69))="","",OFFSET('Sanitation Data'!$G$32,0,10*ROW('Sanitation Data'!G69)))</f>
        <v/>
      </c>
      <c r="DE75" s="307" t="str">
        <f ca="true">+IF(OFFSET('Sanitation Data'!$H$28,0,10*ROW('Sanitation Data'!H69))="","",OFFSET('Sanitation Data'!$H$28,0,10*ROW('Sanitation Data'!H69)))</f>
        <v/>
      </c>
      <c r="DF75" s="307" t="str">
        <f ca="true">+IF(OFFSET('Sanitation Data'!$H$29,0,10*ROW('Sanitation Data'!H69))="","",OFFSET('Sanitation Data'!$H$29,0,10*ROW('Sanitation Data'!H69)))</f>
        <v/>
      </c>
      <c r="DG75" s="307" t="str">
        <f ca="true">+IF(OFFSET('Sanitation Data'!$H$30,0,10*ROW('Sanitation Data'!H69))="","",OFFSET('Sanitation Data'!$H$30,0,10*ROW('Sanitation Data'!H69)))</f>
        <v/>
      </c>
      <c r="DH75" s="307" t="str">
        <f ca="true">+IF(OFFSET('Sanitation Data'!$H$31,0,10*ROW('Sanitation Data'!H69))="","",OFFSET('Sanitation Data'!$H$31,0,10*ROW('Sanitation Data'!H69)))</f>
        <v/>
      </c>
      <c r="DI75" s="307" t="str">
        <f ca="true">+IF(OFFSET('Sanitation Data'!$H$32,0,10*ROW('Sanitation Data'!H69))="","",OFFSET('Sanitation Data'!$H$32,0,10*ROW('Sanitation Data'!H69)))</f>
        <v/>
      </c>
      <c r="DJ75" s="307" t="str">
        <f ca="true">+IF(OFFSET('Sanitation Data'!$I$28,0,10*ROW('Sanitation Data'!I69))="","",OFFSET('Sanitation Data'!$I$28,0,10*ROW('Sanitation Data'!I69)))</f>
        <v/>
      </c>
      <c r="DK75" s="307" t="str">
        <f ca="true">+IF(OFFSET('Sanitation Data'!$I$29,0,10*ROW('Sanitation Data'!I69))="","",OFFSET('Sanitation Data'!$I$29,0,10*ROW('Sanitation Data'!I69)))</f>
        <v/>
      </c>
      <c r="DL75" s="307" t="str">
        <f ca="true">+IF(OFFSET('Sanitation Data'!$I$30,0,10*ROW('Sanitation Data'!I69))="","",OFFSET('Sanitation Data'!$I$30,0,10*ROW('Sanitation Data'!I69)))</f>
        <v/>
      </c>
      <c r="DM75" s="307" t="str">
        <f ca="true">+IF(OFFSET('Sanitation Data'!$I$31,0,10*ROW('Sanitation Data'!I69))="","",OFFSET('Sanitation Data'!$I$31,0,10*ROW('Sanitation Data'!I69)))</f>
        <v/>
      </c>
      <c r="DN75" s="307" t="str">
        <f ca="true">+IF(OFFSET('Sanitation Data'!$I$32,0,10*ROW('Sanitation Data'!I69))="","",OFFSET('Sanitation Data'!$I$32,0,10*ROW('Sanitation Data'!I69)))</f>
        <v/>
      </c>
      <c r="DO75" s="307" t="str">
        <f ca="true">+IF(OFFSET('Hygiene Data'!$D$11,0,10*ROW('Hygiene Data'!D69))="","",OFFSET('Hygiene Data'!$D$11,0,10*ROW('Hygiene Data'!D69)))</f>
        <v/>
      </c>
      <c r="DP75" s="307" t="str">
        <f ca="true">+IF(OFFSET('Hygiene Data'!$D$12,0,10*ROW('Hygiene Data'!D69))="","",OFFSET('Hygiene Data'!$D$12,0,10*ROW('Hygiene Data'!D69)))</f>
        <v/>
      </c>
      <c r="DQ75" s="307" t="str">
        <f ca="true">+IF(OFFSET('Hygiene Data'!$D$13,0,10*ROW('Hygiene Data'!D69))="","",OFFSET('Hygiene Data'!$D$13,0,10*ROW('Hygiene Data'!D69)))</f>
        <v/>
      </c>
      <c r="DR75" s="307" t="str">
        <f ca="true">+IF(OFFSET('Hygiene Data'!$E$11,0,10*ROW('Hygiene Data'!E69))="","",OFFSET('Hygiene Data'!$E$11,0,10*ROW('Hygiene Data'!E69)))</f>
        <v/>
      </c>
      <c r="DS75" s="307" t="str">
        <f ca="true">+IF(OFFSET('Hygiene Data'!$E$12,0,10*ROW('Hygiene Data'!E69))="","",OFFSET('Hygiene Data'!$E$12,0,10*ROW('Hygiene Data'!E69)))</f>
        <v/>
      </c>
      <c r="DT75" s="307" t="str">
        <f ca="true">+IF(OFFSET('Hygiene Data'!$E$13,0,10*ROW('Hygiene Data'!E69))="","",OFFSET('Hygiene Data'!$E$13,0,10*ROW('Hygiene Data'!E69)))</f>
        <v/>
      </c>
      <c r="DU75" s="307" t="str">
        <f ca="true">+IF(OFFSET('Hygiene Data'!$F$11,0,10*ROW('Hygiene Data'!F69))="","",OFFSET('Hygiene Data'!$F$11,0,10*ROW('Hygiene Data'!F69)))</f>
        <v/>
      </c>
      <c r="DV75" s="307" t="str">
        <f ca="true">+IF(OFFSET('Hygiene Data'!$F$12,0,10*ROW('Hygiene Data'!F69))="","",OFFSET('Hygiene Data'!$F$12,0,10*ROW('Hygiene Data'!F69)))</f>
        <v/>
      </c>
      <c r="DW75" s="307" t="str">
        <f ca="true">+IF(OFFSET('Hygiene Data'!$F$13,0,10*ROW('Hygiene Data'!F69))="","",OFFSET('Hygiene Data'!$F$13,0,10*ROW('Hygiene Data'!F69)))</f>
        <v/>
      </c>
      <c r="DX75" s="307" t="str">
        <f ca="true">+IF(OFFSET('Hygiene Data'!$G$11,0,10*ROW('Hygiene Data'!G69))="","",OFFSET('Hygiene Data'!$G$11,0,10*ROW('Hygiene Data'!G69)))</f>
        <v/>
      </c>
      <c r="DY75" s="307" t="str">
        <f ca="true">+IF(OFFSET('Hygiene Data'!$G$12,0,10*ROW('Hygiene Data'!G69))="","",OFFSET('Hygiene Data'!$G$12,0,10*ROW('Hygiene Data'!G69)))</f>
        <v/>
      </c>
      <c r="DZ75" s="307" t="str">
        <f ca="true">+IF(OFFSET('Hygiene Data'!$G$13,0,10*ROW('Hygiene Data'!G69))="","",OFFSET('Hygiene Data'!$G$13,0,10*ROW('Hygiene Data'!G69)))</f>
        <v/>
      </c>
      <c r="EA75" s="307" t="str">
        <f ca="true">+IF(OFFSET('Hygiene Data'!$H$11,0,10*ROW('Hygiene Data'!H69))="","",OFFSET('Hygiene Data'!$H$11,0,10*ROW('Hygiene Data'!H69)))</f>
        <v/>
      </c>
      <c r="EB75" s="307" t="str">
        <f ca="true">+IF(OFFSET('Hygiene Data'!$H$12,0,10*ROW('Hygiene Data'!H69))="","",OFFSET('Hygiene Data'!$H$12,0,10*ROW('Hygiene Data'!H69)))</f>
        <v/>
      </c>
      <c r="EC75" s="307" t="str">
        <f ca="true">+IF(OFFSET('Hygiene Data'!$H$13,0,10*ROW('Hygiene Data'!H69))="","",OFFSET('Hygiene Data'!$H$13,0,10*ROW('Hygiene Data'!H69)))</f>
        <v/>
      </c>
      <c r="ED75" s="307" t="str">
        <f ca="true">+IF(OFFSET('Hygiene Data'!$I$11,0,10*ROW('Hygiene Data'!I69))="","",OFFSET('Hygiene Data'!$I$11,0,10*ROW('Hygiene Data'!I69)))</f>
        <v/>
      </c>
      <c r="EE75" s="307" t="str">
        <f ca="true">+IF(OFFSET('Hygiene Data'!$I$12,0,10*ROW('Hygiene Data'!I69))="","",OFFSET('Hygiene Data'!$I$12,0,10*ROW('Hygiene Data'!I69)))</f>
        <v/>
      </c>
      <c r="EF75" s="307"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63"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7"/>
      <c r="BS76" s="307" t="str">
        <f ca="true">+IF(OFFSET('Water Data'!$D$27,0,10*ROW('Water Data'!D70))="","",OFFSET('Water Data'!$D$27,0,10*ROW('Water Data'!D70)))</f>
        <v/>
      </c>
      <c r="BT76" s="307" t="str">
        <f ca="true">+IF(OFFSET('Water Data'!$D$28,0,10*ROW('Water Data'!D70))="","",OFFSET('Water Data'!$D$28,0,10*ROW('Water Data'!D70)))</f>
        <v/>
      </c>
      <c r="BU76" s="307" t="str">
        <f ca="true">+IF(OFFSET('Water Data'!$D$29,0,10*ROW('Water Data'!D70))="","",OFFSET('Water Data'!$D$29,0,10*ROW('Water Data'!D70)))</f>
        <v/>
      </c>
      <c r="BV76" s="307" t="str">
        <f ca="true">+IF(OFFSET('Water Data'!$E$27,0,10*ROW('Water Data'!E70))="","",OFFSET('Water Data'!$E$27,0,10*ROW('Water Data'!E70)))</f>
        <v/>
      </c>
      <c r="BW76" s="307" t="str">
        <f ca="true">+IF(OFFSET('Water Data'!$E$28,0,10*ROW('Water Data'!E70))="","",OFFSET('Water Data'!$E$28,0,10*ROW('Water Data'!E70)))</f>
        <v/>
      </c>
      <c r="BX76" s="307" t="str">
        <f ca="true">+IF(OFFSET('Water Data'!$E$29,0,10*ROW('Water Data'!E70))="","",OFFSET('Water Data'!$E$29,0,10*ROW('Water Data'!E70)))</f>
        <v/>
      </c>
      <c r="BY76" s="307" t="str">
        <f ca="true">+IF(OFFSET('Water Data'!$F$27,0,10*ROW('Water Data'!F70))="","",OFFSET('Water Data'!$F$27,0,10*ROW('Water Data'!F70)))</f>
        <v/>
      </c>
      <c r="BZ76" s="307" t="str">
        <f ca="true">+IF(OFFSET('Water Data'!$F$28,0,10*ROW('Water Data'!F70))="","",OFFSET('Water Data'!$F$28,0,10*ROW('Water Data'!F70)))</f>
        <v/>
      </c>
      <c r="CA76" s="307" t="str">
        <f ca="true">+IF(OFFSET('Water Data'!$F$29,0,10*ROW('Water Data'!F70))="","",OFFSET('Water Data'!$F$29,0,10*ROW('Water Data'!F70)))</f>
        <v/>
      </c>
      <c r="CB76" s="307" t="str">
        <f ca="true">+IF(OFFSET('Water Data'!$G$27,0,10*ROW('Water Data'!G70))="","",OFFSET('Water Data'!$G$27,0,10*ROW('Water Data'!G70)))</f>
        <v/>
      </c>
      <c r="CC76" s="307" t="str">
        <f ca="true">+IF(OFFSET('Water Data'!$G$28,0,10*ROW('Water Data'!G70))="","",OFFSET('Water Data'!$G$28,0,10*ROW('Water Data'!G70)))</f>
        <v/>
      </c>
      <c r="CD76" s="307" t="str">
        <f ca="true">+IF(OFFSET('Water Data'!$G$29,0,10*ROW('Water Data'!G70))="","",OFFSET('Water Data'!$G$29,0,10*ROW('Water Data'!G70)))</f>
        <v/>
      </c>
      <c r="CE76" s="307" t="str">
        <f ca="true">+IF(OFFSET('Water Data'!$H$27,0,10*ROW('Water Data'!H70))="","",OFFSET('Water Data'!$H$27,0,10*ROW('Water Data'!H70)))</f>
        <v/>
      </c>
      <c r="CF76" s="307" t="str">
        <f ca="true">+IF(OFFSET('Water Data'!$H$28,0,10*ROW('Water Data'!H70))="","",OFFSET('Water Data'!$H$28,0,10*ROW('Water Data'!H70)))</f>
        <v/>
      </c>
      <c r="CG76" s="307" t="str">
        <f ca="true">+IF(OFFSET('Water Data'!$H$29,0,10*ROW('Water Data'!H70))="","",OFFSET('Water Data'!$H$29,0,10*ROW('Water Data'!H70)))</f>
        <v/>
      </c>
      <c r="CH76" s="307" t="str">
        <f ca="true">+IF(OFFSET('Water Data'!$I$27,0,10*ROW('Water Data'!I70))="","",OFFSET('Water Data'!$I$27,0,10*ROW('Water Data'!I70)))</f>
        <v/>
      </c>
      <c r="CI76" s="307" t="str">
        <f ca="true">+IF(OFFSET('Water Data'!$I$28,0,10*ROW('Water Data'!I70))="","",OFFSET('Water Data'!$I$28,0,10*ROW('Water Data'!I70)))</f>
        <v/>
      </c>
      <c r="CJ76" s="307" t="str">
        <f ca="true">+IF(OFFSET('Water Data'!$I$29,0,10*ROW('Water Data'!I70))="","",OFFSET('Water Data'!$I$29,0,10*ROW('Water Data'!I70)))</f>
        <v/>
      </c>
      <c r="CK76" s="307" t="str">
        <f ca="true">+IF(OFFSET('Sanitation Data'!$D$28,0,10*ROW('Sanitation Data'!D70))="","",OFFSET('Sanitation Data'!$D$28,0,10*ROW('Sanitation Data'!D70)))</f>
        <v/>
      </c>
      <c r="CL76" s="307" t="str">
        <f ca="true">+IF(OFFSET('Sanitation Data'!$D$29,0,10*ROW('Sanitation Data'!D70))="","",OFFSET('Sanitation Data'!$D$29,0,10*ROW('Sanitation Data'!D70)))</f>
        <v/>
      </c>
      <c r="CM76" s="307" t="str">
        <f ca="true">+IF(OFFSET('Sanitation Data'!$D$30,0,10*ROW('Sanitation Data'!D70))="","",OFFSET('Sanitation Data'!$D$30,0,10*ROW('Sanitation Data'!D70)))</f>
        <v/>
      </c>
      <c r="CN76" s="307" t="str">
        <f ca="true">+IF(OFFSET('Sanitation Data'!$D$31,0,10*ROW('Sanitation Data'!D70))="","",OFFSET('Sanitation Data'!$D$31,0,10*ROW('Sanitation Data'!D70)))</f>
        <v/>
      </c>
      <c r="CO76" s="307" t="str">
        <f ca="true">+IF(OFFSET('Sanitation Data'!$D$32,0,10*ROW('Sanitation Data'!D70))="","",OFFSET('Sanitation Data'!$D$32,0,10*ROW('Sanitation Data'!D70)))</f>
        <v/>
      </c>
      <c r="CP76" s="307" t="str">
        <f ca="true">+IF(OFFSET('Sanitation Data'!$E$28,0,10*ROW('Sanitation Data'!E70))="","",OFFSET('Sanitation Data'!$E$28,0,10*ROW('Sanitation Data'!E70)))</f>
        <v/>
      </c>
      <c r="CQ76" s="307" t="str">
        <f ca="true">+IF(OFFSET('Sanitation Data'!$E$29,0,10*ROW('Sanitation Data'!E70))="","",OFFSET('Sanitation Data'!$E$29,0,10*ROW('Sanitation Data'!E70)))</f>
        <v/>
      </c>
      <c r="CR76" s="307" t="str">
        <f ca="true">+IF(OFFSET('Sanitation Data'!$E$30,0,10*ROW('Sanitation Data'!E70))="","",OFFSET('Sanitation Data'!$E$30,0,10*ROW('Sanitation Data'!E70)))</f>
        <v/>
      </c>
      <c r="CS76" s="307" t="str">
        <f ca="true">+IF(OFFSET('Sanitation Data'!$E$31,0,10*ROW('Sanitation Data'!E70))="","",OFFSET('Sanitation Data'!$E$31,0,10*ROW('Sanitation Data'!E70)))</f>
        <v/>
      </c>
      <c r="CT76" s="307" t="str">
        <f ca="true">+IF(OFFSET('Sanitation Data'!$E$32,0,10*ROW('Sanitation Data'!E70))="","",OFFSET('Sanitation Data'!$E$32,0,10*ROW('Sanitation Data'!E70)))</f>
        <v/>
      </c>
      <c r="CU76" s="307" t="str">
        <f ca="true">+IF(OFFSET('Sanitation Data'!$F$28,0,10*ROW('Sanitation Data'!F70))="","",OFFSET('Sanitation Data'!$F$28,0,10*ROW('Sanitation Data'!F70)))</f>
        <v/>
      </c>
      <c r="CV76" s="307" t="str">
        <f ca="true">+IF(OFFSET('Sanitation Data'!$F$29,0,10*ROW('Sanitation Data'!F70))="","",OFFSET('Sanitation Data'!$F$29,0,10*ROW('Sanitation Data'!F70)))</f>
        <v/>
      </c>
      <c r="CW76" s="307" t="str">
        <f ca="true">+IF(OFFSET('Sanitation Data'!$F$30,0,10*ROW('Sanitation Data'!F70))="","",OFFSET('Sanitation Data'!$F$30,0,10*ROW('Sanitation Data'!F70)))</f>
        <v/>
      </c>
      <c r="CX76" s="307" t="str">
        <f ca="true">+IF(OFFSET('Sanitation Data'!$F$31,0,10*ROW('Sanitation Data'!F70))="","",OFFSET('Sanitation Data'!$F$31,0,10*ROW('Sanitation Data'!F70)))</f>
        <v/>
      </c>
      <c r="CY76" s="307" t="str">
        <f ca="true">+IF(OFFSET('Sanitation Data'!$F$32,0,10*ROW('Sanitation Data'!F70))="","",OFFSET('Sanitation Data'!$F$32,0,10*ROW('Sanitation Data'!F70)))</f>
        <v/>
      </c>
      <c r="CZ76" s="307" t="str">
        <f ca="true">+IF(OFFSET('Sanitation Data'!$G$28,0,10*ROW('Sanitation Data'!G70))="","",OFFSET('Sanitation Data'!$G$28,0,10*ROW('Sanitation Data'!G70)))</f>
        <v/>
      </c>
      <c r="DA76" s="307" t="str">
        <f ca="true">+IF(OFFSET('Sanitation Data'!$G$29,0,10*ROW('Sanitation Data'!G70))="","",OFFSET('Sanitation Data'!$G$29,0,10*ROW('Sanitation Data'!G70)))</f>
        <v/>
      </c>
      <c r="DB76" s="307" t="str">
        <f ca="true">+IF(OFFSET('Sanitation Data'!$G$30,0,10*ROW('Sanitation Data'!G70))="","",OFFSET('Sanitation Data'!$G$30,0,10*ROW('Sanitation Data'!G70)))</f>
        <v/>
      </c>
      <c r="DC76" s="307" t="str">
        <f ca="true">+IF(OFFSET('Sanitation Data'!$G$31,0,10*ROW('Sanitation Data'!G70))="","",OFFSET('Sanitation Data'!$G$31,0,10*ROW('Sanitation Data'!G70)))</f>
        <v/>
      </c>
      <c r="DD76" s="307" t="str">
        <f ca="true">+IF(OFFSET('Sanitation Data'!$G$32,0,10*ROW('Sanitation Data'!G70))="","",OFFSET('Sanitation Data'!$G$32,0,10*ROW('Sanitation Data'!G70)))</f>
        <v/>
      </c>
      <c r="DE76" s="307" t="str">
        <f ca="true">+IF(OFFSET('Sanitation Data'!$H$28,0,10*ROW('Sanitation Data'!H70))="","",OFFSET('Sanitation Data'!$H$28,0,10*ROW('Sanitation Data'!H70)))</f>
        <v/>
      </c>
      <c r="DF76" s="307" t="str">
        <f ca="true">+IF(OFFSET('Sanitation Data'!$H$29,0,10*ROW('Sanitation Data'!H70))="","",OFFSET('Sanitation Data'!$H$29,0,10*ROW('Sanitation Data'!H70)))</f>
        <v/>
      </c>
      <c r="DG76" s="307" t="str">
        <f ca="true">+IF(OFFSET('Sanitation Data'!$H$30,0,10*ROW('Sanitation Data'!H70))="","",OFFSET('Sanitation Data'!$H$30,0,10*ROW('Sanitation Data'!H70)))</f>
        <v/>
      </c>
      <c r="DH76" s="307" t="str">
        <f ca="true">+IF(OFFSET('Sanitation Data'!$H$31,0,10*ROW('Sanitation Data'!H70))="","",OFFSET('Sanitation Data'!$H$31,0,10*ROW('Sanitation Data'!H70)))</f>
        <v/>
      </c>
      <c r="DI76" s="307" t="str">
        <f ca="true">+IF(OFFSET('Sanitation Data'!$H$32,0,10*ROW('Sanitation Data'!H70))="","",OFFSET('Sanitation Data'!$H$32,0,10*ROW('Sanitation Data'!H70)))</f>
        <v/>
      </c>
      <c r="DJ76" s="307" t="str">
        <f ca="true">+IF(OFFSET('Sanitation Data'!$I$28,0,10*ROW('Sanitation Data'!I70))="","",OFFSET('Sanitation Data'!$I$28,0,10*ROW('Sanitation Data'!I70)))</f>
        <v/>
      </c>
      <c r="DK76" s="307" t="str">
        <f ca="true">+IF(OFFSET('Sanitation Data'!$I$29,0,10*ROW('Sanitation Data'!I70))="","",OFFSET('Sanitation Data'!$I$29,0,10*ROW('Sanitation Data'!I70)))</f>
        <v/>
      </c>
      <c r="DL76" s="307" t="str">
        <f ca="true">+IF(OFFSET('Sanitation Data'!$I$30,0,10*ROW('Sanitation Data'!I70))="","",OFFSET('Sanitation Data'!$I$30,0,10*ROW('Sanitation Data'!I70)))</f>
        <v/>
      </c>
      <c r="DM76" s="307" t="str">
        <f ca="true">+IF(OFFSET('Sanitation Data'!$I$31,0,10*ROW('Sanitation Data'!I70))="","",OFFSET('Sanitation Data'!$I$31,0,10*ROW('Sanitation Data'!I70)))</f>
        <v/>
      </c>
      <c r="DN76" s="307" t="str">
        <f ca="true">+IF(OFFSET('Sanitation Data'!$I$32,0,10*ROW('Sanitation Data'!I70))="","",OFFSET('Sanitation Data'!$I$32,0,10*ROW('Sanitation Data'!I70)))</f>
        <v/>
      </c>
      <c r="DO76" s="307" t="str">
        <f ca="true">+IF(OFFSET('Hygiene Data'!$D$11,0,10*ROW('Hygiene Data'!D70))="","",OFFSET('Hygiene Data'!$D$11,0,10*ROW('Hygiene Data'!D70)))</f>
        <v/>
      </c>
      <c r="DP76" s="307" t="str">
        <f ca="true">+IF(OFFSET('Hygiene Data'!$D$12,0,10*ROW('Hygiene Data'!D70))="","",OFFSET('Hygiene Data'!$D$12,0,10*ROW('Hygiene Data'!D70)))</f>
        <v/>
      </c>
      <c r="DQ76" s="307" t="str">
        <f ca="true">+IF(OFFSET('Hygiene Data'!$D$13,0,10*ROW('Hygiene Data'!D70))="","",OFFSET('Hygiene Data'!$D$13,0,10*ROW('Hygiene Data'!D70)))</f>
        <v/>
      </c>
      <c r="DR76" s="307" t="str">
        <f ca="true">+IF(OFFSET('Hygiene Data'!$E$11,0,10*ROW('Hygiene Data'!E70))="","",OFFSET('Hygiene Data'!$E$11,0,10*ROW('Hygiene Data'!E70)))</f>
        <v/>
      </c>
      <c r="DS76" s="307" t="str">
        <f ca="true">+IF(OFFSET('Hygiene Data'!$E$12,0,10*ROW('Hygiene Data'!E70))="","",OFFSET('Hygiene Data'!$E$12,0,10*ROW('Hygiene Data'!E70)))</f>
        <v/>
      </c>
      <c r="DT76" s="307" t="str">
        <f ca="true">+IF(OFFSET('Hygiene Data'!$E$13,0,10*ROW('Hygiene Data'!E70))="","",OFFSET('Hygiene Data'!$E$13,0,10*ROW('Hygiene Data'!E70)))</f>
        <v/>
      </c>
      <c r="DU76" s="307" t="str">
        <f ca="true">+IF(OFFSET('Hygiene Data'!$F$11,0,10*ROW('Hygiene Data'!F70))="","",OFFSET('Hygiene Data'!$F$11,0,10*ROW('Hygiene Data'!F70)))</f>
        <v/>
      </c>
      <c r="DV76" s="307" t="str">
        <f ca="true">+IF(OFFSET('Hygiene Data'!$F$12,0,10*ROW('Hygiene Data'!F70))="","",OFFSET('Hygiene Data'!$F$12,0,10*ROW('Hygiene Data'!F70)))</f>
        <v/>
      </c>
      <c r="DW76" s="307" t="str">
        <f ca="true">+IF(OFFSET('Hygiene Data'!$F$13,0,10*ROW('Hygiene Data'!F70))="","",OFFSET('Hygiene Data'!$F$13,0,10*ROW('Hygiene Data'!F70)))</f>
        <v/>
      </c>
      <c r="DX76" s="307" t="str">
        <f ca="true">+IF(OFFSET('Hygiene Data'!$G$11,0,10*ROW('Hygiene Data'!G70))="","",OFFSET('Hygiene Data'!$G$11,0,10*ROW('Hygiene Data'!G70)))</f>
        <v/>
      </c>
      <c r="DY76" s="307" t="str">
        <f ca="true">+IF(OFFSET('Hygiene Data'!$G$12,0,10*ROW('Hygiene Data'!G70))="","",OFFSET('Hygiene Data'!$G$12,0,10*ROW('Hygiene Data'!G70)))</f>
        <v/>
      </c>
      <c r="DZ76" s="307" t="str">
        <f ca="true">+IF(OFFSET('Hygiene Data'!$G$13,0,10*ROW('Hygiene Data'!G70))="","",OFFSET('Hygiene Data'!$G$13,0,10*ROW('Hygiene Data'!G70)))</f>
        <v/>
      </c>
      <c r="EA76" s="307" t="str">
        <f ca="true">+IF(OFFSET('Hygiene Data'!$H$11,0,10*ROW('Hygiene Data'!H70))="","",OFFSET('Hygiene Data'!$H$11,0,10*ROW('Hygiene Data'!H70)))</f>
        <v/>
      </c>
      <c r="EB76" s="307" t="str">
        <f ca="true">+IF(OFFSET('Hygiene Data'!$H$12,0,10*ROW('Hygiene Data'!H70))="","",OFFSET('Hygiene Data'!$H$12,0,10*ROW('Hygiene Data'!H70)))</f>
        <v/>
      </c>
      <c r="EC76" s="307" t="str">
        <f ca="true">+IF(OFFSET('Hygiene Data'!$H$13,0,10*ROW('Hygiene Data'!H70))="","",OFFSET('Hygiene Data'!$H$13,0,10*ROW('Hygiene Data'!H70)))</f>
        <v/>
      </c>
      <c r="ED76" s="307" t="str">
        <f ca="true">+IF(OFFSET('Hygiene Data'!$I$11,0,10*ROW('Hygiene Data'!I70))="","",OFFSET('Hygiene Data'!$I$11,0,10*ROW('Hygiene Data'!I70)))</f>
        <v/>
      </c>
      <c r="EE76" s="307" t="str">
        <f ca="true">+IF(OFFSET('Hygiene Data'!$I$12,0,10*ROW('Hygiene Data'!I70))="","",OFFSET('Hygiene Data'!$I$12,0,10*ROW('Hygiene Data'!I70)))</f>
        <v/>
      </c>
      <c r="EF76" s="307"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63"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7"/>
      <c r="BS77" s="307" t="str">
        <f ca="true">+IF(OFFSET('Water Data'!$D$27,0,10*ROW('Water Data'!D71))="","",OFFSET('Water Data'!$D$27,0,10*ROW('Water Data'!D71)))</f>
        <v/>
      </c>
      <c r="BT77" s="307" t="str">
        <f ca="true">+IF(OFFSET('Water Data'!$D$28,0,10*ROW('Water Data'!D71))="","",OFFSET('Water Data'!$D$28,0,10*ROW('Water Data'!D71)))</f>
        <v/>
      </c>
      <c r="BU77" s="307" t="str">
        <f ca="true">+IF(OFFSET('Water Data'!$D$29,0,10*ROW('Water Data'!D71))="","",OFFSET('Water Data'!$D$29,0,10*ROW('Water Data'!D71)))</f>
        <v/>
      </c>
      <c r="BV77" s="307" t="str">
        <f ca="true">+IF(OFFSET('Water Data'!$E$27,0,10*ROW('Water Data'!E71))="","",OFFSET('Water Data'!$E$27,0,10*ROW('Water Data'!E71)))</f>
        <v/>
      </c>
      <c r="BW77" s="307" t="str">
        <f ca="true">+IF(OFFSET('Water Data'!$E$28,0,10*ROW('Water Data'!E71))="","",OFFSET('Water Data'!$E$28,0,10*ROW('Water Data'!E71)))</f>
        <v/>
      </c>
      <c r="BX77" s="307" t="str">
        <f ca="true">+IF(OFFSET('Water Data'!$E$29,0,10*ROW('Water Data'!E71))="","",OFFSET('Water Data'!$E$29,0,10*ROW('Water Data'!E71)))</f>
        <v/>
      </c>
      <c r="BY77" s="307" t="str">
        <f ca="true">+IF(OFFSET('Water Data'!$F$27,0,10*ROW('Water Data'!F71))="","",OFFSET('Water Data'!$F$27,0,10*ROW('Water Data'!F71)))</f>
        <v/>
      </c>
      <c r="BZ77" s="307" t="str">
        <f ca="true">+IF(OFFSET('Water Data'!$F$28,0,10*ROW('Water Data'!F71))="","",OFFSET('Water Data'!$F$28,0,10*ROW('Water Data'!F71)))</f>
        <v/>
      </c>
      <c r="CA77" s="307" t="str">
        <f ca="true">+IF(OFFSET('Water Data'!$F$29,0,10*ROW('Water Data'!F71))="","",OFFSET('Water Data'!$F$29,0,10*ROW('Water Data'!F71)))</f>
        <v/>
      </c>
      <c r="CB77" s="307" t="str">
        <f ca="true">+IF(OFFSET('Water Data'!$G$27,0,10*ROW('Water Data'!G71))="","",OFFSET('Water Data'!$G$27,0,10*ROW('Water Data'!G71)))</f>
        <v/>
      </c>
      <c r="CC77" s="307" t="str">
        <f ca="true">+IF(OFFSET('Water Data'!$G$28,0,10*ROW('Water Data'!G71))="","",OFFSET('Water Data'!$G$28,0,10*ROW('Water Data'!G71)))</f>
        <v/>
      </c>
      <c r="CD77" s="307" t="str">
        <f ca="true">+IF(OFFSET('Water Data'!$G$29,0,10*ROW('Water Data'!G71))="","",OFFSET('Water Data'!$G$29,0,10*ROW('Water Data'!G71)))</f>
        <v/>
      </c>
      <c r="CE77" s="307" t="str">
        <f ca="true">+IF(OFFSET('Water Data'!$H$27,0,10*ROW('Water Data'!H71))="","",OFFSET('Water Data'!$H$27,0,10*ROW('Water Data'!H71)))</f>
        <v/>
      </c>
      <c r="CF77" s="307" t="str">
        <f ca="true">+IF(OFFSET('Water Data'!$H$28,0,10*ROW('Water Data'!H71))="","",OFFSET('Water Data'!$H$28,0,10*ROW('Water Data'!H71)))</f>
        <v/>
      </c>
      <c r="CG77" s="307" t="str">
        <f ca="true">+IF(OFFSET('Water Data'!$H$29,0,10*ROW('Water Data'!H71))="","",OFFSET('Water Data'!$H$29,0,10*ROW('Water Data'!H71)))</f>
        <v/>
      </c>
      <c r="CH77" s="307" t="str">
        <f ca="true">+IF(OFFSET('Water Data'!$I$27,0,10*ROW('Water Data'!I71))="","",OFFSET('Water Data'!$I$27,0,10*ROW('Water Data'!I71)))</f>
        <v/>
      </c>
      <c r="CI77" s="307" t="str">
        <f ca="true">+IF(OFFSET('Water Data'!$I$28,0,10*ROW('Water Data'!I71))="","",OFFSET('Water Data'!$I$28,0,10*ROW('Water Data'!I71)))</f>
        <v/>
      </c>
      <c r="CJ77" s="307" t="str">
        <f ca="true">+IF(OFFSET('Water Data'!$I$29,0,10*ROW('Water Data'!I71))="","",OFFSET('Water Data'!$I$29,0,10*ROW('Water Data'!I71)))</f>
        <v/>
      </c>
      <c r="CK77" s="307" t="str">
        <f ca="true">+IF(OFFSET('Sanitation Data'!$D$28,0,10*ROW('Sanitation Data'!D71))="","",OFFSET('Sanitation Data'!$D$28,0,10*ROW('Sanitation Data'!D71)))</f>
        <v/>
      </c>
      <c r="CL77" s="307" t="str">
        <f ca="true">+IF(OFFSET('Sanitation Data'!$D$29,0,10*ROW('Sanitation Data'!D71))="","",OFFSET('Sanitation Data'!$D$29,0,10*ROW('Sanitation Data'!D71)))</f>
        <v/>
      </c>
      <c r="CM77" s="307" t="str">
        <f ca="true">+IF(OFFSET('Sanitation Data'!$D$30,0,10*ROW('Sanitation Data'!D71))="","",OFFSET('Sanitation Data'!$D$30,0,10*ROW('Sanitation Data'!D71)))</f>
        <v/>
      </c>
      <c r="CN77" s="307" t="str">
        <f ca="true">+IF(OFFSET('Sanitation Data'!$D$31,0,10*ROW('Sanitation Data'!D71))="","",OFFSET('Sanitation Data'!$D$31,0,10*ROW('Sanitation Data'!D71)))</f>
        <v/>
      </c>
      <c r="CO77" s="307" t="str">
        <f ca="true">+IF(OFFSET('Sanitation Data'!$D$32,0,10*ROW('Sanitation Data'!D71))="","",OFFSET('Sanitation Data'!$D$32,0,10*ROW('Sanitation Data'!D71)))</f>
        <v/>
      </c>
      <c r="CP77" s="307" t="str">
        <f ca="true">+IF(OFFSET('Sanitation Data'!$E$28,0,10*ROW('Sanitation Data'!E71))="","",OFFSET('Sanitation Data'!$E$28,0,10*ROW('Sanitation Data'!E71)))</f>
        <v/>
      </c>
      <c r="CQ77" s="307" t="str">
        <f ca="true">+IF(OFFSET('Sanitation Data'!$E$29,0,10*ROW('Sanitation Data'!E71))="","",OFFSET('Sanitation Data'!$E$29,0,10*ROW('Sanitation Data'!E71)))</f>
        <v/>
      </c>
      <c r="CR77" s="307" t="str">
        <f ca="true">+IF(OFFSET('Sanitation Data'!$E$30,0,10*ROW('Sanitation Data'!E71))="","",OFFSET('Sanitation Data'!$E$30,0,10*ROW('Sanitation Data'!E71)))</f>
        <v/>
      </c>
      <c r="CS77" s="307" t="str">
        <f ca="true">+IF(OFFSET('Sanitation Data'!$E$31,0,10*ROW('Sanitation Data'!E71))="","",OFFSET('Sanitation Data'!$E$31,0,10*ROW('Sanitation Data'!E71)))</f>
        <v/>
      </c>
      <c r="CT77" s="307" t="str">
        <f ca="true">+IF(OFFSET('Sanitation Data'!$E$32,0,10*ROW('Sanitation Data'!E71))="","",OFFSET('Sanitation Data'!$E$32,0,10*ROW('Sanitation Data'!E71)))</f>
        <v/>
      </c>
      <c r="CU77" s="307" t="str">
        <f ca="true">+IF(OFFSET('Sanitation Data'!$F$28,0,10*ROW('Sanitation Data'!F71))="","",OFFSET('Sanitation Data'!$F$28,0,10*ROW('Sanitation Data'!F71)))</f>
        <v/>
      </c>
      <c r="CV77" s="307" t="str">
        <f ca="true">+IF(OFFSET('Sanitation Data'!$F$29,0,10*ROW('Sanitation Data'!F71))="","",OFFSET('Sanitation Data'!$F$29,0,10*ROW('Sanitation Data'!F71)))</f>
        <v/>
      </c>
      <c r="CW77" s="307" t="str">
        <f ca="true">+IF(OFFSET('Sanitation Data'!$F$30,0,10*ROW('Sanitation Data'!F71))="","",OFFSET('Sanitation Data'!$F$30,0,10*ROW('Sanitation Data'!F71)))</f>
        <v/>
      </c>
      <c r="CX77" s="307" t="str">
        <f ca="true">+IF(OFFSET('Sanitation Data'!$F$31,0,10*ROW('Sanitation Data'!F71))="","",OFFSET('Sanitation Data'!$F$31,0,10*ROW('Sanitation Data'!F71)))</f>
        <v/>
      </c>
      <c r="CY77" s="307" t="str">
        <f ca="true">+IF(OFFSET('Sanitation Data'!$F$32,0,10*ROW('Sanitation Data'!F71))="","",OFFSET('Sanitation Data'!$F$32,0,10*ROW('Sanitation Data'!F71)))</f>
        <v/>
      </c>
      <c r="CZ77" s="307" t="str">
        <f ca="true">+IF(OFFSET('Sanitation Data'!$G$28,0,10*ROW('Sanitation Data'!G71))="","",OFFSET('Sanitation Data'!$G$28,0,10*ROW('Sanitation Data'!G71)))</f>
        <v/>
      </c>
      <c r="DA77" s="307" t="str">
        <f ca="true">+IF(OFFSET('Sanitation Data'!$G$29,0,10*ROW('Sanitation Data'!G71))="","",OFFSET('Sanitation Data'!$G$29,0,10*ROW('Sanitation Data'!G71)))</f>
        <v/>
      </c>
      <c r="DB77" s="307" t="str">
        <f ca="true">+IF(OFFSET('Sanitation Data'!$G$30,0,10*ROW('Sanitation Data'!G71))="","",OFFSET('Sanitation Data'!$G$30,0,10*ROW('Sanitation Data'!G71)))</f>
        <v/>
      </c>
      <c r="DC77" s="307" t="str">
        <f ca="true">+IF(OFFSET('Sanitation Data'!$G$31,0,10*ROW('Sanitation Data'!G71))="","",OFFSET('Sanitation Data'!$G$31,0,10*ROW('Sanitation Data'!G71)))</f>
        <v/>
      </c>
      <c r="DD77" s="307" t="str">
        <f ca="true">+IF(OFFSET('Sanitation Data'!$G$32,0,10*ROW('Sanitation Data'!G71))="","",OFFSET('Sanitation Data'!$G$32,0,10*ROW('Sanitation Data'!G71)))</f>
        <v/>
      </c>
      <c r="DE77" s="307" t="str">
        <f ca="true">+IF(OFFSET('Sanitation Data'!$H$28,0,10*ROW('Sanitation Data'!H71))="","",OFFSET('Sanitation Data'!$H$28,0,10*ROW('Sanitation Data'!H71)))</f>
        <v/>
      </c>
      <c r="DF77" s="307" t="str">
        <f ca="true">+IF(OFFSET('Sanitation Data'!$H$29,0,10*ROW('Sanitation Data'!H71))="","",OFFSET('Sanitation Data'!$H$29,0,10*ROW('Sanitation Data'!H71)))</f>
        <v/>
      </c>
      <c r="DG77" s="307" t="str">
        <f ca="true">+IF(OFFSET('Sanitation Data'!$H$30,0,10*ROW('Sanitation Data'!H71))="","",OFFSET('Sanitation Data'!$H$30,0,10*ROW('Sanitation Data'!H71)))</f>
        <v/>
      </c>
      <c r="DH77" s="307" t="str">
        <f ca="true">+IF(OFFSET('Sanitation Data'!$H$31,0,10*ROW('Sanitation Data'!H71))="","",OFFSET('Sanitation Data'!$H$31,0,10*ROW('Sanitation Data'!H71)))</f>
        <v/>
      </c>
      <c r="DI77" s="307" t="str">
        <f ca="true">+IF(OFFSET('Sanitation Data'!$H$32,0,10*ROW('Sanitation Data'!H71))="","",OFFSET('Sanitation Data'!$H$32,0,10*ROW('Sanitation Data'!H71)))</f>
        <v/>
      </c>
      <c r="DJ77" s="307" t="str">
        <f ca="true">+IF(OFFSET('Sanitation Data'!$I$28,0,10*ROW('Sanitation Data'!I71))="","",OFFSET('Sanitation Data'!$I$28,0,10*ROW('Sanitation Data'!I71)))</f>
        <v/>
      </c>
      <c r="DK77" s="307" t="str">
        <f ca="true">+IF(OFFSET('Sanitation Data'!$I$29,0,10*ROW('Sanitation Data'!I71))="","",OFFSET('Sanitation Data'!$I$29,0,10*ROW('Sanitation Data'!I71)))</f>
        <v/>
      </c>
      <c r="DL77" s="307" t="str">
        <f ca="true">+IF(OFFSET('Sanitation Data'!$I$30,0,10*ROW('Sanitation Data'!I71))="","",OFFSET('Sanitation Data'!$I$30,0,10*ROW('Sanitation Data'!I71)))</f>
        <v/>
      </c>
      <c r="DM77" s="307" t="str">
        <f ca="true">+IF(OFFSET('Sanitation Data'!$I$31,0,10*ROW('Sanitation Data'!I71))="","",OFFSET('Sanitation Data'!$I$31,0,10*ROW('Sanitation Data'!I71)))</f>
        <v/>
      </c>
      <c r="DN77" s="307" t="str">
        <f ca="true">+IF(OFFSET('Sanitation Data'!$I$32,0,10*ROW('Sanitation Data'!I71))="","",OFFSET('Sanitation Data'!$I$32,0,10*ROW('Sanitation Data'!I71)))</f>
        <v/>
      </c>
      <c r="DO77" s="307" t="str">
        <f ca="true">+IF(OFFSET('Hygiene Data'!$D$11,0,10*ROW('Hygiene Data'!D71))="","",OFFSET('Hygiene Data'!$D$11,0,10*ROW('Hygiene Data'!D71)))</f>
        <v/>
      </c>
      <c r="DP77" s="307" t="str">
        <f ca="true">+IF(OFFSET('Hygiene Data'!$D$12,0,10*ROW('Hygiene Data'!D71))="","",OFFSET('Hygiene Data'!$D$12,0,10*ROW('Hygiene Data'!D71)))</f>
        <v/>
      </c>
      <c r="DQ77" s="307" t="str">
        <f ca="true">+IF(OFFSET('Hygiene Data'!$D$13,0,10*ROW('Hygiene Data'!D71))="","",OFFSET('Hygiene Data'!$D$13,0,10*ROW('Hygiene Data'!D71)))</f>
        <v/>
      </c>
      <c r="DR77" s="307" t="str">
        <f ca="true">+IF(OFFSET('Hygiene Data'!$E$11,0,10*ROW('Hygiene Data'!E71))="","",OFFSET('Hygiene Data'!$E$11,0,10*ROW('Hygiene Data'!E71)))</f>
        <v/>
      </c>
      <c r="DS77" s="307" t="str">
        <f ca="true">+IF(OFFSET('Hygiene Data'!$E$12,0,10*ROW('Hygiene Data'!E71))="","",OFFSET('Hygiene Data'!$E$12,0,10*ROW('Hygiene Data'!E71)))</f>
        <v/>
      </c>
      <c r="DT77" s="307" t="str">
        <f ca="true">+IF(OFFSET('Hygiene Data'!$E$13,0,10*ROW('Hygiene Data'!E71))="","",OFFSET('Hygiene Data'!$E$13,0,10*ROW('Hygiene Data'!E71)))</f>
        <v/>
      </c>
      <c r="DU77" s="307" t="str">
        <f ca="true">+IF(OFFSET('Hygiene Data'!$F$11,0,10*ROW('Hygiene Data'!F71))="","",OFFSET('Hygiene Data'!$F$11,0,10*ROW('Hygiene Data'!F71)))</f>
        <v/>
      </c>
      <c r="DV77" s="307" t="str">
        <f ca="true">+IF(OFFSET('Hygiene Data'!$F$12,0,10*ROW('Hygiene Data'!F71))="","",OFFSET('Hygiene Data'!$F$12,0,10*ROW('Hygiene Data'!F71)))</f>
        <v/>
      </c>
      <c r="DW77" s="307" t="str">
        <f ca="true">+IF(OFFSET('Hygiene Data'!$F$13,0,10*ROW('Hygiene Data'!F71))="","",OFFSET('Hygiene Data'!$F$13,0,10*ROW('Hygiene Data'!F71)))</f>
        <v/>
      </c>
      <c r="DX77" s="307" t="str">
        <f ca="true">+IF(OFFSET('Hygiene Data'!$G$11,0,10*ROW('Hygiene Data'!G71))="","",OFFSET('Hygiene Data'!$G$11,0,10*ROW('Hygiene Data'!G71)))</f>
        <v/>
      </c>
      <c r="DY77" s="307" t="str">
        <f ca="true">+IF(OFFSET('Hygiene Data'!$G$12,0,10*ROW('Hygiene Data'!G71))="","",OFFSET('Hygiene Data'!$G$12,0,10*ROW('Hygiene Data'!G71)))</f>
        <v/>
      </c>
      <c r="DZ77" s="307" t="str">
        <f ca="true">+IF(OFFSET('Hygiene Data'!$G$13,0,10*ROW('Hygiene Data'!G71))="","",OFFSET('Hygiene Data'!$G$13,0,10*ROW('Hygiene Data'!G71)))</f>
        <v/>
      </c>
      <c r="EA77" s="307" t="str">
        <f ca="true">+IF(OFFSET('Hygiene Data'!$H$11,0,10*ROW('Hygiene Data'!H71))="","",OFFSET('Hygiene Data'!$H$11,0,10*ROW('Hygiene Data'!H71)))</f>
        <v/>
      </c>
      <c r="EB77" s="307" t="str">
        <f ca="true">+IF(OFFSET('Hygiene Data'!$H$12,0,10*ROW('Hygiene Data'!H71))="","",OFFSET('Hygiene Data'!$H$12,0,10*ROW('Hygiene Data'!H71)))</f>
        <v/>
      </c>
      <c r="EC77" s="307" t="str">
        <f ca="true">+IF(OFFSET('Hygiene Data'!$H$13,0,10*ROW('Hygiene Data'!H71))="","",OFFSET('Hygiene Data'!$H$13,0,10*ROW('Hygiene Data'!H71)))</f>
        <v/>
      </c>
      <c r="ED77" s="307" t="str">
        <f ca="true">+IF(OFFSET('Hygiene Data'!$I$11,0,10*ROW('Hygiene Data'!I71))="","",OFFSET('Hygiene Data'!$I$11,0,10*ROW('Hygiene Data'!I71)))</f>
        <v/>
      </c>
      <c r="EE77" s="307" t="str">
        <f ca="true">+IF(OFFSET('Hygiene Data'!$I$12,0,10*ROW('Hygiene Data'!I71))="","",OFFSET('Hygiene Data'!$I$12,0,10*ROW('Hygiene Data'!I71)))</f>
        <v/>
      </c>
      <c r="EF77" s="307"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63"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7"/>
      <c r="BS78" s="307" t="str">
        <f ca="true">+IF(OFFSET('Water Data'!$D$27,0,10*ROW('Water Data'!D72))="","",OFFSET('Water Data'!$D$27,0,10*ROW('Water Data'!D72)))</f>
        <v/>
      </c>
      <c r="BT78" s="307" t="str">
        <f ca="true">+IF(OFFSET('Water Data'!$D$28,0,10*ROW('Water Data'!D72))="","",OFFSET('Water Data'!$D$28,0,10*ROW('Water Data'!D72)))</f>
        <v/>
      </c>
      <c r="BU78" s="307" t="str">
        <f ca="true">+IF(OFFSET('Water Data'!$D$29,0,10*ROW('Water Data'!D72))="","",OFFSET('Water Data'!$D$29,0,10*ROW('Water Data'!D72)))</f>
        <v/>
      </c>
      <c r="BV78" s="307" t="str">
        <f ca="true">+IF(OFFSET('Water Data'!$E$27,0,10*ROW('Water Data'!E72))="","",OFFSET('Water Data'!$E$27,0,10*ROW('Water Data'!E72)))</f>
        <v/>
      </c>
      <c r="BW78" s="307" t="str">
        <f ca="true">+IF(OFFSET('Water Data'!$E$28,0,10*ROW('Water Data'!E72))="","",OFFSET('Water Data'!$E$28,0,10*ROW('Water Data'!E72)))</f>
        <v/>
      </c>
      <c r="BX78" s="307" t="str">
        <f ca="true">+IF(OFFSET('Water Data'!$E$29,0,10*ROW('Water Data'!E72))="","",OFFSET('Water Data'!$E$29,0,10*ROW('Water Data'!E72)))</f>
        <v/>
      </c>
      <c r="BY78" s="307" t="str">
        <f ca="true">+IF(OFFSET('Water Data'!$F$27,0,10*ROW('Water Data'!F72))="","",OFFSET('Water Data'!$F$27,0,10*ROW('Water Data'!F72)))</f>
        <v/>
      </c>
      <c r="BZ78" s="307" t="str">
        <f ca="true">+IF(OFFSET('Water Data'!$F$28,0,10*ROW('Water Data'!F72))="","",OFFSET('Water Data'!$F$28,0,10*ROW('Water Data'!F72)))</f>
        <v/>
      </c>
      <c r="CA78" s="307" t="str">
        <f ca="true">+IF(OFFSET('Water Data'!$F$29,0,10*ROW('Water Data'!F72))="","",OFFSET('Water Data'!$F$29,0,10*ROW('Water Data'!F72)))</f>
        <v/>
      </c>
      <c r="CB78" s="307" t="str">
        <f ca="true">+IF(OFFSET('Water Data'!$G$27,0,10*ROW('Water Data'!G72))="","",OFFSET('Water Data'!$G$27,0,10*ROW('Water Data'!G72)))</f>
        <v/>
      </c>
      <c r="CC78" s="307" t="str">
        <f ca="true">+IF(OFFSET('Water Data'!$G$28,0,10*ROW('Water Data'!G72))="","",OFFSET('Water Data'!$G$28,0,10*ROW('Water Data'!G72)))</f>
        <v/>
      </c>
      <c r="CD78" s="307" t="str">
        <f ca="true">+IF(OFFSET('Water Data'!$G$29,0,10*ROW('Water Data'!G72))="","",OFFSET('Water Data'!$G$29,0,10*ROW('Water Data'!G72)))</f>
        <v/>
      </c>
      <c r="CE78" s="307" t="str">
        <f ca="true">+IF(OFFSET('Water Data'!$H$27,0,10*ROW('Water Data'!H72))="","",OFFSET('Water Data'!$H$27,0,10*ROW('Water Data'!H72)))</f>
        <v/>
      </c>
      <c r="CF78" s="307" t="str">
        <f ca="true">+IF(OFFSET('Water Data'!$H$28,0,10*ROW('Water Data'!H72))="","",OFFSET('Water Data'!$H$28,0,10*ROW('Water Data'!H72)))</f>
        <v/>
      </c>
      <c r="CG78" s="307" t="str">
        <f ca="true">+IF(OFFSET('Water Data'!$H$29,0,10*ROW('Water Data'!H72))="","",OFFSET('Water Data'!$H$29,0,10*ROW('Water Data'!H72)))</f>
        <v/>
      </c>
      <c r="CH78" s="307" t="str">
        <f ca="true">+IF(OFFSET('Water Data'!$I$27,0,10*ROW('Water Data'!I72))="","",OFFSET('Water Data'!$I$27,0,10*ROW('Water Data'!I72)))</f>
        <v/>
      </c>
      <c r="CI78" s="307" t="str">
        <f ca="true">+IF(OFFSET('Water Data'!$I$28,0,10*ROW('Water Data'!I72))="","",OFFSET('Water Data'!$I$28,0,10*ROW('Water Data'!I72)))</f>
        <v/>
      </c>
      <c r="CJ78" s="307" t="str">
        <f ca="true">+IF(OFFSET('Water Data'!$I$29,0,10*ROW('Water Data'!I72))="","",OFFSET('Water Data'!$I$29,0,10*ROW('Water Data'!I72)))</f>
        <v/>
      </c>
      <c r="CK78" s="307" t="str">
        <f ca="true">+IF(OFFSET('Sanitation Data'!$D$28,0,10*ROW('Sanitation Data'!D72))="","",OFFSET('Sanitation Data'!$D$28,0,10*ROW('Sanitation Data'!D72)))</f>
        <v/>
      </c>
      <c r="CL78" s="307" t="str">
        <f ca="true">+IF(OFFSET('Sanitation Data'!$D$29,0,10*ROW('Sanitation Data'!D72))="","",OFFSET('Sanitation Data'!$D$29,0,10*ROW('Sanitation Data'!D72)))</f>
        <v/>
      </c>
      <c r="CM78" s="307" t="str">
        <f ca="true">+IF(OFFSET('Sanitation Data'!$D$30,0,10*ROW('Sanitation Data'!D72))="","",OFFSET('Sanitation Data'!$D$30,0,10*ROW('Sanitation Data'!D72)))</f>
        <v/>
      </c>
      <c r="CN78" s="307" t="str">
        <f ca="true">+IF(OFFSET('Sanitation Data'!$D$31,0,10*ROW('Sanitation Data'!D72))="","",OFFSET('Sanitation Data'!$D$31,0,10*ROW('Sanitation Data'!D72)))</f>
        <v/>
      </c>
      <c r="CO78" s="307" t="str">
        <f ca="true">+IF(OFFSET('Sanitation Data'!$D$32,0,10*ROW('Sanitation Data'!D72))="","",OFFSET('Sanitation Data'!$D$32,0,10*ROW('Sanitation Data'!D72)))</f>
        <v/>
      </c>
      <c r="CP78" s="307" t="str">
        <f ca="true">+IF(OFFSET('Sanitation Data'!$E$28,0,10*ROW('Sanitation Data'!E72))="","",OFFSET('Sanitation Data'!$E$28,0,10*ROW('Sanitation Data'!E72)))</f>
        <v/>
      </c>
      <c r="CQ78" s="307" t="str">
        <f ca="true">+IF(OFFSET('Sanitation Data'!$E$29,0,10*ROW('Sanitation Data'!E72))="","",OFFSET('Sanitation Data'!$E$29,0,10*ROW('Sanitation Data'!E72)))</f>
        <v/>
      </c>
      <c r="CR78" s="307" t="str">
        <f ca="true">+IF(OFFSET('Sanitation Data'!$E$30,0,10*ROW('Sanitation Data'!E72))="","",OFFSET('Sanitation Data'!$E$30,0,10*ROW('Sanitation Data'!E72)))</f>
        <v/>
      </c>
      <c r="CS78" s="307" t="str">
        <f ca="true">+IF(OFFSET('Sanitation Data'!$E$31,0,10*ROW('Sanitation Data'!E72))="","",OFFSET('Sanitation Data'!$E$31,0,10*ROW('Sanitation Data'!E72)))</f>
        <v/>
      </c>
      <c r="CT78" s="307" t="str">
        <f ca="true">+IF(OFFSET('Sanitation Data'!$E$32,0,10*ROW('Sanitation Data'!E72))="","",OFFSET('Sanitation Data'!$E$32,0,10*ROW('Sanitation Data'!E72)))</f>
        <v/>
      </c>
      <c r="CU78" s="307" t="str">
        <f ca="true">+IF(OFFSET('Sanitation Data'!$F$28,0,10*ROW('Sanitation Data'!F72))="","",OFFSET('Sanitation Data'!$F$28,0,10*ROW('Sanitation Data'!F72)))</f>
        <v/>
      </c>
      <c r="CV78" s="307" t="str">
        <f ca="true">+IF(OFFSET('Sanitation Data'!$F$29,0,10*ROW('Sanitation Data'!F72))="","",OFFSET('Sanitation Data'!$F$29,0,10*ROW('Sanitation Data'!F72)))</f>
        <v/>
      </c>
      <c r="CW78" s="307" t="str">
        <f ca="true">+IF(OFFSET('Sanitation Data'!$F$30,0,10*ROW('Sanitation Data'!F72))="","",OFFSET('Sanitation Data'!$F$30,0,10*ROW('Sanitation Data'!F72)))</f>
        <v/>
      </c>
      <c r="CX78" s="307" t="str">
        <f ca="true">+IF(OFFSET('Sanitation Data'!$F$31,0,10*ROW('Sanitation Data'!F72))="","",OFFSET('Sanitation Data'!$F$31,0,10*ROW('Sanitation Data'!F72)))</f>
        <v/>
      </c>
      <c r="CY78" s="307" t="str">
        <f ca="true">+IF(OFFSET('Sanitation Data'!$F$32,0,10*ROW('Sanitation Data'!F72))="","",OFFSET('Sanitation Data'!$F$32,0,10*ROW('Sanitation Data'!F72)))</f>
        <v/>
      </c>
      <c r="CZ78" s="307" t="str">
        <f ca="true">+IF(OFFSET('Sanitation Data'!$G$28,0,10*ROW('Sanitation Data'!G72))="","",OFFSET('Sanitation Data'!$G$28,0,10*ROW('Sanitation Data'!G72)))</f>
        <v/>
      </c>
      <c r="DA78" s="307" t="str">
        <f ca="true">+IF(OFFSET('Sanitation Data'!$G$29,0,10*ROW('Sanitation Data'!G72))="","",OFFSET('Sanitation Data'!$G$29,0,10*ROW('Sanitation Data'!G72)))</f>
        <v/>
      </c>
      <c r="DB78" s="307" t="str">
        <f ca="true">+IF(OFFSET('Sanitation Data'!$G$30,0,10*ROW('Sanitation Data'!G72))="","",OFFSET('Sanitation Data'!$G$30,0,10*ROW('Sanitation Data'!G72)))</f>
        <v/>
      </c>
      <c r="DC78" s="307" t="str">
        <f ca="true">+IF(OFFSET('Sanitation Data'!$G$31,0,10*ROW('Sanitation Data'!G72))="","",OFFSET('Sanitation Data'!$G$31,0,10*ROW('Sanitation Data'!G72)))</f>
        <v/>
      </c>
      <c r="DD78" s="307" t="str">
        <f ca="true">+IF(OFFSET('Sanitation Data'!$G$32,0,10*ROW('Sanitation Data'!G72))="","",OFFSET('Sanitation Data'!$G$32,0,10*ROW('Sanitation Data'!G72)))</f>
        <v/>
      </c>
      <c r="DE78" s="307" t="str">
        <f ca="true">+IF(OFFSET('Sanitation Data'!$H$28,0,10*ROW('Sanitation Data'!H72))="","",OFFSET('Sanitation Data'!$H$28,0,10*ROW('Sanitation Data'!H72)))</f>
        <v/>
      </c>
      <c r="DF78" s="307" t="str">
        <f ca="true">+IF(OFFSET('Sanitation Data'!$H$29,0,10*ROW('Sanitation Data'!H72))="","",OFFSET('Sanitation Data'!$H$29,0,10*ROW('Sanitation Data'!H72)))</f>
        <v/>
      </c>
      <c r="DG78" s="307" t="str">
        <f ca="true">+IF(OFFSET('Sanitation Data'!$H$30,0,10*ROW('Sanitation Data'!H72))="","",OFFSET('Sanitation Data'!$H$30,0,10*ROW('Sanitation Data'!H72)))</f>
        <v/>
      </c>
      <c r="DH78" s="307" t="str">
        <f ca="true">+IF(OFFSET('Sanitation Data'!$H$31,0,10*ROW('Sanitation Data'!H72))="","",OFFSET('Sanitation Data'!$H$31,0,10*ROW('Sanitation Data'!H72)))</f>
        <v/>
      </c>
      <c r="DI78" s="307" t="str">
        <f ca="true">+IF(OFFSET('Sanitation Data'!$H$32,0,10*ROW('Sanitation Data'!H72))="","",OFFSET('Sanitation Data'!$H$32,0,10*ROW('Sanitation Data'!H72)))</f>
        <v/>
      </c>
      <c r="DJ78" s="307" t="str">
        <f ca="true">+IF(OFFSET('Sanitation Data'!$I$28,0,10*ROW('Sanitation Data'!I72))="","",OFFSET('Sanitation Data'!$I$28,0,10*ROW('Sanitation Data'!I72)))</f>
        <v/>
      </c>
      <c r="DK78" s="307" t="str">
        <f ca="true">+IF(OFFSET('Sanitation Data'!$I$29,0,10*ROW('Sanitation Data'!I72))="","",OFFSET('Sanitation Data'!$I$29,0,10*ROW('Sanitation Data'!I72)))</f>
        <v/>
      </c>
      <c r="DL78" s="307" t="str">
        <f ca="true">+IF(OFFSET('Sanitation Data'!$I$30,0,10*ROW('Sanitation Data'!I72))="","",OFFSET('Sanitation Data'!$I$30,0,10*ROW('Sanitation Data'!I72)))</f>
        <v/>
      </c>
      <c r="DM78" s="307" t="str">
        <f ca="true">+IF(OFFSET('Sanitation Data'!$I$31,0,10*ROW('Sanitation Data'!I72))="","",OFFSET('Sanitation Data'!$I$31,0,10*ROW('Sanitation Data'!I72)))</f>
        <v/>
      </c>
      <c r="DN78" s="307" t="str">
        <f ca="true">+IF(OFFSET('Sanitation Data'!$I$32,0,10*ROW('Sanitation Data'!I72))="","",OFFSET('Sanitation Data'!$I$32,0,10*ROW('Sanitation Data'!I72)))</f>
        <v/>
      </c>
      <c r="DO78" s="307" t="str">
        <f ca="true">+IF(OFFSET('Hygiene Data'!$D$11,0,10*ROW('Hygiene Data'!D72))="","",OFFSET('Hygiene Data'!$D$11,0,10*ROW('Hygiene Data'!D72)))</f>
        <v/>
      </c>
      <c r="DP78" s="307" t="str">
        <f ca="true">+IF(OFFSET('Hygiene Data'!$D$12,0,10*ROW('Hygiene Data'!D72))="","",OFFSET('Hygiene Data'!$D$12,0,10*ROW('Hygiene Data'!D72)))</f>
        <v/>
      </c>
      <c r="DQ78" s="307" t="str">
        <f ca="true">+IF(OFFSET('Hygiene Data'!$D$13,0,10*ROW('Hygiene Data'!D72))="","",OFFSET('Hygiene Data'!$D$13,0,10*ROW('Hygiene Data'!D72)))</f>
        <v/>
      </c>
      <c r="DR78" s="307" t="str">
        <f ca="true">+IF(OFFSET('Hygiene Data'!$E$11,0,10*ROW('Hygiene Data'!E72))="","",OFFSET('Hygiene Data'!$E$11,0,10*ROW('Hygiene Data'!E72)))</f>
        <v/>
      </c>
      <c r="DS78" s="307" t="str">
        <f ca="true">+IF(OFFSET('Hygiene Data'!$E$12,0,10*ROW('Hygiene Data'!E72))="","",OFFSET('Hygiene Data'!$E$12,0,10*ROW('Hygiene Data'!E72)))</f>
        <v/>
      </c>
      <c r="DT78" s="307" t="str">
        <f ca="true">+IF(OFFSET('Hygiene Data'!$E$13,0,10*ROW('Hygiene Data'!E72))="","",OFFSET('Hygiene Data'!$E$13,0,10*ROW('Hygiene Data'!E72)))</f>
        <v/>
      </c>
      <c r="DU78" s="307" t="str">
        <f ca="true">+IF(OFFSET('Hygiene Data'!$F$11,0,10*ROW('Hygiene Data'!F72))="","",OFFSET('Hygiene Data'!$F$11,0,10*ROW('Hygiene Data'!F72)))</f>
        <v/>
      </c>
      <c r="DV78" s="307" t="str">
        <f ca="true">+IF(OFFSET('Hygiene Data'!$F$12,0,10*ROW('Hygiene Data'!F72))="","",OFFSET('Hygiene Data'!$F$12,0,10*ROW('Hygiene Data'!F72)))</f>
        <v/>
      </c>
      <c r="DW78" s="307" t="str">
        <f ca="true">+IF(OFFSET('Hygiene Data'!$F$13,0,10*ROW('Hygiene Data'!F72))="","",OFFSET('Hygiene Data'!$F$13,0,10*ROW('Hygiene Data'!F72)))</f>
        <v/>
      </c>
      <c r="DX78" s="307" t="str">
        <f ca="true">+IF(OFFSET('Hygiene Data'!$G$11,0,10*ROW('Hygiene Data'!G72))="","",OFFSET('Hygiene Data'!$G$11,0,10*ROW('Hygiene Data'!G72)))</f>
        <v/>
      </c>
      <c r="DY78" s="307" t="str">
        <f ca="true">+IF(OFFSET('Hygiene Data'!$G$12,0,10*ROW('Hygiene Data'!G72))="","",OFFSET('Hygiene Data'!$G$12,0,10*ROW('Hygiene Data'!G72)))</f>
        <v/>
      </c>
      <c r="DZ78" s="307" t="str">
        <f ca="true">+IF(OFFSET('Hygiene Data'!$G$13,0,10*ROW('Hygiene Data'!G72))="","",OFFSET('Hygiene Data'!$G$13,0,10*ROW('Hygiene Data'!G72)))</f>
        <v/>
      </c>
      <c r="EA78" s="307" t="str">
        <f ca="true">+IF(OFFSET('Hygiene Data'!$H$11,0,10*ROW('Hygiene Data'!H72))="","",OFFSET('Hygiene Data'!$H$11,0,10*ROW('Hygiene Data'!H72)))</f>
        <v/>
      </c>
      <c r="EB78" s="307" t="str">
        <f ca="true">+IF(OFFSET('Hygiene Data'!$H$12,0,10*ROW('Hygiene Data'!H72))="","",OFFSET('Hygiene Data'!$H$12,0,10*ROW('Hygiene Data'!H72)))</f>
        <v/>
      </c>
      <c r="EC78" s="307" t="str">
        <f ca="true">+IF(OFFSET('Hygiene Data'!$H$13,0,10*ROW('Hygiene Data'!H72))="","",OFFSET('Hygiene Data'!$H$13,0,10*ROW('Hygiene Data'!H72)))</f>
        <v/>
      </c>
      <c r="ED78" s="307" t="str">
        <f ca="true">+IF(OFFSET('Hygiene Data'!$I$11,0,10*ROW('Hygiene Data'!I72))="","",OFFSET('Hygiene Data'!$I$11,0,10*ROW('Hygiene Data'!I72)))</f>
        <v/>
      </c>
      <c r="EE78" s="307" t="str">
        <f ca="true">+IF(OFFSET('Hygiene Data'!$I$12,0,10*ROW('Hygiene Data'!I72))="","",OFFSET('Hygiene Data'!$I$12,0,10*ROW('Hygiene Data'!I72)))</f>
        <v/>
      </c>
      <c r="EF78" s="307"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63"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7"/>
      <c r="BS79" s="307" t="str">
        <f ca="true">+IF(OFFSET('Water Data'!$D$27,0,10*ROW('Water Data'!D73))="","",OFFSET('Water Data'!$D$27,0,10*ROW('Water Data'!D73)))</f>
        <v/>
      </c>
      <c r="BT79" s="307" t="str">
        <f ca="true">+IF(OFFSET('Water Data'!$D$28,0,10*ROW('Water Data'!D73))="","",OFFSET('Water Data'!$D$28,0,10*ROW('Water Data'!D73)))</f>
        <v/>
      </c>
      <c r="BU79" s="307" t="str">
        <f ca="true">+IF(OFFSET('Water Data'!$D$29,0,10*ROW('Water Data'!D73))="","",OFFSET('Water Data'!$D$29,0,10*ROW('Water Data'!D73)))</f>
        <v/>
      </c>
      <c r="BV79" s="307" t="str">
        <f ca="true">+IF(OFFSET('Water Data'!$E$27,0,10*ROW('Water Data'!E73))="","",OFFSET('Water Data'!$E$27,0,10*ROW('Water Data'!E73)))</f>
        <v/>
      </c>
      <c r="BW79" s="307" t="str">
        <f ca="true">+IF(OFFSET('Water Data'!$E$28,0,10*ROW('Water Data'!E73))="","",OFFSET('Water Data'!$E$28,0,10*ROW('Water Data'!E73)))</f>
        <v/>
      </c>
      <c r="BX79" s="307" t="str">
        <f ca="true">+IF(OFFSET('Water Data'!$E$29,0,10*ROW('Water Data'!E73))="","",OFFSET('Water Data'!$E$29,0,10*ROW('Water Data'!E73)))</f>
        <v/>
      </c>
      <c r="BY79" s="307" t="str">
        <f ca="true">+IF(OFFSET('Water Data'!$F$27,0,10*ROW('Water Data'!F73))="","",OFFSET('Water Data'!$F$27,0,10*ROW('Water Data'!F73)))</f>
        <v/>
      </c>
      <c r="BZ79" s="307" t="str">
        <f ca="true">+IF(OFFSET('Water Data'!$F$28,0,10*ROW('Water Data'!F73))="","",OFFSET('Water Data'!$F$28,0,10*ROW('Water Data'!F73)))</f>
        <v/>
      </c>
      <c r="CA79" s="307" t="str">
        <f ca="true">+IF(OFFSET('Water Data'!$F$29,0,10*ROW('Water Data'!F73))="","",OFFSET('Water Data'!$F$29,0,10*ROW('Water Data'!F73)))</f>
        <v/>
      </c>
      <c r="CB79" s="307" t="str">
        <f ca="true">+IF(OFFSET('Water Data'!$G$27,0,10*ROW('Water Data'!G73))="","",OFFSET('Water Data'!$G$27,0,10*ROW('Water Data'!G73)))</f>
        <v/>
      </c>
      <c r="CC79" s="307" t="str">
        <f ca="true">+IF(OFFSET('Water Data'!$G$28,0,10*ROW('Water Data'!G73))="","",OFFSET('Water Data'!$G$28,0,10*ROW('Water Data'!G73)))</f>
        <v/>
      </c>
      <c r="CD79" s="307" t="str">
        <f ca="true">+IF(OFFSET('Water Data'!$G$29,0,10*ROW('Water Data'!G73))="","",OFFSET('Water Data'!$G$29,0,10*ROW('Water Data'!G73)))</f>
        <v/>
      </c>
      <c r="CE79" s="307" t="str">
        <f ca="true">+IF(OFFSET('Water Data'!$H$27,0,10*ROW('Water Data'!H73))="","",OFFSET('Water Data'!$H$27,0,10*ROW('Water Data'!H73)))</f>
        <v/>
      </c>
      <c r="CF79" s="307" t="str">
        <f ca="true">+IF(OFFSET('Water Data'!$H$28,0,10*ROW('Water Data'!H73))="","",OFFSET('Water Data'!$H$28,0,10*ROW('Water Data'!H73)))</f>
        <v/>
      </c>
      <c r="CG79" s="307" t="str">
        <f ca="true">+IF(OFFSET('Water Data'!$H$29,0,10*ROW('Water Data'!H73))="","",OFFSET('Water Data'!$H$29,0,10*ROW('Water Data'!H73)))</f>
        <v/>
      </c>
      <c r="CH79" s="307" t="str">
        <f ca="true">+IF(OFFSET('Water Data'!$I$27,0,10*ROW('Water Data'!I73))="","",OFFSET('Water Data'!$I$27,0,10*ROW('Water Data'!I73)))</f>
        <v/>
      </c>
      <c r="CI79" s="307" t="str">
        <f ca="true">+IF(OFFSET('Water Data'!$I$28,0,10*ROW('Water Data'!I73))="","",OFFSET('Water Data'!$I$28,0,10*ROW('Water Data'!I73)))</f>
        <v/>
      </c>
      <c r="CJ79" s="307" t="str">
        <f ca="true">+IF(OFFSET('Water Data'!$I$29,0,10*ROW('Water Data'!I73))="","",OFFSET('Water Data'!$I$29,0,10*ROW('Water Data'!I73)))</f>
        <v/>
      </c>
      <c r="CK79" s="307" t="str">
        <f ca="true">+IF(OFFSET('Sanitation Data'!$D$28,0,10*ROW('Sanitation Data'!D73))="","",OFFSET('Sanitation Data'!$D$28,0,10*ROW('Sanitation Data'!D73)))</f>
        <v/>
      </c>
      <c r="CL79" s="307" t="str">
        <f ca="true">+IF(OFFSET('Sanitation Data'!$D$29,0,10*ROW('Sanitation Data'!D73))="","",OFFSET('Sanitation Data'!$D$29,0,10*ROW('Sanitation Data'!D73)))</f>
        <v/>
      </c>
      <c r="CM79" s="307" t="str">
        <f ca="true">+IF(OFFSET('Sanitation Data'!$D$30,0,10*ROW('Sanitation Data'!D73))="","",OFFSET('Sanitation Data'!$D$30,0,10*ROW('Sanitation Data'!D73)))</f>
        <v/>
      </c>
      <c r="CN79" s="307" t="str">
        <f ca="true">+IF(OFFSET('Sanitation Data'!$D$31,0,10*ROW('Sanitation Data'!D73))="","",OFFSET('Sanitation Data'!$D$31,0,10*ROW('Sanitation Data'!D73)))</f>
        <v/>
      </c>
      <c r="CO79" s="307" t="str">
        <f ca="true">+IF(OFFSET('Sanitation Data'!$D$32,0,10*ROW('Sanitation Data'!D73))="","",OFFSET('Sanitation Data'!$D$32,0,10*ROW('Sanitation Data'!D73)))</f>
        <v/>
      </c>
      <c r="CP79" s="307" t="str">
        <f ca="true">+IF(OFFSET('Sanitation Data'!$E$28,0,10*ROW('Sanitation Data'!E73))="","",OFFSET('Sanitation Data'!$E$28,0,10*ROW('Sanitation Data'!E73)))</f>
        <v/>
      </c>
      <c r="CQ79" s="307" t="str">
        <f ca="true">+IF(OFFSET('Sanitation Data'!$E$29,0,10*ROW('Sanitation Data'!E73))="","",OFFSET('Sanitation Data'!$E$29,0,10*ROW('Sanitation Data'!E73)))</f>
        <v/>
      </c>
      <c r="CR79" s="307" t="str">
        <f ca="true">+IF(OFFSET('Sanitation Data'!$E$30,0,10*ROW('Sanitation Data'!E73))="","",OFFSET('Sanitation Data'!$E$30,0,10*ROW('Sanitation Data'!E73)))</f>
        <v/>
      </c>
      <c r="CS79" s="307" t="str">
        <f ca="true">+IF(OFFSET('Sanitation Data'!$E$31,0,10*ROW('Sanitation Data'!E73))="","",OFFSET('Sanitation Data'!$E$31,0,10*ROW('Sanitation Data'!E73)))</f>
        <v/>
      </c>
      <c r="CT79" s="307" t="str">
        <f ca="true">+IF(OFFSET('Sanitation Data'!$E$32,0,10*ROW('Sanitation Data'!E73))="","",OFFSET('Sanitation Data'!$E$32,0,10*ROW('Sanitation Data'!E73)))</f>
        <v/>
      </c>
      <c r="CU79" s="307" t="str">
        <f ca="true">+IF(OFFSET('Sanitation Data'!$F$28,0,10*ROW('Sanitation Data'!F73))="","",OFFSET('Sanitation Data'!$F$28,0,10*ROW('Sanitation Data'!F73)))</f>
        <v/>
      </c>
      <c r="CV79" s="307" t="str">
        <f ca="true">+IF(OFFSET('Sanitation Data'!$F$29,0,10*ROW('Sanitation Data'!F73))="","",OFFSET('Sanitation Data'!$F$29,0,10*ROW('Sanitation Data'!F73)))</f>
        <v/>
      </c>
      <c r="CW79" s="307" t="str">
        <f ca="true">+IF(OFFSET('Sanitation Data'!$F$30,0,10*ROW('Sanitation Data'!F73))="","",OFFSET('Sanitation Data'!$F$30,0,10*ROW('Sanitation Data'!F73)))</f>
        <v/>
      </c>
      <c r="CX79" s="307" t="str">
        <f ca="true">+IF(OFFSET('Sanitation Data'!$F$31,0,10*ROW('Sanitation Data'!F73))="","",OFFSET('Sanitation Data'!$F$31,0,10*ROW('Sanitation Data'!F73)))</f>
        <v/>
      </c>
      <c r="CY79" s="307" t="str">
        <f ca="true">+IF(OFFSET('Sanitation Data'!$F$32,0,10*ROW('Sanitation Data'!F73))="","",OFFSET('Sanitation Data'!$F$32,0,10*ROW('Sanitation Data'!F73)))</f>
        <v/>
      </c>
      <c r="CZ79" s="307" t="str">
        <f ca="true">+IF(OFFSET('Sanitation Data'!$G$28,0,10*ROW('Sanitation Data'!G73))="","",OFFSET('Sanitation Data'!$G$28,0,10*ROW('Sanitation Data'!G73)))</f>
        <v/>
      </c>
      <c r="DA79" s="307" t="str">
        <f ca="true">+IF(OFFSET('Sanitation Data'!$G$29,0,10*ROW('Sanitation Data'!G73))="","",OFFSET('Sanitation Data'!$G$29,0,10*ROW('Sanitation Data'!G73)))</f>
        <v/>
      </c>
      <c r="DB79" s="307" t="str">
        <f ca="true">+IF(OFFSET('Sanitation Data'!$G$30,0,10*ROW('Sanitation Data'!G73))="","",OFFSET('Sanitation Data'!$G$30,0,10*ROW('Sanitation Data'!G73)))</f>
        <v/>
      </c>
      <c r="DC79" s="307" t="str">
        <f ca="true">+IF(OFFSET('Sanitation Data'!$G$31,0,10*ROW('Sanitation Data'!G73))="","",OFFSET('Sanitation Data'!$G$31,0,10*ROW('Sanitation Data'!G73)))</f>
        <v/>
      </c>
      <c r="DD79" s="307" t="str">
        <f ca="true">+IF(OFFSET('Sanitation Data'!$G$32,0,10*ROW('Sanitation Data'!G73))="","",OFFSET('Sanitation Data'!$G$32,0,10*ROW('Sanitation Data'!G73)))</f>
        <v/>
      </c>
      <c r="DE79" s="307" t="str">
        <f ca="true">+IF(OFFSET('Sanitation Data'!$H$28,0,10*ROW('Sanitation Data'!H73))="","",OFFSET('Sanitation Data'!$H$28,0,10*ROW('Sanitation Data'!H73)))</f>
        <v/>
      </c>
      <c r="DF79" s="307" t="str">
        <f ca="true">+IF(OFFSET('Sanitation Data'!$H$29,0,10*ROW('Sanitation Data'!H73))="","",OFFSET('Sanitation Data'!$H$29,0,10*ROW('Sanitation Data'!H73)))</f>
        <v/>
      </c>
      <c r="DG79" s="307" t="str">
        <f ca="true">+IF(OFFSET('Sanitation Data'!$H$30,0,10*ROW('Sanitation Data'!H73))="","",OFFSET('Sanitation Data'!$H$30,0,10*ROW('Sanitation Data'!H73)))</f>
        <v/>
      </c>
      <c r="DH79" s="307" t="str">
        <f ca="true">+IF(OFFSET('Sanitation Data'!$H$31,0,10*ROW('Sanitation Data'!H73))="","",OFFSET('Sanitation Data'!$H$31,0,10*ROW('Sanitation Data'!H73)))</f>
        <v/>
      </c>
      <c r="DI79" s="307" t="str">
        <f ca="true">+IF(OFFSET('Sanitation Data'!$H$32,0,10*ROW('Sanitation Data'!H73))="","",OFFSET('Sanitation Data'!$H$32,0,10*ROW('Sanitation Data'!H73)))</f>
        <v/>
      </c>
      <c r="DJ79" s="307" t="str">
        <f ca="true">+IF(OFFSET('Sanitation Data'!$I$28,0,10*ROW('Sanitation Data'!I73))="","",OFFSET('Sanitation Data'!$I$28,0,10*ROW('Sanitation Data'!I73)))</f>
        <v/>
      </c>
      <c r="DK79" s="307" t="str">
        <f ca="true">+IF(OFFSET('Sanitation Data'!$I$29,0,10*ROW('Sanitation Data'!I73))="","",OFFSET('Sanitation Data'!$I$29,0,10*ROW('Sanitation Data'!I73)))</f>
        <v/>
      </c>
      <c r="DL79" s="307" t="str">
        <f ca="true">+IF(OFFSET('Sanitation Data'!$I$30,0,10*ROW('Sanitation Data'!I73))="","",OFFSET('Sanitation Data'!$I$30,0,10*ROW('Sanitation Data'!I73)))</f>
        <v/>
      </c>
      <c r="DM79" s="307" t="str">
        <f ca="true">+IF(OFFSET('Sanitation Data'!$I$31,0,10*ROW('Sanitation Data'!I73))="","",OFFSET('Sanitation Data'!$I$31,0,10*ROW('Sanitation Data'!I73)))</f>
        <v/>
      </c>
      <c r="DN79" s="307" t="str">
        <f ca="true">+IF(OFFSET('Sanitation Data'!$I$32,0,10*ROW('Sanitation Data'!I73))="","",OFFSET('Sanitation Data'!$I$32,0,10*ROW('Sanitation Data'!I73)))</f>
        <v/>
      </c>
      <c r="DO79" s="307" t="str">
        <f ca="true">+IF(OFFSET('Hygiene Data'!$D$11,0,10*ROW('Hygiene Data'!D73))="","",OFFSET('Hygiene Data'!$D$11,0,10*ROW('Hygiene Data'!D73)))</f>
        <v/>
      </c>
      <c r="DP79" s="307" t="str">
        <f ca="true">+IF(OFFSET('Hygiene Data'!$D$12,0,10*ROW('Hygiene Data'!D73))="","",OFFSET('Hygiene Data'!$D$12,0,10*ROW('Hygiene Data'!D73)))</f>
        <v/>
      </c>
      <c r="DQ79" s="307" t="str">
        <f ca="true">+IF(OFFSET('Hygiene Data'!$D$13,0,10*ROW('Hygiene Data'!D73))="","",OFFSET('Hygiene Data'!$D$13,0,10*ROW('Hygiene Data'!D73)))</f>
        <v/>
      </c>
      <c r="DR79" s="307" t="str">
        <f ca="true">+IF(OFFSET('Hygiene Data'!$E$11,0,10*ROW('Hygiene Data'!E73))="","",OFFSET('Hygiene Data'!$E$11,0,10*ROW('Hygiene Data'!E73)))</f>
        <v/>
      </c>
      <c r="DS79" s="307" t="str">
        <f ca="true">+IF(OFFSET('Hygiene Data'!$E$12,0,10*ROW('Hygiene Data'!E73))="","",OFFSET('Hygiene Data'!$E$12,0,10*ROW('Hygiene Data'!E73)))</f>
        <v/>
      </c>
      <c r="DT79" s="307" t="str">
        <f ca="true">+IF(OFFSET('Hygiene Data'!$E$13,0,10*ROW('Hygiene Data'!E73))="","",OFFSET('Hygiene Data'!$E$13,0,10*ROW('Hygiene Data'!E73)))</f>
        <v/>
      </c>
      <c r="DU79" s="307" t="str">
        <f ca="true">+IF(OFFSET('Hygiene Data'!$F$11,0,10*ROW('Hygiene Data'!F73))="","",OFFSET('Hygiene Data'!$F$11,0,10*ROW('Hygiene Data'!F73)))</f>
        <v/>
      </c>
      <c r="DV79" s="307" t="str">
        <f ca="true">+IF(OFFSET('Hygiene Data'!$F$12,0,10*ROW('Hygiene Data'!F73))="","",OFFSET('Hygiene Data'!$F$12,0,10*ROW('Hygiene Data'!F73)))</f>
        <v/>
      </c>
      <c r="DW79" s="307" t="str">
        <f ca="true">+IF(OFFSET('Hygiene Data'!$F$13,0,10*ROW('Hygiene Data'!F73))="","",OFFSET('Hygiene Data'!$F$13,0,10*ROW('Hygiene Data'!F73)))</f>
        <v/>
      </c>
      <c r="DX79" s="307" t="str">
        <f ca="true">+IF(OFFSET('Hygiene Data'!$G$11,0,10*ROW('Hygiene Data'!G73))="","",OFFSET('Hygiene Data'!$G$11,0,10*ROW('Hygiene Data'!G73)))</f>
        <v/>
      </c>
      <c r="DY79" s="307" t="str">
        <f ca="true">+IF(OFFSET('Hygiene Data'!$G$12,0,10*ROW('Hygiene Data'!G73))="","",OFFSET('Hygiene Data'!$G$12,0,10*ROW('Hygiene Data'!G73)))</f>
        <v/>
      </c>
      <c r="DZ79" s="307" t="str">
        <f ca="true">+IF(OFFSET('Hygiene Data'!$G$13,0,10*ROW('Hygiene Data'!G73))="","",OFFSET('Hygiene Data'!$G$13,0,10*ROW('Hygiene Data'!G73)))</f>
        <v/>
      </c>
      <c r="EA79" s="307" t="str">
        <f ca="true">+IF(OFFSET('Hygiene Data'!$H$11,0,10*ROW('Hygiene Data'!H73))="","",OFFSET('Hygiene Data'!$H$11,0,10*ROW('Hygiene Data'!H73)))</f>
        <v/>
      </c>
      <c r="EB79" s="307" t="str">
        <f ca="true">+IF(OFFSET('Hygiene Data'!$H$12,0,10*ROW('Hygiene Data'!H73))="","",OFFSET('Hygiene Data'!$H$12,0,10*ROW('Hygiene Data'!H73)))</f>
        <v/>
      </c>
      <c r="EC79" s="307" t="str">
        <f ca="true">+IF(OFFSET('Hygiene Data'!$H$13,0,10*ROW('Hygiene Data'!H73))="","",OFFSET('Hygiene Data'!$H$13,0,10*ROW('Hygiene Data'!H73)))</f>
        <v/>
      </c>
      <c r="ED79" s="307" t="str">
        <f ca="true">+IF(OFFSET('Hygiene Data'!$I$11,0,10*ROW('Hygiene Data'!I73))="","",OFFSET('Hygiene Data'!$I$11,0,10*ROW('Hygiene Data'!I73)))</f>
        <v/>
      </c>
      <c r="EE79" s="307" t="str">
        <f ca="true">+IF(OFFSET('Hygiene Data'!$I$12,0,10*ROW('Hygiene Data'!I73))="","",OFFSET('Hygiene Data'!$I$12,0,10*ROW('Hygiene Data'!I73)))</f>
        <v/>
      </c>
      <c r="EF79" s="307"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63"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7"/>
      <c r="BS80" s="307" t="str">
        <f ca="true">+IF(OFFSET('Water Data'!$D$27,0,10*ROW('Water Data'!D74))="","",OFFSET('Water Data'!$D$27,0,10*ROW('Water Data'!D74)))</f>
        <v/>
      </c>
      <c r="BT80" s="307" t="str">
        <f ca="true">+IF(OFFSET('Water Data'!$D$28,0,10*ROW('Water Data'!D74))="","",OFFSET('Water Data'!$D$28,0,10*ROW('Water Data'!D74)))</f>
        <v/>
      </c>
      <c r="BU80" s="307" t="str">
        <f ca="true">+IF(OFFSET('Water Data'!$D$29,0,10*ROW('Water Data'!D74))="","",OFFSET('Water Data'!$D$29,0,10*ROW('Water Data'!D74)))</f>
        <v/>
      </c>
      <c r="BV80" s="307" t="str">
        <f ca="true">+IF(OFFSET('Water Data'!$E$27,0,10*ROW('Water Data'!E74))="","",OFFSET('Water Data'!$E$27,0,10*ROW('Water Data'!E74)))</f>
        <v/>
      </c>
      <c r="BW80" s="307" t="str">
        <f ca="true">+IF(OFFSET('Water Data'!$E$28,0,10*ROW('Water Data'!E74))="","",OFFSET('Water Data'!$E$28,0,10*ROW('Water Data'!E74)))</f>
        <v/>
      </c>
      <c r="BX80" s="307" t="str">
        <f ca="true">+IF(OFFSET('Water Data'!$E$29,0,10*ROW('Water Data'!E74))="","",OFFSET('Water Data'!$E$29,0,10*ROW('Water Data'!E74)))</f>
        <v/>
      </c>
      <c r="BY80" s="307" t="str">
        <f ca="true">+IF(OFFSET('Water Data'!$F$27,0,10*ROW('Water Data'!F74))="","",OFFSET('Water Data'!$F$27,0,10*ROW('Water Data'!F74)))</f>
        <v/>
      </c>
      <c r="BZ80" s="307" t="str">
        <f ca="true">+IF(OFFSET('Water Data'!$F$28,0,10*ROW('Water Data'!F74))="","",OFFSET('Water Data'!$F$28,0,10*ROW('Water Data'!F74)))</f>
        <v/>
      </c>
      <c r="CA80" s="307" t="str">
        <f ca="true">+IF(OFFSET('Water Data'!$F$29,0,10*ROW('Water Data'!F74))="","",OFFSET('Water Data'!$F$29,0,10*ROW('Water Data'!F74)))</f>
        <v/>
      </c>
      <c r="CB80" s="307" t="str">
        <f ca="true">+IF(OFFSET('Water Data'!$G$27,0,10*ROW('Water Data'!G74))="","",OFFSET('Water Data'!$G$27,0,10*ROW('Water Data'!G74)))</f>
        <v/>
      </c>
      <c r="CC80" s="307" t="str">
        <f ca="true">+IF(OFFSET('Water Data'!$G$28,0,10*ROW('Water Data'!G74))="","",OFFSET('Water Data'!$G$28,0,10*ROW('Water Data'!G74)))</f>
        <v/>
      </c>
      <c r="CD80" s="307" t="str">
        <f ca="true">+IF(OFFSET('Water Data'!$G$29,0,10*ROW('Water Data'!G74))="","",OFFSET('Water Data'!$G$29,0,10*ROW('Water Data'!G74)))</f>
        <v/>
      </c>
      <c r="CE80" s="307" t="str">
        <f ca="true">+IF(OFFSET('Water Data'!$H$27,0,10*ROW('Water Data'!H74))="","",OFFSET('Water Data'!$H$27,0,10*ROW('Water Data'!H74)))</f>
        <v/>
      </c>
      <c r="CF80" s="307" t="str">
        <f ca="true">+IF(OFFSET('Water Data'!$H$28,0,10*ROW('Water Data'!H74))="","",OFFSET('Water Data'!$H$28,0,10*ROW('Water Data'!H74)))</f>
        <v/>
      </c>
      <c r="CG80" s="307" t="str">
        <f ca="true">+IF(OFFSET('Water Data'!$H$29,0,10*ROW('Water Data'!H74))="","",OFFSET('Water Data'!$H$29,0,10*ROW('Water Data'!H74)))</f>
        <v/>
      </c>
      <c r="CH80" s="307" t="str">
        <f ca="true">+IF(OFFSET('Water Data'!$I$27,0,10*ROW('Water Data'!I74))="","",OFFSET('Water Data'!$I$27,0,10*ROW('Water Data'!I74)))</f>
        <v/>
      </c>
      <c r="CI80" s="307" t="str">
        <f ca="true">+IF(OFFSET('Water Data'!$I$28,0,10*ROW('Water Data'!I74))="","",OFFSET('Water Data'!$I$28,0,10*ROW('Water Data'!I74)))</f>
        <v/>
      </c>
      <c r="CJ80" s="307" t="str">
        <f ca="true">+IF(OFFSET('Water Data'!$I$29,0,10*ROW('Water Data'!I74))="","",OFFSET('Water Data'!$I$29,0,10*ROW('Water Data'!I74)))</f>
        <v/>
      </c>
      <c r="CK80" s="307" t="str">
        <f ca="true">+IF(OFFSET('Sanitation Data'!$D$28,0,10*ROW('Sanitation Data'!D74))="","",OFFSET('Sanitation Data'!$D$28,0,10*ROW('Sanitation Data'!D74)))</f>
        <v/>
      </c>
      <c r="CL80" s="307" t="str">
        <f ca="true">+IF(OFFSET('Sanitation Data'!$D$29,0,10*ROW('Sanitation Data'!D74))="","",OFFSET('Sanitation Data'!$D$29,0,10*ROW('Sanitation Data'!D74)))</f>
        <v/>
      </c>
      <c r="CM80" s="307" t="str">
        <f ca="true">+IF(OFFSET('Sanitation Data'!$D$30,0,10*ROW('Sanitation Data'!D74))="","",OFFSET('Sanitation Data'!$D$30,0,10*ROW('Sanitation Data'!D74)))</f>
        <v/>
      </c>
      <c r="CN80" s="307" t="str">
        <f ca="true">+IF(OFFSET('Sanitation Data'!$D$31,0,10*ROW('Sanitation Data'!D74))="","",OFFSET('Sanitation Data'!$D$31,0,10*ROW('Sanitation Data'!D74)))</f>
        <v/>
      </c>
      <c r="CO80" s="307" t="str">
        <f ca="true">+IF(OFFSET('Sanitation Data'!$D$32,0,10*ROW('Sanitation Data'!D74))="","",OFFSET('Sanitation Data'!$D$32,0,10*ROW('Sanitation Data'!D74)))</f>
        <v/>
      </c>
      <c r="CP80" s="307" t="str">
        <f ca="true">+IF(OFFSET('Sanitation Data'!$E$28,0,10*ROW('Sanitation Data'!E74))="","",OFFSET('Sanitation Data'!$E$28,0,10*ROW('Sanitation Data'!E74)))</f>
        <v/>
      </c>
      <c r="CQ80" s="307" t="str">
        <f ca="true">+IF(OFFSET('Sanitation Data'!$E$29,0,10*ROW('Sanitation Data'!E74))="","",OFFSET('Sanitation Data'!$E$29,0,10*ROW('Sanitation Data'!E74)))</f>
        <v/>
      </c>
      <c r="CR80" s="307" t="str">
        <f ca="true">+IF(OFFSET('Sanitation Data'!$E$30,0,10*ROW('Sanitation Data'!E74))="","",OFFSET('Sanitation Data'!$E$30,0,10*ROW('Sanitation Data'!E74)))</f>
        <v/>
      </c>
      <c r="CS80" s="307" t="str">
        <f ca="true">+IF(OFFSET('Sanitation Data'!$E$31,0,10*ROW('Sanitation Data'!E74))="","",OFFSET('Sanitation Data'!$E$31,0,10*ROW('Sanitation Data'!E74)))</f>
        <v/>
      </c>
      <c r="CT80" s="307" t="str">
        <f ca="true">+IF(OFFSET('Sanitation Data'!$E$32,0,10*ROW('Sanitation Data'!E74))="","",OFFSET('Sanitation Data'!$E$32,0,10*ROW('Sanitation Data'!E74)))</f>
        <v/>
      </c>
      <c r="CU80" s="307" t="str">
        <f ca="true">+IF(OFFSET('Sanitation Data'!$F$28,0,10*ROW('Sanitation Data'!F74))="","",OFFSET('Sanitation Data'!$F$28,0,10*ROW('Sanitation Data'!F74)))</f>
        <v/>
      </c>
      <c r="CV80" s="307" t="str">
        <f ca="true">+IF(OFFSET('Sanitation Data'!$F$29,0,10*ROW('Sanitation Data'!F74))="","",OFFSET('Sanitation Data'!$F$29,0,10*ROW('Sanitation Data'!F74)))</f>
        <v/>
      </c>
      <c r="CW80" s="307" t="str">
        <f ca="true">+IF(OFFSET('Sanitation Data'!$F$30,0,10*ROW('Sanitation Data'!F74))="","",OFFSET('Sanitation Data'!$F$30,0,10*ROW('Sanitation Data'!F74)))</f>
        <v/>
      </c>
      <c r="CX80" s="307" t="str">
        <f ca="true">+IF(OFFSET('Sanitation Data'!$F$31,0,10*ROW('Sanitation Data'!F74))="","",OFFSET('Sanitation Data'!$F$31,0,10*ROW('Sanitation Data'!F74)))</f>
        <v/>
      </c>
      <c r="CY80" s="307" t="str">
        <f ca="true">+IF(OFFSET('Sanitation Data'!$F$32,0,10*ROW('Sanitation Data'!F74))="","",OFFSET('Sanitation Data'!$F$32,0,10*ROW('Sanitation Data'!F74)))</f>
        <v/>
      </c>
      <c r="CZ80" s="307" t="str">
        <f ca="true">+IF(OFFSET('Sanitation Data'!$G$28,0,10*ROW('Sanitation Data'!G74))="","",OFFSET('Sanitation Data'!$G$28,0,10*ROW('Sanitation Data'!G74)))</f>
        <v/>
      </c>
      <c r="DA80" s="307" t="str">
        <f ca="true">+IF(OFFSET('Sanitation Data'!$G$29,0,10*ROW('Sanitation Data'!G74))="","",OFFSET('Sanitation Data'!$G$29,0,10*ROW('Sanitation Data'!G74)))</f>
        <v/>
      </c>
      <c r="DB80" s="307" t="str">
        <f ca="true">+IF(OFFSET('Sanitation Data'!$G$30,0,10*ROW('Sanitation Data'!G74))="","",OFFSET('Sanitation Data'!$G$30,0,10*ROW('Sanitation Data'!G74)))</f>
        <v/>
      </c>
      <c r="DC80" s="307" t="str">
        <f ca="true">+IF(OFFSET('Sanitation Data'!$G$31,0,10*ROW('Sanitation Data'!G74))="","",OFFSET('Sanitation Data'!$G$31,0,10*ROW('Sanitation Data'!G74)))</f>
        <v/>
      </c>
      <c r="DD80" s="307" t="str">
        <f ca="true">+IF(OFFSET('Sanitation Data'!$G$32,0,10*ROW('Sanitation Data'!G74))="","",OFFSET('Sanitation Data'!$G$32,0,10*ROW('Sanitation Data'!G74)))</f>
        <v/>
      </c>
      <c r="DE80" s="307" t="str">
        <f ca="true">+IF(OFFSET('Sanitation Data'!$H$28,0,10*ROW('Sanitation Data'!H74))="","",OFFSET('Sanitation Data'!$H$28,0,10*ROW('Sanitation Data'!H74)))</f>
        <v/>
      </c>
      <c r="DF80" s="307" t="str">
        <f ca="true">+IF(OFFSET('Sanitation Data'!$H$29,0,10*ROW('Sanitation Data'!H74))="","",OFFSET('Sanitation Data'!$H$29,0,10*ROW('Sanitation Data'!H74)))</f>
        <v/>
      </c>
      <c r="DG80" s="307" t="str">
        <f ca="true">+IF(OFFSET('Sanitation Data'!$H$30,0,10*ROW('Sanitation Data'!H74))="","",OFFSET('Sanitation Data'!$H$30,0,10*ROW('Sanitation Data'!H74)))</f>
        <v/>
      </c>
      <c r="DH80" s="307" t="str">
        <f ca="true">+IF(OFFSET('Sanitation Data'!$H$31,0,10*ROW('Sanitation Data'!H74))="","",OFFSET('Sanitation Data'!$H$31,0,10*ROW('Sanitation Data'!H74)))</f>
        <v/>
      </c>
      <c r="DI80" s="307" t="str">
        <f ca="true">+IF(OFFSET('Sanitation Data'!$H$32,0,10*ROW('Sanitation Data'!H74))="","",OFFSET('Sanitation Data'!$H$32,0,10*ROW('Sanitation Data'!H74)))</f>
        <v/>
      </c>
      <c r="DJ80" s="307" t="str">
        <f ca="true">+IF(OFFSET('Sanitation Data'!$I$28,0,10*ROW('Sanitation Data'!I74))="","",OFFSET('Sanitation Data'!$I$28,0,10*ROW('Sanitation Data'!I74)))</f>
        <v/>
      </c>
      <c r="DK80" s="307" t="str">
        <f ca="true">+IF(OFFSET('Sanitation Data'!$I$29,0,10*ROW('Sanitation Data'!I74))="","",OFFSET('Sanitation Data'!$I$29,0,10*ROW('Sanitation Data'!I74)))</f>
        <v/>
      </c>
      <c r="DL80" s="307" t="str">
        <f ca="true">+IF(OFFSET('Sanitation Data'!$I$30,0,10*ROW('Sanitation Data'!I74))="","",OFFSET('Sanitation Data'!$I$30,0,10*ROW('Sanitation Data'!I74)))</f>
        <v/>
      </c>
      <c r="DM80" s="307" t="str">
        <f ca="true">+IF(OFFSET('Sanitation Data'!$I$31,0,10*ROW('Sanitation Data'!I74))="","",OFFSET('Sanitation Data'!$I$31,0,10*ROW('Sanitation Data'!I74)))</f>
        <v/>
      </c>
      <c r="DN80" s="307" t="str">
        <f ca="true">+IF(OFFSET('Sanitation Data'!$I$32,0,10*ROW('Sanitation Data'!I74))="","",OFFSET('Sanitation Data'!$I$32,0,10*ROW('Sanitation Data'!I74)))</f>
        <v/>
      </c>
      <c r="DO80" s="307" t="str">
        <f ca="true">+IF(OFFSET('Hygiene Data'!$D$11,0,10*ROW('Hygiene Data'!D74))="","",OFFSET('Hygiene Data'!$D$11,0,10*ROW('Hygiene Data'!D74)))</f>
        <v/>
      </c>
      <c r="DP80" s="307" t="str">
        <f ca="true">+IF(OFFSET('Hygiene Data'!$D$12,0,10*ROW('Hygiene Data'!D74))="","",OFFSET('Hygiene Data'!$D$12,0,10*ROW('Hygiene Data'!D74)))</f>
        <v/>
      </c>
      <c r="DQ80" s="307" t="str">
        <f ca="true">+IF(OFFSET('Hygiene Data'!$D$13,0,10*ROW('Hygiene Data'!D74))="","",OFFSET('Hygiene Data'!$D$13,0,10*ROW('Hygiene Data'!D74)))</f>
        <v/>
      </c>
      <c r="DR80" s="307" t="str">
        <f ca="true">+IF(OFFSET('Hygiene Data'!$E$11,0,10*ROW('Hygiene Data'!E74))="","",OFFSET('Hygiene Data'!$E$11,0,10*ROW('Hygiene Data'!E74)))</f>
        <v/>
      </c>
      <c r="DS80" s="307" t="str">
        <f ca="true">+IF(OFFSET('Hygiene Data'!$E$12,0,10*ROW('Hygiene Data'!E74))="","",OFFSET('Hygiene Data'!$E$12,0,10*ROW('Hygiene Data'!E74)))</f>
        <v/>
      </c>
      <c r="DT80" s="307" t="str">
        <f ca="true">+IF(OFFSET('Hygiene Data'!$E$13,0,10*ROW('Hygiene Data'!E74))="","",OFFSET('Hygiene Data'!$E$13,0,10*ROW('Hygiene Data'!E74)))</f>
        <v/>
      </c>
      <c r="DU80" s="307" t="str">
        <f ca="true">+IF(OFFSET('Hygiene Data'!$F$11,0,10*ROW('Hygiene Data'!F74))="","",OFFSET('Hygiene Data'!$F$11,0,10*ROW('Hygiene Data'!F74)))</f>
        <v/>
      </c>
      <c r="DV80" s="307" t="str">
        <f ca="true">+IF(OFFSET('Hygiene Data'!$F$12,0,10*ROW('Hygiene Data'!F74))="","",OFFSET('Hygiene Data'!$F$12,0,10*ROW('Hygiene Data'!F74)))</f>
        <v/>
      </c>
      <c r="DW80" s="307" t="str">
        <f ca="true">+IF(OFFSET('Hygiene Data'!$F$13,0,10*ROW('Hygiene Data'!F74))="","",OFFSET('Hygiene Data'!$F$13,0,10*ROW('Hygiene Data'!F74)))</f>
        <v/>
      </c>
      <c r="DX80" s="307" t="str">
        <f ca="true">+IF(OFFSET('Hygiene Data'!$G$11,0,10*ROW('Hygiene Data'!G74))="","",OFFSET('Hygiene Data'!$G$11,0,10*ROW('Hygiene Data'!G74)))</f>
        <v/>
      </c>
      <c r="DY80" s="307" t="str">
        <f ca="true">+IF(OFFSET('Hygiene Data'!$G$12,0,10*ROW('Hygiene Data'!G74))="","",OFFSET('Hygiene Data'!$G$12,0,10*ROW('Hygiene Data'!G74)))</f>
        <v/>
      </c>
      <c r="DZ80" s="307" t="str">
        <f ca="true">+IF(OFFSET('Hygiene Data'!$G$13,0,10*ROW('Hygiene Data'!G74))="","",OFFSET('Hygiene Data'!$G$13,0,10*ROW('Hygiene Data'!G74)))</f>
        <v/>
      </c>
      <c r="EA80" s="307" t="str">
        <f ca="true">+IF(OFFSET('Hygiene Data'!$H$11,0,10*ROW('Hygiene Data'!H74))="","",OFFSET('Hygiene Data'!$H$11,0,10*ROW('Hygiene Data'!H74)))</f>
        <v/>
      </c>
      <c r="EB80" s="307" t="str">
        <f ca="true">+IF(OFFSET('Hygiene Data'!$H$12,0,10*ROW('Hygiene Data'!H74))="","",OFFSET('Hygiene Data'!$H$12,0,10*ROW('Hygiene Data'!H74)))</f>
        <v/>
      </c>
      <c r="EC80" s="307" t="str">
        <f ca="true">+IF(OFFSET('Hygiene Data'!$H$13,0,10*ROW('Hygiene Data'!H74))="","",OFFSET('Hygiene Data'!$H$13,0,10*ROW('Hygiene Data'!H74)))</f>
        <v/>
      </c>
      <c r="ED80" s="307" t="str">
        <f ca="true">+IF(OFFSET('Hygiene Data'!$I$11,0,10*ROW('Hygiene Data'!I74))="","",OFFSET('Hygiene Data'!$I$11,0,10*ROW('Hygiene Data'!I74)))</f>
        <v/>
      </c>
      <c r="EE80" s="307" t="str">
        <f ca="true">+IF(OFFSET('Hygiene Data'!$I$12,0,10*ROW('Hygiene Data'!I74))="","",OFFSET('Hygiene Data'!$I$12,0,10*ROW('Hygiene Data'!I74)))</f>
        <v/>
      </c>
      <c r="EF80" s="307"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63"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7"/>
      <c r="BS81" s="307" t="str">
        <f ca="true">+IF(OFFSET('Water Data'!$D$27,0,10*ROW('Water Data'!D75))="","",OFFSET('Water Data'!$D$27,0,10*ROW('Water Data'!D75)))</f>
        <v/>
      </c>
      <c r="BT81" s="307" t="str">
        <f ca="true">+IF(OFFSET('Water Data'!$D$28,0,10*ROW('Water Data'!D75))="","",OFFSET('Water Data'!$D$28,0,10*ROW('Water Data'!D75)))</f>
        <v/>
      </c>
      <c r="BU81" s="307" t="str">
        <f ca="true">+IF(OFFSET('Water Data'!$D$29,0,10*ROW('Water Data'!D75))="","",OFFSET('Water Data'!$D$29,0,10*ROW('Water Data'!D75)))</f>
        <v/>
      </c>
      <c r="BV81" s="307" t="str">
        <f ca="true">+IF(OFFSET('Water Data'!$E$27,0,10*ROW('Water Data'!E75))="","",OFFSET('Water Data'!$E$27,0,10*ROW('Water Data'!E75)))</f>
        <v/>
      </c>
      <c r="BW81" s="307" t="str">
        <f ca="true">+IF(OFFSET('Water Data'!$E$28,0,10*ROW('Water Data'!E75))="","",OFFSET('Water Data'!$E$28,0,10*ROW('Water Data'!E75)))</f>
        <v/>
      </c>
      <c r="BX81" s="307" t="str">
        <f ca="true">+IF(OFFSET('Water Data'!$E$29,0,10*ROW('Water Data'!E75))="","",OFFSET('Water Data'!$E$29,0,10*ROW('Water Data'!E75)))</f>
        <v/>
      </c>
      <c r="BY81" s="307" t="str">
        <f ca="true">+IF(OFFSET('Water Data'!$F$27,0,10*ROW('Water Data'!F75))="","",OFFSET('Water Data'!$F$27,0,10*ROW('Water Data'!F75)))</f>
        <v/>
      </c>
      <c r="BZ81" s="307" t="str">
        <f ca="true">+IF(OFFSET('Water Data'!$F$28,0,10*ROW('Water Data'!F75))="","",OFFSET('Water Data'!$F$28,0,10*ROW('Water Data'!F75)))</f>
        <v/>
      </c>
      <c r="CA81" s="307" t="str">
        <f ca="true">+IF(OFFSET('Water Data'!$F$29,0,10*ROW('Water Data'!F75))="","",OFFSET('Water Data'!$F$29,0,10*ROW('Water Data'!F75)))</f>
        <v/>
      </c>
      <c r="CB81" s="307" t="str">
        <f ca="true">+IF(OFFSET('Water Data'!$G$27,0,10*ROW('Water Data'!G75))="","",OFFSET('Water Data'!$G$27,0,10*ROW('Water Data'!G75)))</f>
        <v/>
      </c>
      <c r="CC81" s="307" t="str">
        <f ca="true">+IF(OFFSET('Water Data'!$G$28,0,10*ROW('Water Data'!G75))="","",OFFSET('Water Data'!$G$28,0,10*ROW('Water Data'!G75)))</f>
        <v/>
      </c>
      <c r="CD81" s="307" t="str">
        <f ca="true">+IF(OFFSET('Water Data'!$G$29,0,10*ROW('Water Data'!G75))="","",OFFSET('Water Data'!$G$29,0,10*ROW('Water Data'!G75)))</f>
        <v/>
      </c>
      <c r="CE81" s="307" t="str">
        <f ca="true">+IF(OFFSET('Water Data'!$H$27,0,10*ROW('Water Data'!H75))="","",OFFSET('Water Data'!$H$27,0,10*ROW('Water Data'!H75)))</f>
        <v/>
      </c>
      <c r="CF81" s="307" t="str">
        <f ca="true">+IF(OFFSET('Water Data'!$H$28,0,10*ROW('Water Data'!H75))="","",OFFSET('Water Data'!$H$28,0,10*ROW('Water Data'!H75)))</f>
        <v/>
      </c>
      <c r="CG81" s="307" t="str">
        <f ca="true">+IF(OFFSET('Water Data'!$H$29,0,10*ROW('Water Data'!H75))="","",OFFSET('Water Data'!$H$29,0,10*ROW('Water Data'!H75)))</f>
        <v/>
      </c>
      <c r="CH81" s="307" t="str">
        <f ca="true">+IF(OFFSET('Water Data'!$I$27,0,10*ROW('Water Data'!I75))="","",OFFSET('Water Data'!$I$27,0,10*ROW('Water Data'!I75)))</f>
        <v/>
      </c>
      <c r="CI81" s="307" t="str">
        <f ca="true">+IF(OFFSET('Water Data'!$I$28,0,10*ROW('Water Data'!I75))="","",OFFSET('Water Data'!$I$28,0,10*ROW('Water Data'!I75)))</f>
        <v/>
      </c>
      <c r="CJ81" s="307" t="str">
        <f ca="true">+IF(OFFSET('Water Data'!$I$29,0,10*ROW('Water Data'!I75))="","",OFFSET('Water Data'!$I$29,0,10*ROW('Water Data'!I75)))</f>
        <v/>
      </c>
      <c r="CK81" s="307" t="str">
        <f ca="true">+IF(OFFSET('Sanitation Data'!$D$28,0,10*ROW('Sanitation Data'!D75))="","",OFFSET('Sanitation Data'!$D$28,0,10*ROW('Sanitation Data'!D75)))</f>
        <v/>
      </c>
      <c r="CL81" s="307" t="str">
        <f ca="true">+IF(OFFSET('Sanitation Data'!$D$29,0,10*ROW('Sanitation Data'!D75))="","",OFFSET('Sanitation Data'!$D$29,0,10*ROW('Sanitation Data'!D75)))</f>
        <v/>
      </c>
      <c r="CM81" s="307" t="str">
        <f ca="true">+IF(OFFSET('Sanitation Data'!$D$30,0,10*ROW('Sanitation Data'!D75))="","",OFFSET('Sanitation Data'!$D$30,0,10*ROW('Sanitation Data'!D75)))</f>
        <v/>
      </c>
      <c r="CN81" s="307" t="str">
        <f ca="true">+IF(OFFSET('Sanitation Data'!$D$31,0,10*ROW('Sanitation Data'!D75))="","",OFFSET('Sanitation Data'!$D$31,0,10*ROW('Sanitation Data'!D75)))</f>
        <v/>
      </c>
      <c r="CO81" s="307" t="str">
        <f ca="true">+IF(OFFSET('Sanitation Data'!$D$32,0,10*ROW('Sanitation Data'!D75))="","",OFFSET('Sanitation Data'!$D$32,0,10*ROW('Sanitation Data'!D75)))</f>
        <v/>
      </c>
      <c r="CP81" s="307" t="str">
        <f ca="true">+IF(OFFSET('Sanitation Data'!$E$28,0,10*ROW('Sanitation Data'!E75))="","",OFFSET('Sanitation Data'!$E$28,0,10*ROW('Sanitation Data'!E75)))</f>
        <v/>
      </c>
      <c r="CQ81" s="307" t="str">
        <f ca="true">+IF(OFFSET('Sanitation Data'!$E$29,0,10*ROW('Sanitation Data'!E75))="","",OFFSET('Sanitation Data'!$E$29,0,10*ROW('Sanitation Data'!E75)))</f>
        <v/>
      </c>
      <c r="CR81" s="307" t="str">
        <f ca="true">+IF(OFFSET('Sanitation Data'!$E$30,0,10*ROW('Sanitation Data'!E75))="","",OFFSET('Sanitation Data'!$E$30,0,10*ROW('Sanitation Data'!E75)))</f>
        <v/>
      </c>
      <c r="CS81" s="307" t="str">
        <f ca="true">+IF(OFFSET('Sanitation Data'!$E$31,0,10*ROW('Sanitation Data'!E75))="","",OFFSET('Sanitation Data'!$E$31,0,10*ROW('Sanitation Data'!E75)))</f>
        <v/>
      </c>
      <c r="CT81" s="307" t="str">
        <f ca="true">+IF(OFFSET('Sanitation Data'!$E$32,0,10*ROW('Sanitation Data'!E75))="","",OFFSET('Sanitation Data'!$E$32,0,10*ROW('Sanitation Data'!E75)))</f>
        <v/>
      </c>
      <c r="CU81" s="307" t="str">
        <f ca="true">+IF(OFFSET('Sanitation Data'!$F$28,0,10*ROW('Sanitation Data'!F75))="","",OFFSET('Sanitation Data'!$F$28,0,10*ROW('Sanitation Data'!F75)))</f>
        <v/>
      </c>
      <c r="CV81" s="307" t="str">
        <f ca="true">+IF(OFFSET('Sanitation Data'!$F$29,0,10*ROW('Sanitation Data'!F75))="","",OFFSET('Sanitation Data'!$F$29,0,10*ROW('Sanitation Data'!F75)))</f>
        <v/>
      </c>
      <c r="CW81" s="307" t="str">
        <f ca="true">+IF(OFFSET('Sanitation Data'!$F$30,0,10*ROW('Sanitation Data'!F75))="","",OFFSET('Sanitation Data'!$F$30,0,10*ROW('Sanitation Data'!F75)))</f>
        <v/>
      </c>
      <c r="CX81" s="307" t="str">
        <f ca="true">+IF(OFFSET('Sanitation Data'!$F$31,0,10*ROW('Sanitation Data'!F75))="","",OFFSET('Sanitation Data'!$F$31,0,10*ROW('Sanitation Data'!F75)))</f>
        <v/>
      </c>
      <c r="CY81" s="307" t="str">
        <f ca="true">+IF(OFFSET('Sanitation Data'!$F$32,0,10*ROW('Sanitation Data'!F75))="","",OFFSET('Sanitation Data'!$F$32,0,10*ROW('Sanitation Data'!F75)))</f>
        <v/>
      </c>
      <c r="CZ81" s="307" t="str">
        <f ca="true">+IF(OFFSET('Sanitation Data'!$G$28,0,10*ROW('Sanitation Data'!G75))="","",OFFSET('Sanitation Data'!$G$28,0,10*ROW('Sanitation Data'!G75)))</f>
        <v/>
      </c>
      <c r="DA81" s="307" t="str">
        <f ca="true">+IF(OFFSET('Sanitation Data'!$G$29,0,10*ROW('Sanitation Data'!G75))="","",OFFSET('Sanitation Data'!$G$29,0,10*ROW('Sanitation Data'!G75)))</f>
        <v/>
      </c>
      <c r="DB81" s="307" t="str">
        <f ca="true">+IF(OFFSET('Sanitation Data'!$G$30,0,10*ROW('Sanitation Data'!G75))="","",OFFSET('Sanitation Data'!$G$30,0,10*ROW('Sanitation Data'!G75)))</f>
        <v/>
      </c>
      <c r="DC81" s="307" t="str">
        <f ca="true">+IF(OFFSET('Sanitation Data'!$G$31,0,10*ROW('Sanitation Data'!G75))="","",OFFSET('Sanitation Data'!$G$31,0,10*ROW('Sanitation Data'!G75)))</f>
        <v/>
      </c>
      <c r="DD81" s="307" t="str">
        <f ca="true">+IF(OFFSET('Sanitation Data'!$G$32,0,10*ROW('Sanitation Data'!G75))="","",OFFSET('Sanitation Data'!$G$32,0,10*ROW('Sanitation Data'!G75)))</f>
        <v/>
      </c>
      <c r="DE81" s="307" t="str">
        <f ca="true">+IF(OFFSET('Sanitation Data'!$H$28,0,10*ROW('Sanitation Data'!H75))="","",OFFSET('Sanitation Data'!$H$28,0,10*ROW('Sanitation Data'!H75)))</f>
        <v/>
      </c>
      <c r="DF81" s="307" t="str">
        <f ca="true">+IF(OFFSET('Sanitation Data'!$H$29,0,10*ROW('Sanitation Data'!H75))="","",OFFSET('Sanitation Data'!$H$29,0,10*ROW('Sanitation Data'!H75)))</f>
        <v/>
      </c>
      <c r="DG81" s="307" t="str">
        <f ca="true">+IF(OFFSET('Sanitation Data'!$H$30,0,10*ROW('Sanitation Data'!H75))="","",OFFSET('Sanitation Data'!$H$30,0,10*ROW('Sanitation Data'!H75)))</f>
        <v/>
      </c>
      <c r="DH81" s="307" t="str">
        <f ca="true">+IF(OFFSET('Sanitation Data'!$H$31,0,10*ROW('Sanitation Data'!H75))="","",OFFSET('Sanitation Data'!$H$31,0,10*ROW('Sanitation Data'!H75)))</f>
        <v/>
      </c>
      <c r="DI81" s="307" t="str">
        <f ca="true">+IF(OFFSET('Sanitation Data'!$H$32,0,10*ROW('Sanitation Data'!H75))="","",OFFSET('Sanitation Data'!$H$32,0,10*ROW('Sanitation Data'!H75)))</f>
        <v/>
      </c>
      <c r="DJ81" s="307" t="str">
        <f ca="true">+IF(OFFSET('Sanitation Data'!$I$28,0,10*ROW('Sanitation Data'!I75))="","",OFFSET('Sanitation Data'!$I$28,0,10*ROW('Sanitation Data'!I75)))</f>
        <v/>
      </c>
      <c r="DK81" s="307" t="str">
        <f ca="true">+IF(OFFSET('Sanitation Data'!$I$29,0,10*ROW('Sanitation Data'!I75))="","",OFFSET('Sanitation Data'!$I$29,0,10*ROW('Sanitation Data'!I75)))</f>
        <v/>
      </c>
      <c r="DL81" s="307" t="str">
        <f ca="true">+IF(OFFSET('Sanitation Data'!$I$30,0,10*ROW('Sanitation Data'!I75))="","",OFFSET('Sanitation Data'!$I$30,0,10*ROW('Sanitation Data'!I75)))</f>
        <v/>
      </c>
      <c r="DM81" s="307" t="str">
        <f ca="true">+IF(OFFSET('Sanitation Data'!$I$31,0,10*ROW('Sanitation Data'!I75))="","",OFFSET('Sanitation Data'!$I$31,0,10*ROW('Sanitation Data'!I75)))</f>
        <v/>
      </c>
      <c r="DN81" s="307" t="str">
        <f ca="true">+IF(OFFSET('Sanitation Data'!$I$32,0,10*ROW('Sanitation Data'!I75))="","",OFFSET('Sanitation Data'!$I$32,0,10*ROW('Sanitation Data'!I75)))</f>
        <v/>
      </c>
      <c r="DO81" s="307" t="str">
        <f ca="true">+IF(OFFSET('Hygiene Data'!$D$11,0,10*ROW('Hygiene Data'!D75))="","",OFFSET('Hygiene Data'!$D$11,0,10*ROW('Hygiene Data'!D75)))</f>
        <v/>
      </c>
      <c r="DP81" s="307" t="str">
        <f ca="true">+IF(OFFSET('Hygiene Data'!$D$12,0,10*ROW('Hygiene Data'!D75))="","",OFFSET('Hygiene Data'!$D$12,0,10*ROW('Hygiene Data'!D75)))</f>
        <v/>
      </c>
      <c r="DQ81" s="307" t="str">
        <f ca="true">+IF(OFFSET('Hygiene Data'!$D$13,0,10*ROW('Hygiene Data'!D75))="","",OFFSET('Hygiene Data'!$D$13,0,10*ROW('Hygiene Data'!D75)))</f>
        <v/>
      </c>
      <c r="DR81" s="307" t="str">
        <f ca="true">+IF(OFFSET('Hygiene Data'!$E$11,0,10*ROW('Hygiene Data'!E75))="","",OFFSET('Hygiene Data'!$E$11,0,10*ROW('Hygiene Data'!E75)))</f>
        <v/>
      </c>
      <c r="DS81" s="307" t="str">
        <f ca="true">+IF(OFFSET('Hygiene Data'!$E$12,0,10*ROW('Hygiene Data'!E75))="","",OFFSET('Hygiene Data'!$E$12,0,10*ROW('Hygiene Data'!E75)))</f>
        <v/>
      </c>
      <c r="DT81" s="307" t="str">
        <f ca="true">+IF(OFFSET('Hygiene Data'!$E$13,0,10*ROW('Hygiene Data'!E75))="","",OFFSET('Hygiene Data'!$E$13,0,10*ROW('Hygiene Data'!E75)))</f>
        <v/>
      </c>
      <c r="DU81" s="307" t="str">
        <f ca="true">+IF(OFFSET('Hygiene Data'!$F$11,0,10*ROW('Hygiene Data'!F75))="","",OFFSET('Hygiene Data'!$F$11,0,10*ROW('Hygiene Data'!F75)))</f>
        <v/>
      </c>
      <c r="DV81" s="307" t="str">
        <f ca="true">+IF(OFFSET('Hygiene Data'!$F$12,0,10*ROW('Hygiene Data'!F75))="","",OFFSET('Hygiene Data'!$F$12,0,10*ROW('Hygiene Data'!F75)))</f>
        <v/>
      </c>
      <c r="DW81" s="307" t="str">
        <f ca="true">+IF(OFFSET('Hygiene Data'!$F$13,0,10*ROW('Hygiene Data'!F75))="","",OFFSET('Hygiene Data'!$F$13,0,10*ROW('Hygiene Data'!F75)))</f>
        <v/>
      </c>
      <c r="DX81" s="307" t="str">
        <f ca="true">+IF(OFFSET('Hygiene Data'!$G$11,0,10*ROW('Hygiene Data'!G75))="","",OFFSET('Hygiene Data'!$G$11,0,10*ROW('Hygiene Data'!G75)))</f>
        <v/>
      </c>
      <c r="DY81" s="307" t="str">
        <f ca="true">+IF(OFFSET('Hygiene Data'!$G$12,0,10*ROW('Hygiene Data'!G75))="","",OFFSET('Hygiene Data'!$G$12,0,10*ROW('Hygiene Data'!G75)))</f>
        <v/>
      </c>
      <c r="DZ81" s="307" t="str">
        <f ca="true">+IF(OFFSET('Hygiene Data'!$G$13,0,10*ROW('Hygiene Data'!G75))="","",OFFSET('Hygiene Data'!$G$13,0,10*ROW('Hygiene Data'!G75)))</f>
        <v/>
      </c>
      <c r="EA81" s="307" t="str">
        <f ca="true">+IF(OFFSET('Hygiene Data'!$H$11,0,10*ROW('Hygiene Data'!H75))="","",OFFSET('Hygiene Data'!$H$11,0,10*ROW('Hygiene Data'!H75)))</f>
        <v/>
      </c>
      <c r="EB81" s="307" t="str">
        <f ca="true">+IF(OFFSET('Hygiene Data'!$H$12,0,10*ROW('Hygiene Data'!H75))="","",OFFSET('Hygiene Data'!$H$12,0,10*ROW('Hygiene Data'!H75)))</f>
        <v/>
      </c>
      <c r="EC81" s="307" t="str">
        <f ca="true">+IF(OFFSET('Hygiene Data'!$H$13,0,10*ROW('Hygiene Data'!H75))="","",OFFSET('Hygiene Data'!$H$13,0,10*ROW('Hygiene Data'!H75)))</f>
        <v/>
      </c>
      <c r="ED81" s="307" t="str">
        <f ca="true">+IF(OFFSET('Hygiene Data'!$I$11,0,10*ROW('Hygiene Data'!I75))="","",OFFSET('Hygiene Data'!$I$11,0,10*ROW('Hygiene Data'!I75)))</f>
        <v/>
      </c>
      <c r="EE81" s="307" t="str">
        <f ca="true">+IF(OFFSET('Hygiene Data'!$I$12,0,10*ROW('Hygiene Data'!I75))="","",OFFSET('Hygiene Data'!$I$12,0,10*ROW('Hygiene Data'!I75)))</f>
        <v/>
      </c>
      <c r="EF81" s="307"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63"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7"/>
      <c r="BS82" s="307" t="str">
        <f ca="true">+IF(OFFSET('Water Data'!$D$27,0,10*ROW('Water Data'!D76))="","",OFFSET('Water Data'!$D$27,0,10*ROW('Water Data'!D76)))</f>
        <v/>
      </c>
      <c r="BT82" s="307" t="str">
        <f ca="true">+IF(OFFSET('Water Data'!$D$28,0,10*ROW('Water Data'!D76))="","",OFFSET('Water Data'!$D$28,0,10*ROW('Water Data'!D76)))</f>
        <v/>
      </c>
      <c r="BU82" s="307" t="str">
        <f ca="true">+IF(OFFSET('Water Data'!$D$29,0,10*ROW('Water Data'!D76))="","",OFFSET('Water Data'!$D$29,0,10*ROW('Water Data'!D76)))</f>
        <v/>
      </c>
      <c r="BV82" s="307" t="str">
        <f ca="true">+IF(OFFSET('Water Data'!$E$27,0,10*ROW('Water Data'!E76))="","",OFFSET('Water Data'!$E$27,0,10*ROW('Water Data'!E76)))</f>
        <v/>
      </c>
      <c r="BW82" s="307" t="str">
        <f ca="true">+IF(OFFSET('Water Data'!$E$28,0,10*ROW('Water Data'!E76))="","",OFFSET('Water Data'!$E$28,0,10*ROW('Water Data'!E76)))</f>
        <v/>
      </c>
      <c r="BX82" s="307" t="str">
        <f ca="true">+IF(OFFSET('Water Data'!$E$29,0,10*ROW('Water Data'!E76))="","",OFFSET('Water Data'!$E$29,0,10*ROW('Water Data'!E76)))</f>
        <v/>
      </c>
      <c r="BY82" s="307" t="str">
        <f ca="true">+IF(OFFSET('Water Data'!$F$27,0,10*ROW('Water Data'!F76))="","",OFFSET('Water Data'!$F$27,0,10*ROW('Water Data'!F76)))</f>
        <v/>
      </c>
      <c r="BZ82" s="307" t="str">
        <f ca="true">+IF(OFFSET('Water Data'!$F$28,0,10*ROW('Water Data'!F76))="","",OFFSET('Water Data'!$F$28,0,10*ROW('Water Data'!F76)))</f>
        <v/>
      </c>
      <c r="CA82" s="307" t="str">
        <f ca="true">+IF(OFFSET('Water Data'!$F$29,0,10*ROW('Water Data'!F76))="","",OFFSET('Water Data'!$F$29,0,10*ROW('Water Data'!F76)))</f>
        <v/>
      </c>
      <c r="CB82" s="307" t="str">
        <f ca="true">+IF(OFFSET('Water Data'!$G$27,0,10*ROW('Water Data'!G76))="","",OFFSET('Water Data'!$G$27,0,10*ROW('Water Data'!G76)))</f>
        <v/>
      </c>
      <c r="CC82" s="307" t="str">
        <f ca="true">+IF(OFFSET('Water Data'!$G$28,0,10*ROW('Water Data'!G76))="","",OFFSET('Water Data'!$G$28,0,10*ROW('Water Data'!G76)))</f>
        <v/>
      </c>
      <c r="CD82" s="307" t="str">
        <f ca="true">+IF(OFFSET('Water Data'!$G$29,0,10*ROW('Water Data'!G76))="","",OFFSET('Water Data'!$G$29,0,10*ROW('Water Data'!G76)))</f>
        <v/>
      </c>
      <c r="CE82" s="307" t="str">
        <f ca="true">+IF(OFFSET('Water Data'!$H$27,0,10*ROW('Water Data'!H76))="","",OFFSET('Water Data'!$H$27,0,10*ROW('Water Data'!H76)))</f>
        <v/>
      </c>
      <c r="CF82" s="307" t="str">
        <f ca="true">+IF(OFFSET('Water Data'!$H$28,0,10*ROW('Water Data'!H76))="","",OFFSET('Water Data'!$H$28,0,10*ROW('Water Data'!H76)))</f>
        <v/>
      </c>
      <c r="CG82" s="307" t="str">
        <f ca="true">+IF(OFFSET('Water Data'!$H$29,0,10*ROW('Water Data'!H76))="","",OFFSET('Water Data'!$H$29,0,10*ROW('Water Data'!H76)))</f>
        <v/>
      </c>
      <c r="CH82" s="307" t="str">
        <f ca="true">+IF(OFFSET('Water Data'!$I$27,0,10*ROW('Water Data'!I76))="","",OFFSET('Water Data'!$I$27,0,10*ROW('Water Data'!I76)))</f>
        <v/>
      </c>
      <c r="CI82" s="307" t="str">
        <f ca="true">+IF(OFFSET('Water Data'!$I$28,0,10*ROW('Water Data'!I76))="","",OFFSET('Water Data'!$I$28,0,10*ROW('Water Data'!I76)))</f>
        <v/>
      </c>
      <c r="CJ82" s="307" t="str">
        <f ca="true">+IF(OFFSET('Water Data'!$I$29,0,10*ROW('Water Data'!I76))="","",OFFSET('Water Data'!$I$29,0,10*ROW('Water Data'!I76)))</f>
        <v/>
      </c>
      <c r="CK82" s="307" t="str">
        <f ca="true">+IF(OFFSET('Sanitation Data'!$D$28,0,10*ROW('Sanitation Data'!D76))="","",OFFSET('Sanitation Data'!$D$28,0,10*ROW('Sanitation Data'!D76)))</f>
        <v/>
      </c>
      <c r="CL82" s="307" t="str">
        <f ca="true">+IF(OFFSET('Sanitation Data'!$D$29,0,10*ROW('Sanitation Data'!D76))="","",OFFSET('Sanitation Data'!$D$29,0,10*ROW('Sanitation Data'!D76)))</f>
        <v/>
      </c>
      <c r="CM82" s="307" t="str">
        <f ca="true">+IF(OFFSET('Sanitation Data'!$D$30,0,10*ROW('Sanitation Data'!D76))="","",OFFSET('Sanitation Data'!$D$30,0,10*ROW('Sanitation Data'!D76)))</f>
        <v/>
      </c>
      <c r="CN82" s="307" t="str">
        <f ca="true">+IF(OFFSET('Sanitation Data'!$D$31,0,10*ROW('Sanitation Data'!D76))="","",OFFSET('Sanitation Data'!$D$31,0,10*ROW('Sanitation Data'!D76)))</f>
        <v/>
      </c>
      <c r="CO82" s="307" t="str">
        <f ca="true">+IF(OFFSET('Sanitation Data'!$D$32,0,10*ROW('Sanitation Data'!D76))="","",OFFSET('Sanitation Data'!$D$32,0,10*ROW('Sanitation Data'!D76)))</f>
        <v/>
      </c>
      <c r="CP82" s="307" t="str">
        <f ca="true">+IF(OFFSET('Sanitation Data'!$E$28,0,10*ROW('Sanitation Data'!E76))="","",OFFSET('Sanitation Data'!$E$28,0,10*ROW('Sanitation Data'!E76)))</f>
        <v/>
      </c>
      <c r="CQ82" s="307" t="str">
        <f ca="true">+IF(OFFSET('Sanitation Data'!$E$29,0,10*ROW('Sanitation Data'!E76))="","",OFFSET('Sanitation Data'!$E$29,0,10*ROW('Sanitation Data'!E76)))</f>
        <v/>
      </c>
      <c r="CR82" s="307" t="str">
        <f ca="true">+IF(OFFSET('Sanitation Data'!$E$30,0,10*ROW('Sanitation Data'!E76))="","",OFFSET('Sanitation Data'!$E$30,0,10*ROW('Sanitation Data'!E76)))</f>
        <v/>
      </c>
      <c r="CS82" s="307" t="str">
        <f ca="true">+IF(OFFSET('Sanitation Data'!$E$31,0,10*ROW('Sanitation Data'!E76))="","",OFFSET('Sanitation Data'!$E$31,0,10*ROW('Sanitation Data'!E76)))</f>
        <v/>
      </c>
      <c r="CT82" s="307" t="str">
        <f ca="true">+IF(OFFSET('Sanitation Data'!$E$32,0,10*ROW('Sanitation Data'!E76))="","",OFFSET('Sanitation Data'!$E$32,0,10*ROW('Sanitation Data'!E76)))</f>
        <v/>
      </c>
      <c r="CU82" s="307" t="str">
        <f ca="true">+IF(OFFSET('Sanitation Data'!$F$28,0,10*ROW('Sanitation Data'!F76))="","",OFFSET('Sanitation Data'!$F$28,0,10*ROW('Sanitation Data'!F76)))</f>
        <v/>
      </c>
      <c r="CV82" s="307" t="str">
        <f ca="true">+IF(OFFSET('Sanitation Data'!$F$29,0,10*ROW('Sanitation Data'!F76))="","",OFFSET('Sanitation Data'!$F$29,0,10*ROW('Sanitation Data'!F76)))</f>
        <v/>
      </c>
      <c r="CW82" s="307" t="str">
        <f ca="true">+IF(OFFSET('Sanitation Data'!$F$30,0,10*ROW('Sanitation Data'!F76))="","",OFFSET('Sanitation Data'!$F$30,0,10*ROW('Sanitation Data'!F76)))</f>
        <v/>
      </c>
      <c r="CX82" s="307" t="str">
        <f ca="true">+IF(OFFSET('Sanitation Data'!$F$31,0,10*ROW('Sanitation Data'!F76))="","",OFFSET('Sanitation Data'!$F$31,0,10*ROW('Sanitation Data'!F76)))</f>
        <v/>
      </c>
      <c r="CY82" s="307" t="str">
        <f ca="true">+IF(OFFSET('Sanitation Data'!$F$32,0,10*ROW('Sanitation Data'!F76))="","",OFFSET('Sanitation Data'!$F$32,0,10*ROW('Sanitation Data'!F76)))</f>
        <v/>
      </c>
      <c r="CZ82" s="307" t="str">
        <f ca="true">+IF(OFFSET('Sanitation Data'!$G$28,0,10*ROW('Sanitation Data'!G76))="","",OFFSET('Sanitation Data'!$G$28,0,10*ROW('Sanitation Data'!G76)))</f>
        <v/>
      </c>
      <c r="DA82" s="307" t="str">
        <f ca="true">+IF(OFFSET('Sanitation Data'!$G$29,0,10*ROW('Sanitation Data'!G76))="","",OFFSET('Sanitation Data'!$G$29,0,10*ROW('Sanitation Data'!G76)))</f>
        <v/>
      </c>
      <c r="DB82" s="307" t="str">
        <f ca="true">+IF(OFFSET('Sanitation Data'!$G$30,0,10*ROW('Sanitation Data'!G76))="","",OFFSET('Sanitation Data'!$G$30,0,10*ROW('Sanitation Data'!G76)))</f>
        <v/>
      </c>
      <c r="DC82" s="307" t="str">
        <f ca="true">+IF(OFFSET('Sanitation Data'!$G$31,0,10*ROW('Sanitation Data'!G76))="","",OFFSET('Sanitation Data'!$G$31,0,10*ROW('Sanitation Data'!G76)))</f>
        <v/>
      </c>
      <c r="DD82" s="307" t="str">
        <f ca="true">+IF(OFFSET('Sanitation Data'!$G$32,0,10*ROW('Sanitation Data'!G76))="","",OFFSET('Sanitation Data'!$G$32,0,10*ROW('Sanitation Data'!G76)))</f>
        <v/>
      </c>
      <c r="DE82" s="307" t="str">
        <f ca="true">+IF(OFFSET('Sanitation Data'!$H$28,0,10*ROW('Sanitation Data'!H76))="","",OFFSET('Sanitation Data'!$H$28,0,10*ROW('Sanitation Data'!H76)))</f>
        <v/>
      </c>
      <c r="DF82" s="307" t="str">
        <f ca="true">+IF(OFFSET('Sanitation Data'!$H$29,0,10*ROW('Sanitation Data'!H76))="","",OFFSET('Sanitation Data'!$H$29,0,10*ROW('Sanitation Data'!H76)))</f>
        <v/>
      </c>
      <c r="DG82" s="307" t="str">
        <f ca="true">+IF(OFFSET('Sanitation Data'!$H$30,0,10*ROW('Sanitation Data'!H76))="","",OFFSET('Sanitation Data'!$H$30,0,10*ROW('Sanitation Data'!H76)))</f>
        <v/>
      </c>
      <c r="DH82" s="307" t="str">
        <f ca="true">+IF(OFFSET('Sanitation Data'!$H$31,0,10*ROW('Sanitation Data'!H76))="","",OFFSET('Sanitation Data'!$H$31,0,10*ROW('Sanitation Data'!H76)))</f>
        <v/>
      </c>
      <c r="DI82" s="307" t="str">
        <f ca="true">+IF(OFFSET('Sanitation Data'!$H$32,0,10*ROW('Sanitation Data'!H76))="","",OFFSET('Sanitation Data'!$H$32,0,10*ROW('Sanitation Data'!H76)))</f>
        <v/>
      </c>
      <c r="DJ82" s="307" t="str">
        <f ca="true">+IF(OFFSET('Sanitation Data'!$I$28,0,10*ROW('Sanitation Data'!I76))="","",OFFSET('Sanitation Data'!$I$28,0,10*ROW('Sanitation Data'!I76)))</f>
        <v/>
      </c>
      <c r="DK82" s="307" t="str">
        <f ca="true">+IF(OFFSET('Sanitation Data'!$I$29,0,10*ROW('Sanitation Data'!I76))="","",OFFSET('Sanitation Data'!$I$29,0,10*ROW('Sanitation Data'!I76)))</f>
        <v/>
      </c>
      <c r="DL82" s="307" t="str">
        <f ca="true">+IF(OFFSET('Sanitation Data'!$I$30,0,10*ROW('Sanitation Data'!I76))="","",OFFSET('Sanitation Data'!$I$30,0,10*ROW('Sanitation Data'!I76)))</f>
        <v/>
      </c>
      <c r="DM82" s="307" t="str">
        <f ca="true">+IF(OFFSET('Sanitation Data'!$I$31,0,10*ROW('Sanitation Data'!I76))="","",OFFSET('Sanitation Data'!$I$31,0,10*ROW('Sanitation Data'!I76)))</f>
        <v/>
      </c>
      <c r="DN82" s="307" t="str">
        <f ca="true">+IF(OFFSET('Sanitation Data'!$I$32,0,10*ROW('Sanitation Data'!I76))="","",OFFSET('Sanitation Data'!$I$32,0,10*ROW('Sanitation Data'!I76)))</f>
        <v/>
      </c>
      <c r="DO82" s="307" t="str">
        <f ca="true">+IF(OFFSET('Hygiene Data'!$D$11,0,10*ROW('Hygiene Data'!D76))="","",OFFSET('Hygiene Data'!$D$11,0,10*ROW('Hygiene Data'!D76)))</f>
        <v/>
      </c>
      <c r="DP82" s="307" t="str">
        <f ca="true">+IF(OFFSET('Hygiene Data'!$D$12,0,10*ROW('Hygiene Data'!D76))="","",OFFSET('Hygiene Data'!$D$12,0,10*ROW('Hygiene Data'!D76)))</f>
        <v/>
      </c>
      <c r="DQ82" s="307" t="str">
        <f ca="true">+IF(OFFSET('Hygiene Data'!$D$13,0,10*ROW('Hygiene Data'!D76))="","",OFFSET('Hygiene Data'!$D$13,0,10*ROW('Hygiene Data'!D76)))</f>
        <v/>
      </c>
      <c r="DR82" s="307" t="str">
        <f ca="true">+IF(OFFSET('Hygiene Data'!$E$11,0,10*ROW('Hygiene Data'!E76))="","",OFFSET('Hygiene Data'!$E$11,0,10*ROW('Hygiene Data'!E76)))</f>
        <v/>
      </c>
      <c r="DS82" s="307" t="str">
        <f ca="true">+IF(OFFSET('Hygiene Data'!$E$12,0,10*ROW('Hygiene Data'!E76))="","",OFFSET('Hygiene Data'!$E$12,0,10*ROW('Hygiene Data'!E76)))</f>
        <v/>
      </c>
      <c r="DT82" s="307" t="str">
        <f ca="true">+IF(OFFSET('Hygiene Data'!$E$13,0,10*ROW('Hygiene Data'!E76))="","",OFFSET('Hygiene Data'!$E$13,0,10*ROW('Hygiene Data'!E76)))</f>
        <v/>
      </c>
      <c r="DU82" s="307" t="str">
        <f ca="true">+IF(OFFSET('Hygiene Data'!$F$11,0,10*ROW('Hygiene Data'!F76))="","",OFFSET('Hygiene Data'!$F$11,0,10*ROW('Hygiene Data'!F76)))</f>
        <v/>
      </c>
      <c r="DV82" s="307" t="str">
        <f ca="true">+IF(OFFSET('Hygiene Data'!$F$12,0,10*ROW('Hygiene Data'!F76))="","",OFFSET('Hygiene Data'!$F$12,0,10*ROW('Hygiene Data'!F76)))</f>
        <v/>
      </c>
      <c r="DW82" s="307" t="str">
        <f ca="true">+IF(OFFSET('Hygiene Data'!$F$13,0,10*ROW('Hygiene Data'!F76))="","",OFFSET('Hygiene Data'!$F$13,0,10*ROW('Hygiene Data'!F76)))</f>
        <v/>
      </c>
      <c r="DX82" s="307" t="str">
        <f ca="true">+IF(OFFSET('Hygiene Data'!$G$11,0,10*ROW('Hygiene Data'!G76))="","",OFFSET('Hygiene Data'!$G$11,0,10*ROW('Hygiene Data'!G76)))</f>
        <v/>
      </c>
      <c r="DY82" s="307" t="str">
        <f ca="true">+IF(OFFSET('Hygiene Data'!$G$12,0,10*ROW('Hygiene Data'!G76))="","",OFFSET('Hygiene Data'!$G$12,0,10*ROW('Hygiene Data'!G76)))</f>
        <v/>
      </c>
      <c r="DZ82" s="307" t="str">
        <f ca="true">+IF(OFFSET('Hygiene Data'!$G$13,0,10*ROW('Hygiene Data'!G76))="","",OFFSET('Hygiene Data'!$G$13,0,10*ROW('Hygiene Data'!G76)))</f>
        <v/>
      </c>
      <c r="EA82" s="307" t="str">
        <f ca="true">+IF(OFFSET('Hygiene Data'!$H$11,0,10*ROW('Hygiene Data'!H76))="","",OFFSET('Hygiene Data'!$H$11,0,10*ROW('Hygiene Data'!H76)))</f>
        <v/>
      </c>
      <c r="EB82" s="307" t="str">
        <f ca="true">+IF(OFFSET('Hygiene Data'!$H$12,0,10*ROW('Hygiene Data'!H76))="","",OFFSET('Hygiene Data'!$H$12,0,10*ROW('Hygiene Data'!H76)))</f>
        <v/>
      </c>
      <c r="EC82" s="307" t="str">
        <f ca="true">+IF(OFFSET('Hygiene Data'!$H$13,0,10*ROW('Hygiene Data'!H76))="","",OFFSET('Hygiene Data'!$H$13,0,10*ROW('Hygiene Data'!H76)))</f>
        <v/>
      </c>
      <c r="ED82" s="307" t="str">
        <f ca="true">+IF(OFFSET('Hygiene Data'!$I$11,0,10*ROW('Hygiene Data'!I76))="","",OFFSET('Hygiene Data'!$I$11,0,10*ROW('Hygiene Data'!I76)))</f>
        <v/>
      </c>
      <c r="EE82" s="307" t="str">
        <f ca="true">+IF(OFFSET('Hygiene Data'!$I$12,0,10*ROW('Hygiene Data'!I76))="","",OFFSET('Hygiene Data'!$I$12,0,10*ROW('Hygiene Data'!I76)))</f>
        <v/>
      </c>
      <c r="EF82" s="307"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63"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7"/>
      <c r="BS83" s="307" t="str">
        <f ca="true">+IF(OFFSET('Water Data'!$D$27,0,10*ROW('Water Data'!D77))="","",OFFSET('Water Data'!$D$27,0,10*ROW('Water Data'!D77)))</f>
        <v/>
      </c>
      <c r="BT83" s="307" t="str">
        <f ca="true">+IF(OFFSET('Water Data'!$D$28,0,10*ROW('Water Data'!D77))="","",OFFSET('Water Data'!$D$28,0,10*ROW('Water Data'!D77)))</f>
        <v/>
      </c>
      <c r="BU83" s="307" t="str">
        <f ca="true">+IF(OFFSET('Water Data'!$D$29,0,10*ROW('Water Data'!D77))="","",OFFSET('Water Data'!$D$29,0,10*ROW('Water Data'!D77)))</f>
        <v/>
      </c>
      <c r="BV83" s="307" t="str">
        <f ca="true">+IF(OFFSET('Water Data'!$E$27,0,10*ROW('Water Data'!E77))="","",OFFSET('Water Data'!$E$27,0,10*ROW('Water Data'!E77)))</f>
        <v/>
      </c>
      <c r="BW83" s="307" t="str">
        <f ca="true">+IF(OFFSET('Water Data'!$E$28,0,10*ROW('Water Data'!E77))="","",OFFSET('Water Data'!$E$28,0,10*ROW('Water Data'!E77)))</f>
        <v/>
      </c>
      <c r="BX83" s="307" t="str">
        <f ca="true">+IF(OFFSET('Water Data'!$E$29,0,10*ROW('Water Data'!E77))="","",OFFSET('Water Data'!$E$29,0,10*ROW('Water Data'!E77)))</f>
        <v/>
      </c>
      <c r="BY83" s="307" t="str">
        <f ca="true">+IF(OFFSET('Water Data'!$F$27,0,10*ROW('Water Data'!F77))="","",OFFSET('Water Data'!$F$27,0,10*ROW('Water Data'!F77)))</f>
        <v/>
      </c>
      <c r="BZ83" s="307" t="str">
        <f ca="true">+IF(OFFSET('Water Data'!$F$28,0,10*ROW('Water Data'!F77))="","",OFFSET('Water Data'!$F$28,0,10*ROW('Water Data'!F77)))</f>
        <v/>
      </c>
      <c r="CA83" s="307" t="str">
        <f ca="true">+IF(OFFSET('Water Data'!$F$29,0,10*ROW('Water Data'!F77))="","",OFFSET('Water Data'!$F$29,0,10*ROW('Water Data'!F77)))</f>
        <v/>
      </c>
      <c r="CB83" s="307" t="str">
        <f ca="true">+IF(OFFSET('Water Data'!$G$27,0,10*ROW('Water Data'!G77))="","",OFFSET('Water Data'!$G$27,0,10*ROW('Water Data'!G77)))</f>
        <v/>
      </c>
      <c r="CC83" s="307" t="str">
        <f ca="true">+IF(OFFSET('Water Data'!$G$28,0,10*ROW('Water Data'!G77))="","",OFFSET('Water Data'!$G$28,0,10*ROW('Water Data'!G77)))</f>
        <v/>
      </c>
      <c r="CD83" s="307" t="str">
        <f ca="true">+IF(OFFSET('Water Data'!$G$29,0,10*ROW('Water Data'!G77))="","",OFFSET('Water Data'!$G$29,0,10*ROW('Water Data'!G77)))</f>
        <v/>
      </c>
      <c r="CE83" s="307" t="str">
        <f ca="true">+IF(OFFSET('Water Data'!$H$27,0,10*ROW('Water Data'!H77))="","",OFFSET('Water Data'!$H$27,0,10*ROW('Water Data'!H77)))</f>
        <v/>
      </c>
      <c r="CF83" s="307" t="str">
        <f ca="true">+IF(OFFSET('Water Data'!$H$28,0,10*ROW('Water Data'!H77))="","",OFFSET('Water Data'!$H$28,0,10*ROW('Water Data'!H77)))</f>
        <v/>
      </c>
      <c r="CG83" s="307" t="str">
        <f ca="true">+IF(OFFSET('Water Data'!$H$29,0,10*ROW('Water Data'!H77))="","",OFFSET('Water Data'!$H$29,0,10*ROW('Water Data'!H77)))</f>
        <v/>
      </c>
      <c r="CH83" s="307" t="str">
        <f ca="true">+IF(OFFSET('Water Data'!$I$27,0,10*ROW('Water Data'!I77))="","",OFFSET('Water Data'!$I$27,0,10*ROW('Water Data'!I77)))</f>
        <v/>
      </c>
      <c r="CI83" s="307" t="str">
        <f ca="true">+IF(OFFSET('Water Data'!$I$28,0,10*ROW('Water Data'!I77))="","",OFFSET('Water Data'!$I$28,0,10*ROW('Water Data'!I77)))</f>
        <v/>
      </c>
      <c r="CJ83" s="307" t="str">
        <f ca="true">+IF(OFFSET('Water Data'!$I$29,0,10*ROW('Water Data'!I77))="","",OFFSET('Water Data'!$I$29,0,10*ROW('Water Data'!I77)))</f>
        <v/>
      </c>
      <c r="CK83" s="307" t="str">
        <f ca="true">+IF(OFFSET('Sanitation Data'!$D$28,0,10*ROW('Sanitation Data'!D77))="","",OFFSET('Sanitation Data'!$D$28,0,10*ROW('Sanitation Data'!D77)))</f>
        <v/>
      </c>
      <c r="CL83" s="307" t="str">
        <f ca="true">+IF(OFFSET('Sanitation Data'!$D$29,0,10*ROW('Sanitation Data'!D77))="","",OFFSET('Sanitation Data'!$D$29,0,10*ROW('Sanitation Data'!D77)))</f>
        <v/>
      </c>
      <c r="CM83" s="307" t="str">
        <f ca="true">+IF(OFFSET('Sanitation Data'!$D$30,0,10*ROW('Sanitation Data'!D77))="","",OFFSET('Sanitation Data'!$D$30,0,10*ROW('Sanitation Data'!D77)))</f>
        <v/>
      </c>
      <c r="CN83" s="307" t="str">
        <f ca="true">+IF(OFFSET('Sanitation Data'!$D$31,0,10*ROW('Sanitation Data'!D77))="","",OFFSET('Sanitation Data'!$D$31,0,10*ROW('Sanitation Data'!D77)))</f>
        <v/>
      </c>
      <c r="CO83" s="307" t="str">
        <f ca="true">+IF(OFFSET('Sanitation Data'!$D$32,0,10*ROW('Sanitation Data'!D77))="","",OFFSET('Sanitation Data'!$D$32,0,10*ROW('Sanitation Data'!D77)))</f>
        <v/>
      </c>
      <c r="CP83" s="307" t="str">
        <f ca="true">+IF(OFFSET('Sanitation Data'!$E$28,0,10*ROW('Sanitation Data'!E77))="","",OFFSET('Sanitation Data'!$E$28,0,10*ROW('Sanitation Data'!E77)))</f>
        <v/>
      </c>
      <c r="CQ83" s="307" t="str">
        <f ca="true">+IF(OFFSET('Sanitation Data'!$E$29,0,10*ROW('Sanitation Data'!E77))="","",OFFSET('Sanitation Data'!$E$29,0,10*ROW('Sanitation Data'!E77)))</f>
        <v/>
      </c>
      <c r="CR83" s="307" t="str">
        <f ca="true">+IF(OFFSET('Sanitation Data'!$E$30,0,10*ROW('Sanitation Data'!E77))="","",OFFSET('Sanitation Data'!$E$30,0,10*ROW('Sanitation Data'!E77)))</f>
        <v/>
      </c>
      <c r="CS83" s="307" t="str">
        <f ca="true">+IF(OFFSET('Sanitation Data'!$E$31,0,10*ROW('Sanitation Data'!E77))="","",OFFSET('Sanitation Data'!$E$31,0,10*ROW('Sanitation Data'!E77)))</f>
        <v/>
      </c>
      <c r="CT83" s="307" t="str">
        <f ca="true">+IF(OFFSET('Sanitation Data'!$E$32,0,10*ROW('Sanitation Data'!E77))="","",OFFSET('Sanitation Data'!$E$32,0,10*ROW('Sanitation Data'!E77)))</f>
        <v/>
      </c>
      <c r="CU83" s="307" t="str">
        <f ca="true">+IF(OFFSET('Sanitation Data'!$F$28,0,10*ROW('Sanitation Data'!F77))="","",OFFSET('Sanitation Data'!$F$28,0,10*ROW('Sanitation Data'!F77)))</f>
        <v/>
      </c>
      <c r="CV83" s="307" t="str">
        <f ca="true">+IF(OFFSET('Sanitation Data'!$F$29,0,10*ROW('Sanitation Data'!F77))="","",OFFSET('Sanitation Data'!$F$29,0,10*ROW('Sanitation Data'!F77)))</f>
        <v/>
      </c>
      <c r="CW83" s="307" t="str">
        <f ca="true">+IF(OFFSET('Sanitation Data'!$F$30,0,10*ROW('Sanitation Data'!F77))="","",OFFSET('Sanitation Data'!$F$30,0,10*ROW('Sanitation Data'!F77)))</f>
        <v/>
      </c>
      <c r="CX83" s="307" t="str">
        <f ca="true">+IF(OFFSET('Sanitation Data'!$F$31,0,10*ROW('Sanitation Data'!F77))="","",OFFSET('Sanitation Data'!$F$31,0,10*ROW('Sanitation Data'!F77)))</f>
        <v/>
      </c>
      <c r="CY83" s="307" t="str">
        <f ca="true">+IF(OFFSET('Sanitation Data'!$F$32,0,10*ROW('Sanitation Data'!F77))="","",OFFSET('Sanitation Data'!$F$32,0,10*ROW('Sanitation Data'!F77)))</f>
        <v/>
      </c>
      <c r="CZ83" s="307" t="str">
        <f ca="true">+IF(OFFSET('Sanitation Data'!$G$28,0,10*ROW('Sanitation Data'!G77))="","",OFFSET('Sanitation Data'!$G$28,0,10*ROW('Sanitation Data'!G77)))</f>
        <v/>
      </c>
      <c r="DA83" s="307" t="str">
        <f ca="true">+IF(OFFSET('Sanitation Data'!$G$29,0,10*ROW('Sanitation Data'!G77))="","",OFFSET('Sanitation Data'!$G$29,0,10*ROW('Sanitation Data'!G77)))</f>
        <v/>
      </c>
      <c r="DB83" s="307" t="str">
        <f ca="true">+IF(OFFSET('Sanitation Data'!$G$30,0,10*ROW('Sanitation Data'!G77))="","",OFFSET('Sanitation Data'!$G$30,0,10*ROW('Sanitation Data'!G77)))</f>
        <v/>
      </c>
      <c r="DC83" s="307" t="str">
        <f ca="true">+IF(OFFSET('Sanitation Data'!$G$31,0,10*ROW('Sanitation Data'!G77))="","",OFFSET('Sanitation Data'!$G$31,0,10*ROW('Sanitation Data'!G77)))</f>
        <v/>
      </c>
      <c r="DD83" s="307" t="str">
        <f ca="true">+IF(OFFSET('Sanitation Data'!$G$32,0,10*ROW('Sanitation Data'!G77))="","",OFFSET('Sanitation Data'!$G$32,0,10*ROW('Sanitation Data'!G77)))</f>
        <v/>
      </c>
      <c r="DE83" s="307" t="str">
        <f ca="true">+IF(OFFSET('Sanitation Data'!$H$28,0,10*ROW('Sanitation Data'!H77))="","",OFFSET('Sanitation Data'!$H$28,0,10*ROW('Sanitation Data'!H77)))</f>
        <v/>
      </c>
      <c r="DF83" s="307" t="str">
        <f ca="true">+IF(OFFSET('Sanitation Data'!$H$29,0,10*ROW('Sanitation Data'!H77))="","",OFFSET('Sanitation Data'!$H$29,0,10*ROW('Sanitation Data'!H77)))</f>
        <v/>
      </c>
      <c r="DG83" s="307" t="str">
        <f ca="true">+IF(OFFSET('Sanitation Data'!$H$30,0,10*ROW('Sanitation Data'!H77))="","",OFFSET('Sanitation Data'!$H$30,0,10*ROW('Sanitation Data'!H77)))</f>
        <v/>
      </c>
      <c r="DH83" s="307" t="str">
        <f ca="true">+IF(OFFSET('Sanitation Data'!$H$31,0,10*ROW('Sanitation Data'!H77))="","",OFFSET('Sanitation Data'!$H$31,0,10*ROW('Sanitation Data'!H77)))</f>
        <v/>
      </c>
      <c r="DI83" s="307" t="str">
        <f ca="true">+IF(OFFSET('Sanitation Data'!$H$32,0,10*ROW('Sanitation Data'!H77))="","",OFFSET('Sanitation Data'!$H$32,0,10*ROW('Sanitation Data'!H77)))</f>
        <v/>
      </c>
      <c r="DJ83" s="307" t="str">
        <f ca="true">+IF(OFFSET('Sanitation Data'!$I$28,0,10*ROW('Sanitation Data'!I77))="","",OFFSET('Sanitation Data'!$I$28,0,10*ROW('Sanitation Data'!I77)))</f>
        <v/>
      </c>
      <c r="DK83" s="307" t="str">
        <f ca="true">+IF(OFFSET('Sanitation Data'!$I$29,0,10*ROW('Sanitation Data'!I77))="","",OFFSET('Sanitation Data'!$I$29,0,10*ROW('Sanitation Data'!I77)))</f>
        <v/>
      </c>
      <c r="DL83" s="307" t="str">
        <f ca="true">+IF(OFFSET('Sanitation Data'!$I$30,0,10*ROW('Sanitation Data'!I77))="","",OFFSET('Sanitation Data'!$I$30,0,10*ROW('Sanitation Data'!I77)))</f>
        <v/>
      </c>
      <c r="DM83" s="307" t="str">
        <f ca="true">+IF(OFFSET('Sanitation Data'!$I$31,0,10*ROW('Sanitation Data'!I77))="","",OFFSET('Sanitation Data'!$I$31,0,10*ROW('Sanitation Data'!I77)))</f>
        <v/>
      </c>
      <c r="DN83" s="307" t="str">
        <f ca="true">+IF(OFFSET('Sanitation Data'!$I$32,0,10*ROW('Sanitation Data'!I77))="","",OFFSET('Sanitation Data'!$I$32,0,10*ROW('Sanitation Data'!I77)))</f>
        <v/>
      </c>
      <c r="DO83" s="307" t="str">
        <f ca="true">+IF(OFFSET('Hygiene Data'!$D$11,0,10*ROW('Hygiene Data'!D77))="","",OFFSET('Hygiene Data'!$D$11,0,10*ROW('Hygiene Data'!D77)))</f>
        <v/>
      </c>
      <c r="DP83" s="307" t="str">
        <f ca="true">+IF(OFFSET('Hygiene Data'!$D$12,0,10*ROW('Hygiene Data'!D77))="","",OFFSET('Hygiene Data'!$D$12,0,10*ROW('Hygiene Data'!D77)))</f>
        <v/>
      </c>
      <c r="DQ83" s="307" t="str">
        <f ca="true">+IF(OFFSET('Hygiene Data'!$D$13,0,10*ROW('Hygiene Data'!D77))="","",OFFSET('Hygiene Data'!$D$13,0,10*ROW('Hygiene Data'!D77)))</f>
        <v/>
      </c>
      <c r="DR83" s="307" t="str">
        <f ca="true">+IF(OFFSET('Hygiene Data'!$E$11,0,10*ROW('Hygiene Data'!E77))="","",OFFSET('Hygiene Data'!$E$11,0,10*ROW('Hygiene Data'!E77)))</f>
        <v/>
      </c>
      <c r="DS83" s="307" t="str">
        <f ca="true">+IF(OFFSET('Hygiene Data'!$E$12,0,10*ROW('Hygiene Data'!E77))="","",OFFSET('Hygiene Data'!$E$12,0,10*ROW('Hygiene Data'!E77)))</f>
        <v/>
      </c>
      <c r="DT83" s="307" t="str">
        <f ca="true">+IF(OFFSET('Hygiene Data'!$E$13,0,10*ROW('Hygiene Data'!E77))="","",OFFSET('Hygiene Data'!$E$13,0,10*ROW('Hygiene Data'!E77)))</f>
        <v/>
      </c>
      <c r="DU83" s="307" t="str">
        <f ca="true">+IF(OFFSET('Hygiene Data'!$F$11,0,10*ROW('Hygiene Data'!F77))="","",OFFSET('Hygiene Data'!$F$11,0,10*ROW('Hygiene Data'!F77)))</f>
        <v/>
      </c>
      <c r="DV83" s="307" t="str">
        <f ca="true">+IF(OFFSET('Hygiene Data'!$F$12,0,10*ROW('Hygiene Data'!F77))="","",OFFSET('Hygiene Data'!$F$12,0,10*ROW('Hygiene Data'!F77)))</f>
        <v/>
      </c>
      <c r="DW83" s="307" t="str">
        <f ca="true">+IF(OFFSET('Hygiene Data'!$F$13,0,10*ROW('Hygiene Data'!F77))="","",OFFSET('Hygiene Data'!$F$13,0,10*ROW('Hygiene Data'!F77)))</f>
        <v/>
      </c>
      <c r="DX83" s="307" t="str">
        <f ca="true">+IF(OFFSET('Hygiene Data'!$G$11,0,10*ROW('Hygiene Data'!G77))="","",OFFSET('Hygiene Data'!$G$11,0,10*ROW('Hygiene Data'!G77)))</f>
        <v/>
      </c>
      <c r="DY83" s="307" t="str">
        <f ca="true">+IF(OFFSET('Hygiene Data'!$G$12,0,10*ROW('Hygiene Data'!G77))="","",OFFSET('Hygiene Data'!$G$12,0,10*ROW('Hygiene Data'!G77)))</f>
        <v/>
      </c>
      <c r="DZ83" s="307" t="str">
        <f ca="true">+IF(OFFSET('Hygiene Data'!$G$13,0,10*ROW('Hygiene Data'!G77))="","",OFFSET('Hygiene Data'!$G$13,0,10*ROW('Hygiene Data'!G77)))</f>
        <v/>
      </c>
      <c r="EA83" s="307" t="str">
        <f ca="true">+IF(OFFSET('Hygiene Data'!$H$11,0,10*ROW('Hygiene Data'!H77))="","",OFFSET('Hygiene Data'!$H$11,0,10*ROW('Hygiene Data'!H77)))</f>
        <v/>
      </c>
      <c r="EB83" s="307" t="str">
        <f ca="true">+IF(OFFSET('Hygiene Data'!$H$12,0,10*ROW('Hygiene Data'!H77))="","",OFFSET('Hygiene Data'!$H$12,0,10*ROW('Hygiene Data'!H77)))</f>
        <v/>
      </c>
      <c r="EC83" s="307" t="str">
        <f ca="true">+IF(OFFSET('Hygiene Data'!$H$13,0,10*ROW('Hygiene Data'!H77))="","",OFFSET('Hygiene Data'!$H$13,0,10*ROW('Hygiene Data'!H77)))</f>
        <v/>
      </c>
      <c r="ED83" s="307" t="str">
        <f ca="true">+IF(OFFSET('Hygiene Data'!$I$11,0,10*ROW('Hygiene Data'!I77))="","",OFFSET('Hygiene Data'!$I$11,0,10*ROW('Hygiene Data'!I77)))</f>
        <v/>
      </c>
      <c r="EE83" s="307" t="str">
        <f ca="true">+IF(OFFSET('Hygiene Data'!$I$12,0,10*ROW('Hygiene Data'!I77))="","",OFFSET('Hygiene Data'!$I$12,0,10*ROW('Hygiene Data'!I77)))</f>
        <v/>
      </c>
      <c r="EF83" s="307"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63"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7"/>
      <c r="BS84" s="307" t="str">
        <f ca="true">+IF(OFFSET('Water Data'!$D$27,0,10*ROW('Water Data'!D78))="","",OFFSET('Water Data'!$D$27,0,10*ROW('Water Data'!D78)))</f>
        <v/>
      </c>
      <c r="BT84" s="307" t="str">
        <f ca="true">+IF(OFFSET('Water Data'!$D$28,0,10*ROW('Water Data'!D78))="","",OFFSET('Water Data'!$D$28,0,10*ROW('Water Data'!D78)))</f>
        <v/>
      </c>
      <c r="BU84" s="307" t="str">
        <f ca="true">+IF(OFFSET('Water Data'!$D$29,0,10*ROW('Water Data'!D78))="","",OFFSET('Water Data'!$D$29,0,10*ROW('Water Data'!D78)))</f>
        <v/>
      </c>
      <c r="BV84" s="307" t="str">
        <f ca="true">+IF(OFFSET('Water Data'!$E$27,0,10*ROW('Water Data'!E78))="","",OFFSET('Water Data'!$E$27,0,10*ROW('Water Data'!E78)))</f>
        <v/>
      </c>
      <c r="BW84" s="307" t="str">
        <f ca="true">+IF(OFFSET('Water Data'!$E$28,0,10*ROW('Water Data'!E78))="","",OFFSET('Water Data'!$E$28,0,10*ROW('Water Data'!E78)))</f>
        <v/>
      </c>
      <c r="BX84" s="307" t="str">
        <f ca="true">+IF(OFFSET('Water Data'!$E$29,0,10*ROW('Water Data'!E78))="","",OFFSET('Water Data'!$E$29,0,10*ROW('Water Data'!E78)))</f>
        <v/>
      </c>
      <c r="BY84" s="307" t="str">
        <f ca="true">+IF(OFFSET('Water Data'!$F$27,0,10*ROW('Water Data'!F78))="","",OFFSET('Water Data'!$F$27,0,10*ROW('Water Data'!F78)))</f>
        <v/>
      </c>
      <c r="BZ84" s="307" t="str">
        <f ca="true">+IF(OFFSET('Water Data'!$F$28,0,10*ROW('Water Data'!F78))="","",OFFSET('Water Data'!$F$28,0,10*ROW('Water Data'!F78)))</f>
        <v/>
      </c>
      <c r="CA84" s="307" t="str">
        <f ca="true">+IF(OFFSET('Water Data'!$F$29,0,10*ROW('Water Data'!F78))="","",OFFSET('Water Data'!$F$29,0,10*ROW('Water Data'!F78)))</f>
        <v/>
      </c>
      <c r="CB84" s="307" t="str">
        <f ca="true">+IF(OFFSET('Water Data'!$G$27,0,10*ROW('Water Data'!G78))="","",OFFSET('Water Data'!$G$27,0,10*ROW('Water Data'!G78)))</f>
        <v/>
      </c>
      <c r="CC84" s="307" t="str">
        <f ca="true">+IF(OFFSET('Water Data'!$G$28,0,10*ROW('Water Data'!G78))="","",OFFSET('Water Data'!$G$28,0,10*ROW('Water Data'!G78)))</f>
        <v/>
      </c>
      <c r="CD84" s="307" t="str">
        <f ca="true">+IF(OFFSET('Water Data'!$G$29,0,10*ROW('Water Data'!G78))="","",OFFSET('Water Data'!$G$29,0,10*ROW('Water Data'!G78)))</f>
        <v/>
      </c>
      <c r="CE84" s="307" t="str">
        <f ca="true">+IF(OFFSET('Water Data'!$H$27,0,10*ROW('Water Data'!H78))="","",OFFSET('Water Data'!$H$27,0,10*ROW('Water Data'!H78)))</f>
        <v/>
      </c>
      <c r="CF84" s="307" t="str">
        <f ca="true">+IF(OFFSET('Water Data'!$H$28,0,10*ROW('Water Data'!H78))="","",OFFSET('Water Data'!$H$28,0,10*ROW('Water Data'!H78)))</f>
        <v/>
      </c>
      <c r="CG84" s="307" t="str">
        <f ca="true">+IF(OFFSET('Water Data'!$H$29,0,10*ROW('Water Data'!H78))="","",OFFSET('Water Data'!$H$29,0,10*ROW('Water Data'!H78)))</f>
        <v/>
      </c>
      <c r="CH84" s="307" t="str">
        <f ca="true">+IF(OFFSET('Water Data'!$I$27,0,10*ROW('Water Data'!I78))="","",OFFSET('Water Data'!$I$27,0,10*ROW('Water Data'!I78)))</f>
        <v/>
      </c>
      <c r="CI84" s="307" t="str">
        <f ca="true">+IF(OFFSET('Water Data'!$I$28,0,10*ROW('Water Data'!I78))="","",OFFSET('Water Data'!$I$28,0,10*ROW('Water Data'!I78)))</f>
        <v/>
      </c>
      <c r="CJ84" s="307" t="str">
        <f ca="true">+IF(OFFSET('Water Data'!$I$29,0,10*ROW('Water Data'!I78))="","",OFFSET('Water Data'!$I$29,0,10*ROW('Water Data'!I78)))</f>
        <v/>
      </c>
      <c r="CK84" s="307" t="str">
        <f ca="true">+IF(OFFSET('Sanitation Data'!$D$28,0,10*ROW('Sanitation Data'!D78))="","",OFFSET('Sanitation Data'!$D$28,0,10*ROW('Sanitation Data'!D78)))</f>
        <v/>
      </c>
      <c r="CL84" s="307" t="str">
        <f ca="true">+IF(OFFSET('Sanitation Data'!$D$29,0,10*ROW('Sanitation Data'!D78))="","",OFFSET('Sanitation Data'!$D$29,0,10*ROW('Sanitation Data'!D78)))</f>
        <v/>
      </c>
      <c r="CM84" s="307" t="str">
        <f ca="true">+IF(OFFSET('Sanitation Data'!$D$30,0,10*ROW('Sanitation Data'!D78))="","",OFFSET('Sanitation Data'!$D$30,0,10*ROW('Sanitation Data'!D78)))</f>
        <v/>
      </c>
      <c r="CN84" s="307" t="str">
        <f ca="true">+IF(OFFSET('Sanitation Data'!$D$31,0,10*ROW('Sanitation Data'!D78))="","",OFFSET('Sanitation Data'!$D$31,0,10*ROW('Sanitation Data'!D78)))</f>
        <v/>
      </c>
      <c r="CO84" s="307" t="str">
        <f ca="true">+IF(OFFSET('Sanitation Data'!$D$32,0,10*ROW('Sanitation Data'!D78))="","",OFFSET('Sanitation Data'!$D$32,0,10*ROW('Sanitation Data'!D78)))</f>
        <v/>
      </c>
      <c r="CP84" s="307" t="str">
        <f ca="true">+IF(OFFSET('Sanitation Data'!$E$28,0,10*ROW('Sanitation Data'!E78))="","",OFFSET('Sanitation Data'!$E$28,0,10*ROW('Sanitation Data'!E78)))</f>
        <v/>
      </c>
      <c r="CQ84" s="307" t="str">
        <f ca="true">+IF(OFFSET('Sanitation Data'!$E$29,0,10*ROW('Sanitation Data'!E78))="","",OFFSET('Sanitation Data'!$E$29,0,10*ROW('Sanitation Data'!E78)))</f>
        <v/>
      </c>
      <c r="CR84" s="307" t="str">
        <f ca="true">+IF(OFFSET('Sanitation Data'!$E$30,0,10*ROW('Sanitation Data'!E78))="","",OFFSET('Sanitation Data'!$E$30,0,10*ROW('Sanitation Data'!E78)))</f>
        <v/>
      </c>
      <c r="CS84" s="307" t="str">
        <f ca="true">+IF(OFFSET('Sanitation Data'!$E$31,0,10*ROW('Sanitation Data'!E78))="","",OFFSET('Sanitation Data'!$E$31,0,10*ROW('Sanitation Data'!E78)))</f>
        <v/>
      </c>
      <c r="CT84" s="307" t="str">
        <f ca="true">+IF(OFFSET('Sanitation Data'!$E$32,0,10*ROW('Sanitation Data'!E78))="","",OFFSET('Sanitation Data'!$E$32,0,10*ROW('Sanitation Data'!E78)))</f>
        <v/>
      </c>
      <c r="CU84" s="307" t="str">
        <f ca="true">+IF(OFFSET('Sanitation Data'!$F$28,0,10*ROW('Sanitation Data'!F78))="","",OFFSET('Sanitation Data'!$F$28,0,10*ROW('Sanitation Data'!F78)))</f>
        <v/>
      </c>
      <c r="CV84" s="307" t="str">
        <f ca="true">+IF(OFFSET('Sanitation Data'!$F$29,0,10*ROW('Sanitation Data'!F78))="","",OFFSET('Sanitation Data'!$F$29,0,10*ROW('Sanitation Data'!F78)))</f>
        <v/>
      </c>
      <c r="CW84" s="307" t="str">
        <f ca="true">+IF(OFFSET('Sanitation Data'!$F$30,0,10*ROW('Sanitation Data'!F78))="","",OFFSET('Sanitation Data'!$F$30,0,10*ROW('Sanitation Data'!F78)))</f>
        <v/>
      </c>
      <c r="CX84" s="307" t="str">
        <f ca="true">+IF(OFFSET('Sanitation Data'!$F$31,0,10*ROW('Sanitation Data'!F78))="","",OFFSET('Sanitation Data'!$F$31,0,10*ROW('Sanitation Data'!F78)))</f>
        <v/>
      </c>
      <c r="CY84" s="307" t="str">
        <f ca="true">+IF(OFFSET('Sanitation Data'!$F$32,0,10*ROW('Sanitation Data'!F78))="","",OFFSET('Sanitation Data'!$F$32,0,10*ROW('Sanitation Data'!F78)))</f>
        <v/>
      </c>
      <c r="CZ84" s="307" t="str">
        <f ca="true">+IF(OFFSET('Sanitation Data'!$G$28,0,10*ROW('Sanitation Data'!G78))="","",OFFSET('Sanitation Data'!$G$28,0,10*ROW('Sanitation Data'!G78)))</f>
        <v/>
      </c>
      <c r="DA84" s="307" t="str">
        <f ca="true">+IF(OFFSET('Sanitation Data'!$G$29,0,10*ROW('Sanitation Data'!G78))="","",OFFSET('Sanitation Data'!$G$29,0,10*ROW('Sanitation Data'!G78)))</f>
        <v/>
      </c>
      <c r="DB84" s="307" t="str">
        <f ca="true">+IF(OFFSET('Sanitation Data'!$G$30,0,10*ROW('Sanitation Data'!G78))="","",OFFSET('Sanitation Data'!$G$30,0,10*ROW('Sanitation Data'!G78)))</f>
        <v/>
      </c>
      <c r="DC84" s="307" t="str">
        <f ca="true">+IF(OFFSET('Sanitation Data'!$G$31,0,10*ROW('Sanitation Data'!G78))="","",OFFSET('Sanitation Data'!$G$31,0,10*ROW('Sanitation Data'!G78)))</f>
        <v/>
      </c>
      <c r="DD84" s="307" t="str">
        <f ca="true">+IF(OFFSET('Sanitation Data'!$G$32,0,10*ROW('Sanitation Data'!G78))="","",OFFSET('Sanitation Data'!$G$32,0,10*ROW('Sanitation Data'!G78)))</f>
        <v/>
      </c>
      <c r="DE84" s="307" t="str">
        <f ca="true">+IF(OFFSET('Sanitation Data'!$H$28,0,10*ROW('Sanitation Data'!H78))="","",OFFSET('Sanitation Data'!$H$28,0,10*ROW('Sanitation Data'!H78)))</f>
        <v/>
      </c>
      <c r="DF84" s="307" t="str">
        <f ca="true">+IF(OFFSET('Sanitation Data'!$H$29,0,10*ROW('Sanitation Data'!H78))="","",OFFSET('Sanitation Data'!$H$29,0,10*ROW('Sanitation Data'!H78)))</f>
        <v/>
      </c>
      <c r="DG84" s="307" t="str">
        <f ca="true">+IF(OFFSET('Sanitation Data'!$H$30,0,10*ROW('Sanitation Data'!H78))="","",OFFSET('Sanitation Data'!$H$30,0,10*ROW('Sanitation Data'!H78)))</f>
        <v/>
      </c>
      <c r="DH84" s="307" t="str">
        <f ca="true">+IF(OFFSET('Sanitation Data'!$H$31,0,10*ROW('Sanitation Data'!H78))="","",OFFSET('Sanitation Data'!$H$31,0,10*ROW('Sanitation Data'!H78)))</f>
        <v/>
      </c>
      <c r="DI84" s="307" t="str">
        <f ca="true">+IF(OFFSET('Sanitation Data'!$H$32,0,10*ROW('Sanitation Data'!H78))="","",OFFSET('Sanitation Data'!$H$32,0,10*ROW('Sanitation Data'!H78)))</f>
        <v/>
      </c>
      <c r="DJ84" s="307" t="str">
        <f ca="true">+IF(OFFSET('Sanitation Data'!$I$28,0,10*ROW('Sanitation Data'!I78))="","",OFFSET('Sanitation Data'!$I$28,0,10*ROW('Sanitation Data'!I78)))</f>
        <v/>
      </c>
      <c r="DK84" s="307" t="str">
        <f ca="true">+IF(OFFSET('Sanitation Data'!$I$29,0,10*ROW('Sanitation Data'!I78))="","",OFFSET('Sanitation Data'!$I$29,0,10*ROW('Sanitation Data'!I78)))</f>
        <v/>
      </c>
      <c r="DL84" s="307" t="str">
        <f ca="true">+IF(OFFSET('Sanitation Data'!$I$30,0,10*ROW('Sanitation Data'!I78))="","",OFFSET('Sanitation Data'!$I$30,0,10*ROW('Sanitation Data'!I78)))</f>
        <v/>
      </c>
      <c r="DM84" s="307" t="str">
        <f ca="true">+IF(OFFSET('Sanitation Data'!$I$31,0,10*ROW('Sanitation Data'!I78))="","",OFFSET('Sanitation Data'!$I$31,0,10*ROW('Sanitation Data'!I78)))</f>
        <v/>
      </c>
      <c r="DN84" s="307" t="str">
        <f ca="true">+IF(OFFSET('Sanitation Data'!$I$32,0,10*ROW('Sanitation Data'!I78))="","",OFFSET('Sanitation Data'!$I$32,0,10*ROW('Sanitation Data'!I78)))</f>
        <v/>
      </c>
      <c r="DO84" s="307" t="str">
        <f ca="true">+IF(OFFSET('Hygiene Data'!$D$11,0,10*ROW('Hygiene Data'!D78))="","",OFFSET('Hygiene Data'!$D$11,0,10*ROW('Hygiene Data'!D78)))</f>
        <v/>
      </c>
      <c r="DP84" s="307" t="str">
        <f ca="true">+IF(OFFSET('Hygiene Data'!$D$12,0,10*ROW('Hygiene Data'!D78))="","",OFFSET('Hygiene Data'!$D$12,0,10*ROW('Hygiene Data'!D78)))</f>
        <v/>
      </c>
      <c r="DQ84" s="307" t="str">
        <f ca="true">+IF(OFFSET('Hygiene Data'!$D$13,0,10*ROW('Hygiene Data'!D78))="","",OFFSET('Hygiene Data'!$D$13,0,10*ROW('Hygiene Data'!D78)))</f>
        <v/>
      </c>
      <c r="DR84" s="307" t="str">
        <f ca="true">+IF(OFFSET('Hygiene Data'!$E$11,0,10*ROW('Hygiene Data'!E78))="","",OFFSET('Hygiene Data'!$E$11,0,10*ROW('Hygiene Data'!E78)))</f>
        <v/>
      </c>
      <c r="DS84" s="307" t="str">
        <f ca="true">+IF(OFFSET('Hygiene Data'!$E$12,0,10*ROW('Hygiene Data'!E78))="","",OFFSET('Hygiene Data'!$E$12,0,10*ROW('Hygiene Data'!E78)))</f>
        <v/>
      </c>
      <c r="DT84" s="307" t="str">
        <f ca="true">+IF(OFFSET('Hygiene Data'!$E$13,0,10*ROW('Hygiene Data'!E78))="","",OFFSET('Hygiene Data'!$E$13,0,10*ROW('Hygiene Data'!E78)))</f>
        <v/>
      </c>
      <c r="DU84" s="307" t="str">
        <f ca="true">+IF(OFFSET('Hygiene Data'!$F$11,0,10*ROW('Hygiene Data'!F78))="","",OFFSET('Hygiene Data'!$F$11,0,10*ROW('Hygiene Data'!F78)))</f>
        <v/>
      </c>
      <c r="DV84" s="307" t="str">
        <f ca="true">+IF(OFFSET('Hygiene Data'!$F$12,0,10*ROW('Hygiene Data'!F78))="","",OFFSET('Hygiene Data'!$F$12,0,10*ROW('Hygiene Data'!F78)))</f>
        <v/>
      </c>
      <c r="DW84" s="307" t="str">
        <f ca="true">+IF(OFFSET('Hygiene Data'!$F$13,0,10*ROW('Hygiene Data'!F78))="","",OFFSET('Hygiene Data'!$F$13,0,10*ROW('Hygiene Data'!F78)))</f>
        <v/>
      </c>
      <c r="DX84" s="307" t="str">
        <f ca="true">+IF(OFFSET('Hygiene Data'!$G$11,0,10*ROW('Hygiene Data'!G78))="","",OFFSET('Hygiene Data'!$G$11,0,10*ROW('Hygiene Data'!G78)))</f>
        <v/>
      </c>
      <c r="DY84" s="307" t="str">
        <f ca="true">+IF(OFFSET('Hygiene Data'!$G$12,0,10*ROW('Hygiene Data'!G78))="","",OFFSET('Hygiene Data'!$G$12,0,10*ROW('Hygiene Data'!G78)))</f>
        <v/>
      </c>
      <c r="DZ84" s="307" t="str">
        <f ca="true">+IF(OFFSET('Hygiene Data'!$G$13,0,10*ROW('Hygiene Data'!G78))="","",OFFSET('Hygiene Data'!$G$13,0,10*ROW('Hygiene Data'!G78)))</f>
        <v/>
      </c>
      <c r="EA84" s="307" t="str">
        <f ca="true">+IF(OFFSET('Hygiene Data'!$H$11,0,10*ROW('Hygiene Data'!H78))="","",OFFSET('Hygiene Data'!$H$11,0,10*ROW('Hygiene Data'!H78)))</f>
        <v/>
      </c>
      <c r="EB84" s="307" t="str">
        <f ca="true">+IF(OFFSET('Hygiene Data'!$H$12,0,10*ROW('Hygiene Data'!H78))="","",OFFSET('Hygiene Data'!$H$12,0,10*ROW('Hygiene Data'!H78)))</f>
        <v/>
      </c>
      <c r="EC84" s="307" t="str">
        <f ca="true">+IF(OFFSET('Hygiene Data'!$H$13,0,10*ROW('Hygiene Data'!H78))="","",OFFSET('Hygiene Data'!$H$13,0,10*ROW('Hygiene Data'!H78)))</f>
        <v/>
      </c>
      <c r="ED84" s="307" t="str">
        <f ca="true">+IF(OFFSET('Hygiene Data'!$I$11,0,10*ROW('Hygiene Data'!I78))="","",OFFSET('Hygiene Data'!$I$11,0,10*ROW('Hygiene Data'!I78)))</f>
        <v/>
      </c>
      <c r="EE84" s="307" t="str">
        <f ca="true">+IF(OFFSET('Hygiene Data'!$I$12,0,10*ROW('Hygiene Data'!I78))="","",OFFSET('Hygiene Data'!$I$12,0,10*ROW('Hygiene Data'!I78)))</f>
        <v/>
      </c>
      <c r="EF84" s="307"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63"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7"/>
      <c r="BS85" s="307" t="str">
        <f ca="true">+IF(OFFSET('Water Data'!$D$27,0,10*ROW('Water Data'!D79))="","",OFFSET('Water Data'!$D$27,0,10*ROW('Water Data'!D79)))</f>
        <v/>
      </c>
      <c r="BT85" s="307" t="str">
        <f ca="true">+IF(OFFSET('Water Data'!$D$28,0,10*ROW('Water Data'!D79))="","",OFFSET('Water Data'!$D$28,0,10*ROW('Water Data'!D79)))</f>
        <v/>
      </c>
      <c r="BU85" s="307" t="str">
        <f ca="true">+IF(OFFSET('Water Data'!$D$29,0,10*ROW('Water Data'!D79))="","",OFFSET('Water Data'!$D$29,0,10*ROW('Water Data'!D79)))</f>
        <v/>
      </c>
      <c r="BV85" s="307" t="str">
        <f ca="true">+IF(OFFSET('Water Data'!$E$27,0,10*ROW('Water Data'!E79))="","",OFFSET('Water Data'!$E$27,0,10*ROW('Water Data'!E79)))</f>
        <v/>
      </c>
      <c r="BW85" s="307" t="str">
        <f ca="true">+IF(OFFSET('Water Data'!$E$28,0,10*ROW('Water Data'!E79))="","",OFFSET('Water Data'!$E$28,0,10*ROW('Water Data'!E79)))</f>
        <v/>
      </c>
      <c r="BX85" s="307" t="str">
        <f ca="true">+IF(OFFSET('Water Data'!$E$29,0,10*ROW('Water Data'!E79))="","",OFFSET('Water Data'!$E$29,0,10*ROW('Water Data'!E79)))</f>
        <v/>
      </c>
      <c r="BY85" s="307" t="str">
        <f ca="true">+IF(OFFSET('Water Data'!$F$27,0,10*ROW('Water Data'!F79))="","",OFFSET('Water Data'!$F$27,0,10*ROW('Water Data'!F79)))</f>
        <v/>
      </c>
      <c r="BZ85" s="307" t="str">
        <f ca="true">+IF(OFFSET('Water Data'!$F$28,0,10*ROW('Water Data'!F79))="","",OFFSET('Water Data'!$F$28,0,10*ROW('Water Data'!F79)))</f>
        <v/>
      </c>
      <c r="CA85" s="307" t="str">
        <f ca="true">+IF(OFFSET('Water Data'!$F$29,0,10*ROW('Water Data'!F79))="","",OFFSET('Water Data'!$F$29,0,10*ROW('Water Data'!F79)))</f>
        <v/>
      </c>
      <c r="CB85" s="307" t="str">
        <f ca="true">+IF(OFFSET('Water Data'!$G$27,0,10*ROW('Water Data'!G79))="","",OFFSET('Water Data'!$G$27,0,10*ROW('Water Data'!G79)))</f>
        <v/>
      </c>
      <c r="CC85" s="307" t="str">
        <f ca="true">+IF(OFFSET('Water Data'!$G$28,0,10*ROW('Water Data'!G79))="","",OFFSET('Water Data'!$G$28,0,10*ROW('Water Data'!G79)))</f>
        <v/>
      </c>
      <c r="CD85" s="307" t="str">
        <f ca="true">+IF(OFFSET('Water Data'!$G$29,0,10*ROW('Water Data'!G79))="","",OFFSET('Water Data'!$G$29,0,10*ROW('Water Data'!G79)))</f>
        <v/>
      </c>
      <c r="CE85" s="307" t="str">
        <f ca="true">+IF(OFFSET('Water Data'!$H$27,0,10*ROW('Water Data'!H79))="","",OFFSET('Water Data'!$H$27,0,10*ROW('Water Data'!H79)))</f>
        <v/>
      </c>
      <c r="CF85" s="307" t="str">
        <f ca="true">+IF(OFFSET('Water Data'!$H$28,0,10*ROW('Water Data'!H79))="","",OFFSET('Water Data'!$H$28,0,10*ROW('Water Data'!H79)))</f>
        <v/>
      </c>
      <c r="CG85" s="307" t="str">
        <f ca="true">+IF(OFFSET('Water Data'!$H$29,0,10*ROW('Water Data'!H79))="","",OFFSET('Water Data'!$H$29,0,10*ROW('Water Data'!H79)))</f>
        <v/>
      </c>
      <c r="CH85" s="307" t="str">
        <f ca="true">+IF(OFFSET('Water Data'!$I$27,0,10*ROW('Water Data'!I79))="","",OFFSET('Water Data'!$I$27,0,10*ROW('Water Data'!I79)))</f>
        <v/>
      </c>
      <c r="CI85" s="307" t="str">
        <f ca="true">+IF(OFFSET('Water Data'!$I$28,0,10*ROW('Water Data'!I79))="","",OFFSET('Water Data'!$I$28,0,10*ROW('Water Data'!I79)))</f>
        <v/>
      </c>
      <c r="CJ85" s="307" t="str">
        <f ca="true">+IF(OFFSET('Water Data'!$I$29,0,10*ROW('Water Data'!I79))="","",OFFSET('Water Data'!$I$29,0,10*ROW('Water Data'!I79)))</f>
        <v/>
      </c>
      <c r="CK85" s="307" t="str">
        <f ca="true">+IF(OFFSET('Sanitation Data'!$D$28,0,10*ROW('Sanitation Data'!D79))="","",OFFSET('Sanitation Data'!$D$28,0,10*ROW('Sanitation Data'!D79)))</f>
        <v/>
      </c>
      <c r="CL85" s="307" t="str">
        <f ca="true">+IF(OFFSET('Sanitation Data'!$D$29,0,10*ROW('Sanitation Data'!D79))="","",OFFSET('Sanitation Data'!$D$29,0,10*ROW('Sanitation Data'!D79)))</f>
        <v/>
      </c>
      <c r="CM85" s="307" t="str">
        <f ca="true">+IF(OFFSET('Sanitation Data'!$D$30,0,10*ROW('Sanitation Data'!D79))="","",OFFSET('Sanitation Data'!$D$30,0,10*ROW('Sanitation Data'!D79)))</f>
        <v/>
      </c>
      <c r="CN85" s="307" t="str">
        <f ca="true">+IF(OFFSET('Sanitation Data'!$D$31,0,10*ROW('Sanitation Data'!D79))="","",OFFSET('Sanitation Data'!$D$31,0,10*ROW('Sanitation Data'!D79)))</f>
        <v/>
      </c>
      <c r="CO85" s="307" t="str">
        <f ca="true">+IF(OFFSET('Sanitation Data'!$D$32,0,10*ROW('Sanitation Data'!D79))="","",OFFSET('Sanitation Data'!$D$32,0,10*ROW('Sanitation Data'!D79)))</f>
        <v/>
      </c>
      <c r="CP85" s="307" t="str">
        <f ca="true">+IF(OFFSET('Sanitation Data'!$E$28,0,10*ROW('Sanitation Data'!E79))="","",OFFSET('Sanitation Data'!$E$28,0,10*ROW('Sanitation Data'!E79)))</f>
        <v/>
      </c>
      <c r="CQ85" s="307" t="str">
        <f ca="true">+IF(OFFSET('Sanitation Data'!$E$29,0,10*ROW('Sanitation Data'!E79))="","",OFFSET('Sanitation Data'!$E$29,0,10*ROW('Sanitation Data'!E79)))</f>
        <v/>
      </c>
      <c r="CR85" s="307" t="str">
        <f ca="true">+IF(OFFSET('Sanitation Data'!$E$30,0,10*ROW('Sanitation Data'!E79))="","",OFFSET('Sanitation Data'!$E$30,0,10*ROW('Sanitation Data'!E79)))</f>
        <v/>
      </c>
      <c r="CS85" s="307" t="str">
        <f ca="true">+IF(OFFSET('Sanitation Data'!$E$31,0,10*ROW('Sanitation Data'!E79))="","",OFFSET('Sanitation Data'!$E$31,0,10*ROW('Sanitation Data'!E79)))</f>
        <v/>
      </c>
      <c r="CT85" s="307" t="str">
        <f ca="true">+IF(OFFSET('Sanitation Data'!$E$32,0,10*ROW('Sanitation Data'!E79))="","",OFFSET('Sanitation Data'!$E$32,0,10*ROW('Sanitation Data'!E79)))</f>
        <v/>
      </c>
      <c r="CU85" s="307" t="str">
        <f ca="true">+IF(OFFSET('Sanitation Data'!$F$28,0,10*ROW('Sanitation Data'!F79))="","",OFFSET('Sanitation Data'!$F$28,0,10*ROW('Sanitation Data'!F79)))</f>
        <v/>
      </c>
      <c r="CV85" s="307" t="str">
        <f ca="true">+IF(OFFSET('Sanitation Data'!$F$29,0,10*ROW('Sanitation Data'!F79))="","",OFFSET('Sanitation Data'!$F$29,0,10*ROW('Sanitation Data'!F79)))</f>
        <v/>
      </c>
      <c r="CW85" s="307" t="str">
        <f ca="true">+IF(OFFSET('Sanitation Data'!$F$30,0,10*ROW('Sanitation Data'!F79))="","",OFFSET('Sanitation Data'!$F$30,0,10*ROW('Sanitation Data'!F79)))</f>
        <v/>
      </c>
      <c r="CX85" s="307" t="str">
        <f ca="true">+IF(OFFSET('Sanitation Data'!$F$31,0,10*ROW('Sanitation Data'!F79))="","",OFFSET('Sanitation Data'!$F$31,0,10*ROW('Sanitation Data'!F79)))</f>
        <v/>
      </c>
      <c r="CY85" s="307" t="str">
        <f ca="true">+IF(OFFSET('Sanitation Data'!$F$32,0,10*ROW('Sanitation Data'!F79))="","",OFFSET('Sanitation Data'!$F$32,0,10*ROW('Sanitation Data'!F79)))</f>
        <v/>
      </c>
      <c r="CZ85" s="307" t="str">
        <f ca="true">+IF(OFFSET('Sanitation Data'!$G$28,0,10*ROW('Sanitation Data'!G79))="","",OFFSET('Sanitation Data'!$G$28,0,10*ROW('Sanitation Data'!G79)))</f>
        <v/>
      </c>
      <c r="DA85" s="307" t="str">
        <f ca="true">+IF(OFFSET('Sanitation Data'!$G$29,0,10*ROW('Sanitation Data'!G79))="","",OFFSET('Sanitation Data'!$G$29,0,10*ROW('Sanitation Data'!G79)))</f>
        <v/>
      </c>
      <c r="DB85" s="307" t="str">
        <f ca="true">+IF(OFFSET('Sanitation Data'!$G$30,0,10*ROW('Sanitation Data'!G79))="","",OFFSET('Sanitation Data'!$G$30,0,10*ROW('Sanitation Data'!G79)))</f>
        <v/>
      </c>
      <c r="DC85" s="307" t="str">
        <f ca="true">+IF(OFFSET('Sanitation Data'!$G$31,0,10*ROW('Sanitation Data'!G79))="","",OFFSET('Sanitation Data'!$G$31,0,10*ROW('Sanitation Data'!G79)))</f>
        <v/>
      </c>
      <c r="DD85" s="307" t="str">
        <f ca="true">+IF(OFFSET('Sanitation Data'!$G$32,0,10*ROW('Sanitation Data'!G79))="","",OFFSET('Sanitation Data'!$G$32,0,10*ROW('Sanitation Data'!G79)))</f>
        <v/>
      </c>
      <c r="DE85" s="307" t="str">
        <f ca="true">+IF(OFFSET('Sanitation Data'!$H$28,0,10*ROW('Sanitation Data'!H79))="","",OFFSET('Sanitation Data'!$H$28,0,10*ROW('Sanitation Data'!H79)))</f>
        <v/>
      </c>
      <c r="DF85" s="307" t="str">
        <f ca="true">+IF(OFFSET('Sanitation Data'!$H$29,0,10*ROW('Sanitation Data'!H79))="","",OFFSET('Sanitation Data'!$H$29,0,10*ROW('Sanitation Data'!H79)))</f>
        <v/>
      </c>
      <c r="DG85" s="307" t="str">
        <f ca="true">+IF(OFFSET('Sanitation Data'!$H$30,0,10*ROW('Sanitation Data'!H79))="","",OFFSET('Sanitation Data'!$H$30,0,10*ROW('Sanitation Data'!H79)))</f>
        <v/>
      </c>
      <c r="DH85" s="307" t="str">
        <f ca="true">+IF(OFFSET('Sanitation Data'!$H$31,0,10*ROW('Sanitation Data'!H79))="","",OFFSET('Sanitation Data'!$H$31,0,10*ROW('Sanitation Data'!H79)))</f>
        <v/>
      </c>
      <c r="DI85" s="307" t="str">
        <f ca="true">+IF(OFFSET('Sanitation Data'!$H$32,0,10*ROW('Sanitation Data'!H79))="","",OFFSET('Sanitation Data'!$H$32,0,10*ROW('Sanitation Data'!H79)))</f>
        <v/>
      </c>
      <c r="DJ85" s="307" t="str">
        <f ca="true">+IF(OFFSET('Sanitation Data'!$I$28,0,10*ROW('Sanitation Data'!I79))="","",OFFSET('Sanitation Data'!$I$28,0,10*ROW('Sanitation Data'!I79)))</f>
        <v/>
      </c>
      <c r="DK85" s="307" t="str">
        <f ca="true">+IF(OFFSET('Sanitation Data'!$I$29,0,10*ROW('Sanitation Data'!I79))="","",OFFSET('Sanitation Data'!$I$29,0,10*ROW('Sanitation Data'!I79)))</f>
        <v/>
      </c>
      <c r="DL85" s="307" t="str">
        <f ca="true">+IF(OFFSET('Sanitation Data'!$I$30,0,10*ROW('Sanitation Data'!I79))="","",OFFSET('Sanitation Data'!$I$30,0,10*ROW('Sanitation Data'!I79)))</f>
        <v/>
      </c>
      <c r="DM85" s="307" t="str">
        <f ca="true">+IF(OFFSET('Sanitation Data'!$I$31,0,10*ROW('Sanitation Data'!I79))="","",OFFSET('Sanitation Data'!$I$31,0,10*ROW('Sanitation Data'!I79)))</f>
        <v/>
      </c>
      <c r="DN85" s="307" t="str">
        <f ca="true">+IF(OFFSET('Sanitation Data'!$I$32,0,10*ROW('Sanitation Data'!I79))="","",OFFSET('Sanitation Data'!$I$32,0,10*ROW('Sanitation Data'!I79)))</f>
        <v/>
      </c>
      <c r="DO85" s="307" t="str">
        <f ca="true">+IF(OFFSET('Hygiene Data'!$D$11,0,10*ROW('Hygiene Data'!D79))="","",OFFSET('Hygiene Data'!$D$11,0,10*ROW('Hygiene Data'!D79)))</f>
        <v/>
      </c>
      <c r="DP85" s="307" t="str">
        <f ca="true">+IF(OFFSET('Hygiene Data'!$D$12,0,10*ROW('Hygiene Data'!D79))="","",OFFSET('Hygiene Data'!$D$12,0,10*ROW('Hygiene Data'!D79)))</f>
        <v/>
      </c>
      <c r="DQ85" s="307" t="str">
        <f ca="true">+IF(OFFSET('Hygiene Data'!$D$13,0,10*ROW('Hygiene Data'!D79))="","",OFFSET('Hygiene Data'!$D$13,0,10*ROW('Hygiene Data'!D79)))</f>
        <v/>
      </c>
      <c r="DR85" s="307" t="str">
        <f ca="true">+IF(OFFSET('Hygiene Data'!$E$11,0,10*ROW('Hygiene Data'!E79))="","",OFFSET('Hygiene Data'!$E$11,0,10*ROW('Hygiene Data'!E79)))</f>
        <v/>
      </c>
      <c r="DS85" s="307" t="str">
        <f ca="true">+IF(OFFSET('Hygiene Data'!$E$12,0,10*ROW('Hygiene Data'!E79))="","",OFFSET('Hygiene Data'!$E$12,0,10*ROW('Hygiene Data'!E79)))</f>
        <v/>
      </c>
      <c r="DT85" s="307" t="str">
        <f ca="true">+IF(OFFSET('Hygiene Data'!$E$13,0,10*ROW('Hygiene Data'!E79))="","",OFFSET('Hygiene Data'!$E$13,0,10*ROW('Hygiene Data'!E79)))</f>
        <v/>
      </c>
      <c r="DU85" s="307" t="str">
        <f ca="true">+IF(OFFSET('Hygiene Data'!$F$11,0,10*ROW('Hygiene Data'!F79))="","",OFFSET('Hygiene Data'!$F$11,0,10*ROW('Hygiene Data'!F79)))</f>
        <v/>
      </c>
      <c r="DV85" s="307" t="str">
        <f ca="true">+IF(OFFSET('Hygiene Data'!$F$12,0,10*ROW('Hygiene Data'!F79))="","",OFFSET('Hygiene Data'!$F$12,0,10*ROW('Hygiene Data'!F79)))</f>
        <v/>
      </c>
      <c r="DW85" s="307" t="str">
        <f ca="true">+IF(OFFSET('Hygiene Data'!$F$13,0,10*ROW('Hygiene Data'!F79))="","",OFFSET('Hygiene Data'!$F$13,0,10*ROW('Hygiene Data'!F79)))</f>
        <v/>
      </c>
      <c r="DX85" s="307" t="str">
        <f ca="true">+IF(OFFSET('Hygiene Data'!$G$11,0,10*ROW('Hygiene Data'!G79))="","",OFFSET('Hygiene Data'!$G$11,0,10*ROW('Hygiene Data'!G79)))</f>
        <v/>
      </c>
      <c r="DY85" s="307" t="str">
        <f ca="true">+IF(OFFSET('Hygiene Data'!$G$12,0,10*ROW('Hygiene Data'!G79))="","",OFFSET('Hygiene Data'!$G$12,0,10*ROW('Hygiene Data'!G79)))</f>
        <v/>
      </c>
      <c r="DZ85" s="307" t="str">
        <f ca="true">+IF(OFFSET('Hygiene Data'!$G$13,0,10*ROW('Hygiene Data'!G79))="","",OFFSET('Hygiene Data'!$G$13,0,10*ROW('Hygiene Data'!G79)))</f>
        <v/>
      </c>
      <c r="EA85" s="307" t="str">
        <f ca="true">+IF(OFFSET('Hygiene Data'!$H$11,0,10*ROW('Hygiene Data'!H79))="","",OFFSET('Hygiene Data'!$H$11,0,10*ROW('Hygiene Data'!H79)))</f>
        <v/>
      </c>
      <c r="EB85" s="307" t="str">
        <f ca="true">+IF(OFFSET('Hygiene Data'!$H$12,0,10*ROW('Hygiene Data'!H79))="","",OFFSET('Hygiene Data'!$H$12,0,10*ROW('Hygiene Data'!H79)))</f>
        <v/>
      </c>
      <c r="EC85" s="307" t="str">
        <f ca="true">+IF(OFFSET('Hygiene Data'!$H$13,0,10*ROW('Hygiene Data'!H79))="","",OFFSET('Hygiene Data'!$H$13,0,10*ROW('Hygiene Data'!H79)))</f>
        <v/>
      </c>
      <c r="ED85" s="307" t="str">
        <f ca="true">+IF(OFFSET('Hygiene Data'!$I$11,0,10*ROW('Hygiene Data'!I79))="","",OFFSET('Hygiene Data'!$I$11,0,10*ROW('Hygiene Data'!I79)))</f>
        <v/>
      </c>
      <c r="EE85" s="307" t="str">
        <f ca="true">+IF(OFFSET('Hygiene Data'!$I$12,0,10*ROW('Hygiene Data'!I79))="","",OFFSET('Hygiene Data'!$I$12,0,10*ROW('Hygiene Data'!I79)))</f>
        <v/>
      </c>
      <c r="EF85" s="307"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63"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7"/>
      <c r="BS86" s="307" t="str">
        <f ca="true">+IF(OFFSET('Water Data'!$D$27,0,10*ROW('Water Data'!D80))="","",OFFSET('Water Data'!$D$27,0,10*ROW('Water Data'!D80)))</f>
        <v/>
      </c>
      <c r="BT86" s="307" t="str">
        <f ca="true">+IF(OFFSET('Water Data'!$D$28,0,10*ROW('Water Data'!D80))="","",OFFSET('Water Data'!$D$28,0,10*ROW('Water Data'!D80)))</f>
        <v/>
      </c>
      <c r="BU86" s="307" t="str">
        <f ca="true">+IF(OFFSET('Water Data'!$D$29,0,10*ROW('Water Data'!D80))="","",OFFSET('Water Data'!$D$29,0,10*ROW('Water Data'!D80)))</f>
        <v/>
      </c>
      <c r="BV86" s="307" t="str">
        <f ca="true">+IF(OFFSET('Water Data'!$E$27,0,10*ROW('Water Data'!E80))="","",OFFSET('Water Data'!$E$27,0,10*ROW('Water Data'!E80)))</f>
        <v/>
      </c>
      <c r="BW86" s="307" t="str">
        <f ca="true">+IF(OFFSET('Water Data'!$E$28,0,10*ROW('Water Data'!E80))="","",OFFSET('Water Data'!$E$28,0,10*ROW('Water Data'!E80)))</f>
        <v/>
      </c>
      <c r="BX86" s="307" t="str">
        <f ca="true">+IF(OFFSET('Water Data'!$E$29,0,10*ROW('Water Data'!E80))="","",OFFSET('Water Data'!$E$29,0,10*ROW('Water Data'!E80)))</f>
        <v/>
      </c>
      <c r="BY86" s="307" t="str">
        <f ca="true">+IF(OFFSET('Water Data'!$F$27,0,10*ROW('Water Data'!F80))="","",OFFSET('Water Data'!$F$27,0,10*ROW('Water Data'!F80)))</f>
        <v/>
      </c>
      <c r="BZ86" s="307" t="str">
        <f ca="true">+IF(OFFSET('Water Data'!$F$28,0,10*ROW('Water Data'!F80))="","",OFFSET('Water Data'!$F$28,0,10*ROW('Water Data'!F80)))</f>
        <v/>
      </c>
      <c r="CA86" s="307" t="str">
        <f ca="true">+IF(OFFSET('Water Data'!$F$29,0,10*ROW('Water Data'!F80))="","",OFFSET('Water Data'!$F$29,0,10*ROW('Water Data'!F80)))</f>
        <v/>
      </c>
      <c r="CB86" s="307" t="str">
        <f ca="true">+IF(OFFSET('Water Data'!$G$27,0,10*ROW('Water Data'!G80))="","",OFFSET('Water Data'!$G$27,0,10*ROW('Water Data'!G80)))</f>
        <v/>
      </c>
      <c r="CC86" s="307" t="str">
        <f ca="true">+IF(OFFSET('Water Data'!$G$28,0,10*ROW('Water Data'!G80))="","",OFFSET('Water Data'!$G$28,0,10*ROW('Water Data'!G80)))</f>
        <v/>
      </c>
      <c r="CD86" s="307" t="str">
        <f ca="true">+IF(OFFSET('Water Data'!$G$29,0,10*ROW('Water Data'!G80))="","",OFFSET('Water Data'!$G$29,0,10*ROW('Water Data'!G80)))</f>
        <v/>
      </c>
      <c r="CE86" s="307" t="str">
        <f ca="true">+IF(OFFSET('Water Data'!$H$27,0,10*ROW('Water Data'!H80))="","",OFFSET('Water Data'!$H$27,0,10*ROW('Water Data'!H80)))</f>
        <v/>
      </c>
      <c r="CF86" s="307" t="str">
        <f ca="true">+IF(OFFSET('Water Data'!$H$28,0,10*ROW('Water Data'!H80))="","",OFFSET('Water Data'!$H$28,0,10*ROW('Water Data'!H80)))</f>
        <v/>
      </c>
      <c r="CG86" s="307" t="str">
        <f ca="true">+IF(OFFSET('Water Data'!$H$29,0,10*ROW('Water Data'!H80))="","",OFFSET('Water Data'!$H$29,0,10*ROW('Water Data'!H80)))</f>
        <v/>
      </c>
      <c r="CH86" s="307" t="str">
        <f ca="true">+IF(OFFSET('Water Data'!$I$27,0,10*ROW('Water Data'!I80))="","",OFFSET('Water Data'!$I$27,0,10*ROW('Water Data'!I80)))</f>
        <v/>
      </c>
      <c r="CI86" s="307" t="str">
        <f ca="true">+IF(OFFSET('Water Data'!$I$28,0,10*ROW('Water Data'!I80))="","",OFFSET('Water Data'!$I$28,0,10*ROW('Water Data'!I80)))</f>
        <v/>
      </c>
      <c r="CJ86" s="307" t="str">
        <f ca="true">+IF(OFFSET('Water Data'!$I$29,0,10*ROW('Water Data'!I80))="","",OFFSET('Water Data'!$I$29,0,10*ROW('Water Data'!I80)))</f>
        <v/>
      </c>
      <c r="CK86" s="307" t="str">
        <f ca="true">+IF(OFFSET('Sanitation Data'!$D$28,0,10*ROW('Sanitation Data'!D80))="","",OFFSET('Sanitation Data'!$D$28,0,10*ROW('Sanitation Data'!D80)))</f>
        <v/>
      </c>
      <c r="CL86" s="307" t="str">
        <f ca="true">+IF(OFFSET('Sanitation Data'!$D$29,0,10*ROW('Sanitation Data'!D80))="","",OFFSET('Sanitation Data'!$D$29,0,10*ROW('Sanitation Data'!D80)))</f>
        <v/>
      </c>
      <c r="CM86" s="307" t="str">
        <f ca="true">+IF(OFFSET('Sanitation Data'!$D$30,0,10*ROW('Sanitation Data'!D80))="","",OFFSET('Sanitation Data'!$D$30,0,10*ROW('Sanitation Data'!D80)))</f>
        <v/>
      </c>
      <c r="CN86" s="307" t="str">
        <f ca="true">+IF(OFFSET('Sanitation Data'!$D$31,0,10*ROW('Sanitation Data'!D80))="","",OFFSET('Sanitation Data'!$D$31,0,10*ROW('Sanitation Data'!D80)))</f>
        <v/>
      </c>
      <c r="CO86" s="307" t="str">
        <f ca="true">+IF(OFFSET('Sanitation Data'!$D$32,0,10*ROW('Sanitation Data'!D80))="","",OFFSET('Sanitation Data'!$D$32,0,10*ROW('Sanitation Data'!D80)))</f>
        <v/>
      </c>
      <c r="CP86" s="307" t="str">
        <f ca="true">+IF(OFFSET('Sanitation Data'!$E$28,0,10*ROW('Sanitation Data'!E80))="","",OFFSET('Sanitation Data'!$E$28,0,10*ROW('Sanitation Data'!E80)))</f>
        <v/>
      </c>
      <c r="CQ86" s="307" t="str">
        <f ca="true">+IF(OFFSET('Sanitation Data'!$E$29,0,10*ROW('Sanitation Data'!E80))="","",OFFSET('Sanitation Data'!$E$29,0,10*ROW('Sanitation Data'!E80)))</f>
        <v/>
      </c>
      <c r="CR86" s="307" t="str">
        <f ca="true">+IF(OFFSET('Sanitation Data'!$E$30,0,10*ROW('Sanitation Data'!E80))="","",OFFSET('Sanitation Data'!$E$30,0,10*ROW('Sanitation Data'!E80)))</f>
        <v/>
      </c>
      <c r="CS86" s="307" t="str">
        <f ca="true">+IF(OFFSET('Sanitation Data'!$E$31,0,10*ROW('Sanitation Data'!E80))="","",OFFSET('Sanitation Data'!$E$31,0,10*ROW('Sanitation Data'!E80)))</f>
        <v/>
      </c>
      <c r="CT86" s="307" t="str">
        <f ca="true">+IF(OFFSET('Sanitation Data'!$E$32,0,10*ROW('Sanitation Data'!E80))="","",OFFSET('Sanitation Data'!$E$32,0,10*ROW('Sanitation Data'!E80)))</f>
        <v/>
      </c>
      <c r="CU86" s="307" t="str">
        <f ca="true">+IF(OFFSET('Sanitation Data'!$F$28,0,10*ROW('Sanitation Data'!F80))="","",OFFSET('Sanitation Data'!$F$28,0,10*ROW('Sanitation Data'!F80)))</f>
        <v/>
      </c>
      <c r="CV86" s="307" t="str">
        <f ca="true">+IF(OFFSET('Sanitation Data'!$F$29,0,10*ROW('Sanitation Data'!F80))="","",OFFSET('Sanitation Data'!$F$29,0,10*ROW('Sanitation Data'!F80)))</f>
        <v/>
      </c>
      <c r="CW86" s="307" t="str">
        <f ca="true">+IF(OFFSET('Sanitation Data'!$F$30,0,10*ROW('Sanitation Data'!F80))="","",OFFSET('Sanitation Data'!$F$30,0,10*ROW('Sanitation Data'!F80)))</f>
        <v/>
      </c>
      <c r="CX86" s="307" t="str">
        <f ca="true">+IF(OFFSET('Sanitation Data'!$F$31,0,10*ROW('Sanitation Data'!F80))="","",OFFSET('Sanitation Data'!$F$31,0,10*ROW('Sanitation Data'!F80)))</f>
        <v/>
      </c>
      <c r="CY86" s="307" t="str">
        <f ca="true">+IF(OFFSET('Sanitation Data'!$F$32,0,10*ROW('Sanitation Data'!F80))="","",OFFSET('Sanitation Data'!$F$32,0,10*ROW('Sanitation Data'!F80)))</f>
        <v/>
      </c>
      <c r="CZ86" s="307" t="str">
        <f ca="true">+IF(OFFSET('Sanitation Data'!$G$28,0,10*ROW('Sanitation Data'!G80))="","",OFFSET('Sanitation Data'!$G$28,0,10*ROW('Sanitation Data'!G80)))</f>
        <v/>
      </c>
      <c r="DA86" s="307" t="str">
        <f ca="true">+IF(OFFSET('Sanitation Data'!$G$29,0,10*ROW('Sanitation Data'!G80))="","",OFFSET('Sanitation Data'!$G$29,0,10*ROW('Sanitation Data'!G80)))</f>
        <v/>
      </c>
      <c r="DB86" s="307" t="str">
        <f ca="true">+IF(OFFSET('Sanitation Data'!$G$30,0,10*ROW('Sanitation Data'!G80))="","",OFFSET('Sanitation Data'!$G$30,0,10*ROW('Sanitation Data'!G80)))</f>
        <v/>
      </c>
      <c r="DC86" s="307" t="str">
        <f ca="true">+IF(OFFSET('Sanitation Data'!$G$31,0,10*ROW('Sanitation Data'!G80))="","",OFFSET('Sanitation Data'!$G$31,0,10*ROW('Sanitation Data'!G80)))</f>
        <v/>
      </c>
      <c r="DD86" s="307" t="str">
        <f ca="true">+IF(OFFSET('Sanitation Data'!$G$32,0,10*ROW('Sanitation Data'!G80))="","",OFFSET('Sanitation Data'!$G$32,0,10*ROW('Sanitation Data'!G80)))</f>
        <v/>
      </c>
      <c r="DE86" s="307" t="str">
        <f ca="true">+IF(OFFSET('Sanitation Data'!$H$28,0,10*ROW('Sanitation Data'!H80))="","",OFFSET('Sanitation Data'!$H$28,0,10*ROW('Sanitation Data'!H80)))</f>
        <v/>
      </c>
      <c r="DF86" s="307" t="str">
        <f ca="true">+IF(OFFSET('Sanitation Data'!$H$29,0,10*ROW('Sanitation Data'!H80))="","",OFFSET('Sanitation Data'!$H$29,0,10*ROW('Sanitation Data'!H80)))</f>
        <v/>
      </c>
      <c r="DG86" s="307" t="str">
        <f ca="true">+IF(OFFSET('Sanitation Data'!$H$30,0,10*ROW('Sanitation Data'!H80))="","",OFFSET('Sanitation Data'!$H$30,0,10*ROW('Sanitation Data'!H80)))</f>
        <v/>
      </c>
      <c r="DH86" s="307" t="str">
        <f ca="true">+IF(OFFSET('Sanitation Data'!$H$31,0,10*ROW('Sanitation Data'!H80))="","",OFFSET('Sanitation Data'!$H$31,0,10*ROW('Sanitation Data'!H80)))</f>
        <v/>
      </c>
      <c r="DI86" s="307" t="str">
        <f ca="true">+IF(OFFSET('Sanitation Data'!$H$32,0,10*ROW('Sanitation Data'!H80))="","",OFFSET('Sanitation Data'!$H$32,0,10*ROW('Sanitation Data'!H80)))</f>
        <v/>
      </c>
      <c r="DJ86" s="307" t="str">
        <f ca="true">+IF(OFFSET('Sanitation Data'!$I$28,0,10*ROW('Sanitation Data'!I80))="","",OFFSET('Sanitation Data'!$I$28,0,10*ROW('Sanitation Data'!I80)))</f>
        <v/>
      </c>
      <c r="DK86" s="307" t="str">
        <f ca="true">+IF(OFFSET('Sanitation Data'!$I$29,0,10*ROW('Sanitation Data'!I80))="","",OFFSET('Sanitation Data'!$I$29,0,10*ROW('Sanitation Data'!I80)))</f>
        <v/>
      </c>
      <c r="DL86" s="307" t="str">
        <f ca="true">+IF(OFFSET('Sanitation Data'!$I$30,0,10*ROW('Sanitation Data'!I80))="","",OFFSET('Sanitation Data'!$I$30,0,10*ROW('Sanitation Data'!I80)))</f>
        <v/>
      </c>
      <c r="DM86" s="307" t="str">
        <f ca="true">+IF(OFFSET('Sanitation Data'!$I$31,0,10*ROW('Sanitation Data'!I80))="","",OFFSET('Sanitation Data'!$I$31,0,10*ROW('Sanitation Data'!I80)))</f>
        <v/>
      </c>
      <c r="DN86" s="307" t="str">
        <f ca="true">+IF(OFFSET('Sanitation Data'!$I$32,0,10*ROW('Sanitation Data'!I80))="","",OFFSET('Sanitation Data'!$I$32,0,10*ROW('Sanitation Data'!I80)))</f>
        <v/>
      </c>
      <c r="DO86" s="307" t="str">
        <f ca="true">+IF(OFFSET('Hygiene Data'!$D$11,0,10*ROW('Hygiene Data'!D80))="","",OFFSET('Hygiene Data'!$D$11,0,10*ROW('Hygiene Data'!D80)))</f>
        <v/>
      </c>
      <c r="DP86" s="307" t="str">
        <f ca="true">+IF(OFFSET('Hygiene Data'!$D$12,0,10*ROW('Hygiene Data'!D80))="","",OFFSET('Hygiene Data'!$D$12,0,10*ROW('Hygiene Data'!D80)))</f>
        <v/>
      </c>
      <c r="DQ86" s="307" t="str">
        <f ca="true">+IF(OFFSET('Hygiene Data'!$D$13,0,10*ROW('Hygiene Data'!D80))="","",OFFSET('Hygiene Data'!$D$13,0,10*ROW('Hygiene Data'!D80)))</f>
        <v/>
      </c>
      <c r="DR86" s="307" t="str">
        <f ca="true">+IF(OFFSET('Hygiene Data'!$E$11,0,10*ROW('Hygiene Data'!E80))="","",OFFSET('Hygiene Data'!$E$11,0,10*ROW('Hygiene Data'!E80)))</f>
        <v/>
      </c>
      <c r="DS86" s="307" t="str">
        <f ca="true">+IF(OFFSET('Hygiene Data'!$E$12,0,10*ROW('Hygiene Data'!E80))="","",OFFSET('Hygiene Data'!$E$12,0,10*ROW('Hygiene Data'!E80)))</f>
        <v/>
      </c>
      <c r="DT86" s="307" t="str">
        <f ca="true">+IF(OFFSET('Hygiene Data'!$E$13,0,10*ROW('Hygiene Data'!E80))="","",OFFSET('Hygiene Data'!$E$13,0,10*ROW('Hygiene Data'!E80)))</f>
        <v/>
      </c>
      <c r="DU86" s="307" t="str">
        <f ca="true">+IF(OFFSET('Hygiene Data'!$F$11,0,10*ROW('Hygiene Data'!F80))="","",OFFSET('Hygiene Data'!$F$11,0,10*ROW('Hygiene Data'!F80)))</f>
        <v/>
      </c>
      <c r="DV86" s="307" t="str">
        <f ca="true">+IF(OFFSET('Hygiene Data'!$F$12,0,10*ROW('Hygiene Data'!F80))="","",OFFSET('Hygiene Data'!$F$12,0,10*ROW('Hygiene Data'!F80)))</f>
        <v/>
      </c>
      <c r="DW86" s="307" t="str">
        <f ca="true">+IF(OFFSET('Hygiene Data'!$F$13,0,10*ROW('Hygiene Data'!F80))="","",OFFSET('Hygiene Data'!$F$13,0,10*ROW('Hygiene Data'!F80)))</f>
        <v/>
      </c>
      <c r="DX86" s="307" t="str">
        <f ca="true">+IF(OFFSET('Hygiene Data'!$G$11,0,10*ROW('Hygiene Data'!G80))="","",OFFSET('Hygiene Data'!$G$11,0,10*ROW('Hygiene Data'!G80)))</f>
        <v/>
      </c>
      <c r="DY86" s="307" t="str">
        <f ca="true">+IF(OFFSET('Hygiene Data'!$G$12,0,10*ROW('Hygiene Data'!G80))="","",OFFSET('Hygiene Data'!$G$12,0,10*ROW('Hygiene Data'!G80)))</f>
        <v/>
      </c>
      <c r="DZ86" s="307" t="str">
        <f ca="true">+IF(OFFSET('Hygiene Data'!$G$13,0,10*ROW('Hygiene Data'!G80))="","",OFFSET('Hygiene Data'!$G$13,0,10*ROW('Hygiene Data'!G80)))</f>
        <v/>
      </c>
      <c r="EA86" s="307" t="str">
        <f ca="true">+IF(OFFSET('Hygiene Data'!$H$11,0,10*ROW('Hygiene Data'!H80))="","",OFFSET('Hygiene Data'!$H$11,0,10*ROW('Hygiene Data'!H80)))</f>
        <v/>
      </c>
      <c r="EB86" s="307" t="str">
        <f ca="true">+IF(OFFSET('Hygiene Data'!$H$12,0,10*ROW('Hygiene Data'!H80))="","",OFFSET('Hygiene Data'!$H$12,0,10*ROW('Hygiene Data'!H80)))</f>
        <v/>
      </c>
      <c r="EC86" s="307" t="str">
        <f ca="true">+IF(OFFSET('Hygiene Data'!$H$13,0,10*ROW('Hygiene Data'!H80))="","",OFFSET('Hygiene Data'!$H$13,0,10*ROW('Hygiene Data'!H80)))</f>
        <v/>
      </c>
      <c r="ED86" s="307" t="str">
        <f ca="true">+IF(OFFSET('Hygiene Data'!$I$11,0,10*ROW('Hygiene Data'!I80))="","",OFFSET('Hygiene Data'!$I$11,0,10*ROW('Hygiene Data'!I80)))</f>
        <v/>
      </c>
      <c r="EE86" s="307" t="str">
        <f ca="true">+IF(OFFSET('Hygiene Data'!$I$12,0,10*ROW('Hygiene Data'!I80))="","",OFFSET('Hygiene Data'!$I$12,0,10*ROW('Hygiene Data'!I80)))</f>
        <v/>
      </c>
      <c r="EF86" s="307"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63"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7"/>
      <c r="BS87" s="307" t="str">
        <f ca="true">+IF(OFFSET('Water Data'!$D$27,0,10*ROW('Water Data'!D81))="","",OFFSET('Water Data'!$D$27,0,10*ROW('Water Data'!D81)))</f>
        <v/>
      </c>
      <c r="BT87" s="307" t="str">
        <f ca="true">+IF(OFFSET('Water Data'!$D$28,0,10*ROW('Water Data'!D81))="","",OFFSET('Water Data'!$D$28,0,10*ROW('Water Data'!D81)))</f>
        <v/>
      </c>
      <c r="BU87" s="307" t="str">
        <f ca="true">+IF(OFFSET('Water Data'!$D$29,0,10*ROW('Water Data'!D81))="","",OFFSET('Water Data'!$D$29,0,10*ROW('Water Data'!D81)))</f>
        <v/>
      </c>
      <c r="BV87" s="307" t="str">
        <f ca="true">+IF(OFFSET('Water Data'!$E$27,0,10*ROW('Water Data'!E81))="","",OFFSET('Water Data'!$E$27,0,10*ROW('Water Data'!E81)))</f>
        <v/>
      </c>
      <c r="BW87" s="307" t="str">
        <f ca="true">+IF(OFFSET('Water Data'!$E$28,0,10*ROW('Water Data'!E81))="","",OFFSET('Water Data'!$E$28,0,10*ROW('Water Data'!E81)))</f>
        <v/>
      </c>
      <c r="BX87" s="307" t="str">
        <f ca="true">+IF(OFFSET('Water Data'!$E$29,0,10*ROW('Water Data'!E81))="","",OFFSET('Water Data'!$E$29,0,10*ROW('Water Data'!E81)))</f>
        <v/>
      </c>
      <c r="BY87" s="307" t="str">
        <f ca="true">+IF(OFFSET('Water Data'!$F$27,0,10*ROW('Water Data'!F81))="","",OFFSET('Water Data'!$F$27,0,10*ROW('Water Data'!F81)))</f>
        <v/>
      </c>
      <c r="BZ87" s="307" t="str">
        <f ca="true">+IF(OFFSET('Water Data'!$F$28,0,10*ROW('Water Data'!F81))="","",OFFSET('Water Data'!$F$28,0,10*ROW('Water Data'!F81)))</f>
        <v/>
      </c>
      <c r="CA87" s="307" t="str">
        <f ca="true">+IF(OFFSET('Water Data'!$F$29,0,10*ROW('Water Data'!F81))="","",OFFSET('Water Data'!$F$29,0,10*ROW('Water Data'!F81)))</f>
        <v/>
      </c>
      <c r="CB87" s="307" t="str">
        <f ca="true">+IF(OFFSET('Water Data'!$G$27,0,10*ROW('Water Data'!G81))="","",OFFSET('Water Data'!$G$27,0,10*ROW('Water Data'!G81)))</f>
        <v/>
      </c>
      <c r="CC87" s="307" t="str">
        <f ca="true">+IF(OFFSET('Water Data'!$G$28,0,10*ROW('Water Data'!G81))="","",OFFSET('Water Data'!$G$28,0,10*ROW('Water Data'!G81)))</f>
        <v/>
      </c>
      <c r="CD87" s="307" t="str">
        <f ca="true">+IF(OFFSET('Water Data'!$G$29,0,10*ROW('Water Data'!G81))="","",OFFSET('Water Data'!$G$29,0,10*ROW('Water Data'!G81)))</f>
        <v/>
      </c>
      <c r="CE87" s="307" t="str">
        <f ca="true">+IF(OFFSET('Water Data'!$H$27,0,10*ROW('Water Data'!H81))="","",OFFSET('Water Data'!$H$27,0,10*ROW('Water Data'!H81)))</f>
        <v/>
      </c>
      <c r="CF87" s="307" t="str">
        <f ca="true">+IF(OFFSET('Water Data'!$H$28,0,10*ROW('Water Data'!H81))="","",OFFSET('Water Data'!$H$28,0,10*ROW('Water Data'!H81)))</f>
        <v/>
      </c>
      <c r="CG87" s="307" t="str">
        <f ca="true">+IF(OFFSET('Water Data'!$H$29,0,10*ROW('Water Data'!H81))="","",OFFSET('Water Data'!$H$29,0,10*ROW('Water Data'!H81)))</f>
        <v/>
      </c>
      <c r="CH87" s="307" t="str">
        <f ca="true">+IF(OFFSET('Water Data'!$I$27,0,10*ROW('Water Data'!I81))="","",OFFSET('Water Data'!$I$27,0,10*ROW('Water Data'!I81)))</f>
        <v/>
      </c>
      <c r="CI87" s="307" t="str">
        <f ca="true">+IF(OFFSET('Water Data'!$I$28,0,10*ROW('Water Data'!I81))="","",OFFSET('Water Data'!$I$28,0,10*ROW('Water Data'!I81)))</f>
        <v/>
      </c>
      <c r="CJ87" s="307" t="str">
        <f ca="true">+IF(OFFSET('Water Data'!$I$29,0,10*ROW('Water Data'!I81))="","",OFFSET('Water Data'!$I$29,0,10*ROW('Water Data'!I81)))</f>
        <v/>
      </c>
      <c r="CK87" s="307" t="str">
        <f ca="true">+IF(OFFSET('Sanitation Data'!$D$28,0,10*ROW('Sanitation Data'!D81))="","",OFFSET('Sanitation Data'!$D$28,0,10*ROW('Sanitation Data'!D81)))</f>
        <v/>
      </c>
      <c r="CL87" s="307" t="str">
        <f ca="true">+IF(OFFSET('Sanitation Data'!$D$29,0,10*ROW('Sanitation Data'!D81))="","",OFFSET('Sanitation Data'!$D$29,0,10*ROW('Sanitation Data'!D81)))</f>
        <v/>
      </c>
      <c r="CM87" s="307" t="str">
        <f ca="true">+IF(OFFSET('Sanitation Data'!$D$30,0,10*ROW('Sanitation Data'!D81))="","",OFFSET('Sanitation Data'!$D$30,0,10*ROW('Sanitation Data'!D81)))</f>
        <v/>
      </c>
      <c r="CN87" s="307" t="str">
        <f ca="true">+IF(OFFSET('Sanitation Data'!$D$31,0,10*ROW('Sanitation Data'!D81))="","",OFFSET('Sanitation Data'!$D$31,0,10*ROW('Sanitation Data'!D81)))</f>
        <v/>
      </c>
      <c r="CO87" s="307" t="str">
        <f ca="true">+IF(OFFSET('Sanitation Data'!$D$32,0,10*ROW('Sanitation Data'!D81))="","",OFFSET('Sanitation Data'!$D$32,0,10*ROW('Sanitation Data'!D81)))</f>
        <v/>
      </c>
      <c r="CP87" s="307" t="str">
        <f ca="true">+IF(OFFSET('Sanitation Data'!$E$28,0,10*ROW('Sanitation Data'!E81))="","",OFFSET('Sanitation Data'!$E$28,0,10*ROW('Sanitation Data'!E81)))</f>
        <v/>
      </c>
      <c r="CQ87" s="307" t="str">
        <f ca="true">+IF(OFFSET('Sanitation Data'!$E$29,0,10*ROW('Sanitation Data'!E81))="","",OFFSET('Sanitation Data'!$E$29,0,10*ROW('Sanitation Data'!E81)))</f>
        <v/>
      </c>
      <c r="CR87" s="307" t="str">
        <f ca="true">+IF(OFFSET('Sanitation Data'!$E$30,0,10*ROW('Sanitation Data'!E81))="","",OFFSET('Sanitation Data'!$E$30,0,10*ROW('Sanitation Data'!E81)))</f>
        <v/>
      </c>
      <c r="CS87" s="307" t="str">
        <f ca="true">+IF(OFFSET('Sanitation Data'!$E$31,0,10*ROW('Sanitation Data'!E81))="","",OFFSET('Sanitation Data'!$E$31,0,10*ROW('Sanitation Data'!E81)))</f>
        <v/>
      </c>
      <c r="CT87" s="307" t="str">
        <f ca="true">+IF(OFFSET('Sanitation Data'!$E$32,0,10*ROW('Sanitation Data'!E81))="","",OFFSET('Sanitation Data'!$E$32,0,10*ROW('Sanitation Data'!E81)))</f>
        <v/>
      </c>
      <c r="CU87" s="307" t="str">
        <f ca="true">+IF(OFFSET('Sanitation Data'!$F$28,0,10*ROW('Sanitation Data'!F81))="","",OFFSET('Sanitation Data'!$F$28,0,10*ROW('Sanitation Data'!F81)))</f>
        <v/>
      </c>
      <c r="CV87" s="307" t="str">
        <f ca="true">+IF(OFFSET('Sanitation Data'!$F$29,0,10*ROW('Sanitation Data'!F81))="","",OFFSET('Sanitation Data'!$F$29,0,10*ROW('Sanitation Data'!F81)))</f>
        <v/>
      </c>
      <c r="CW87" s="307" t="str">
        <f ca="true">+IF(OFFSET('Sanitation Data'!$F$30,0,10*ROW('Sanitation Data'!F81))="","",OFFSET('Sanitation Data'!$F$30,0,10*ROW('Sanitation Data'!F81)))</f>
        <v/>
      </c>
      <c r="CX87" s="307" t="str">
        <f ca="true">+IF(OFFSET('Sanitation Data'!$F$31,0,10*ROW('Sanitation Data'!F81))="","",OFFSET('Sanitation Data'!$F$31,0,10*ROW('Sanitation Data'!F81)))</f>
        <v/>
      </c>
      <c r="CY87" s="307" t="str">
        <f ca="true">+IF(OFFSET('Sanitation Data'!$F$32,0,10*ROW('Sanitation Data'!F81))="","",OFFSET('Sanitation Data'!$F$32,0,10*ROW('Sanitation Data'!F81)))</f>
        <v/>
      </c>
      <c r="CZ87" s="307" t="str">
        <f ca="true">+IF(OFFSET('Sanitation Data'!$G$28,0,10*ROW('Sanitation Data'!G81))="","",OFFSET('Sanitation Data'!$G$28,0,10*ROW('Sanitation Data'!G81)))</f>
        <v/>
      </c>
      <c r="DA87" s="307" t="str">
        <f ca="true">+IF(OFFSET('Sanitation Data'!$G$29,0,10*ROW('Sanitation Data'!G81))="","",OFFSET('Sanitation Data'!$G$29,0,10*ROW('Sanitation Data'!G81)))</f>
        <v/>
      </c>
      <c r="DB87" s="307" t="str">
        <f ca="true">+IF(OFFSET('Sanitation Data'!$G$30,0,10*ROW('Sanitation Data'!G81))="","",OFFSET('Sanitation Data'!$G$30,0,10*ROW('Sanitation Data'!G81)))</f>
        <v/>
      </c>
      <c r="DC87" s="307" t="str">
        <f ca="true">+IF(OFFSET('Sanitation Data'!$G$31,0,10*ROW('Sanitation Data'!G81))="","",OFFSET('Sanitation Data'!$G$31,0,10*ROW('Sanitation Data'!G81)))</f>
        <v/>
      </c>
      <c r="DD87" s="307" t="str">
        <f ca="true">+IF(OFFSET('Sanitation Data'!$G$32,0,10*ROW('Sanitation Data'!G81))="","",OFFSET('Sanitation Data'!$G$32,0,10*ROW('Sanitation Data'!G81)))</f>
        <v/>
      </c>
      <c r="DE87" s="307" t="str">
        <f ca="true">+IF(OFFSET('Sanitation Data'!$H$28,0,10*ROW('Sanitation Data'!H81))="","",OFFSET('Sanitation Data'!$H$28,0,10*ROW('Sanitation Data'!H81)))</f>
        <v/>
      </c>
      <c r="DF87" s="307" t="str">
        <f ca="true">+IF(OFFSET('Sanitation Data'!$H$29,0,10*ROW('Sanitation Data'!H81))="","",OFFSET('Sanitation Data'!$H$29,0,10*ROW('Sanitation Data'!H81)))</f>
        <v/>
      </c>
      <c r="DG87" s="307" t="str">
        <f ca="true">+IF(OFFSET('Sanitation Data'!$H$30,0,10*ROW('Sanitation Data'!H81))="","",OFFSET('Sanitation Data'!$H$30,0,10*ROW('Sanitation Data'!H81)))</f>
        <v/>
      </c>
      <c r="DH87" s="307" t="str">
        <f ca="true">+IF(OFFSET('Sanitation Data'!$H$31,0,10*ROW('Sanitation Data'!H81))="","",OFFSET('Sanitation Data'!$H$31,0,10*ROW('Sanitation Data'!H81)))</f>
        <v/>
      </c>
      <c r="DI87" s="307" t="str">
        <f ca="true">+IF(OFFSET('Sanitation Data'!$H$32,0,10*ROW('Sanitation Data'!H81))="","",OFFSET('Sanitation Data'!$H$32,0,10*ROW('Sanitation Data'!H81)))</f>
        <v/>
      </c>
      <c r="DJ87" s="307" t="str">
        <f ca="true">+IF(OFFSET('Sanitation Data'!$I$28,0,10*ROW('Sanitation Data'!I81))="","",OFFSET('Sanitation Data'!$I$28,0,10*ROW('Sanitation Data'!I81)))</f>
        <v/>
      </c>
      <c r="DK87" s="307" t="str">
        <f ca="true">+IF(OFFSET('Sanitation Data'!$I$29,0,10*ROW('Sanitation Data'!I81))="","",OFFSET('Sanitation Data'!$I$29,0,10*ROW('Sanitation Data'!I81)))</f>
        <v/>
      </c>
      <c r="DL87" s="307" t="str">
        <f ca="true">+IF(OFFSET('Sanitation Data'!$I$30,0,10*ROW('Sanitation Data'!I81))="","",OFFSET('Sanitation Data'!$I$30,0,10*ROW('Sanitation Data'!I81)))</f>
        <v/>
      </c>
      <c r="DM87" s="307" t="str">
        <f ca="true">+IF(OFFSET('Sanitation Data'!$I$31,0,10*ROW('Sanitation Data'!I81))="","",OFFSET('Sanitation Data'!$I$31,0,10*ROW('Sanitation Data'!I81)))</f>
        <v/>
      </c>
      <c r="DN87" s="307" t="str">
        <f ca="true">+IF(OFFSET('Sanitation Data'!$I$32,0,10*ROW('Sanitation Data'!I81))="","",OFFSET('Sanitation Data'!$I$32,0,10*ROW('Sanitation Data'!I81)))</f>
        <v/>
      </c>
      <c r="DO87" s="307" t="str">
        <f ca="true">+IF(OFFSET('Hygiene Data'!$D$11,0,10*ROW('Hygiene Data'!D81))="","",OFFSET('Hygiene Data'!$D$11,0,10*ROW('Hygiene Data'!D81)))</f>
        <v/>
      </c>
      <c r="DP87" s="307" t="str">
        <f ca="true">+IF(OFFSET('Hygiene Data'!$D$12,0,10*ROW('Hygiene Data'!D81))="","",OFFSET('Hygiene Data'!$D$12,0,10*ROW('Hygiene Data'!D81)))</f>
        <v/>
      </c>
      <c r="DQ87" s="307" t="str">
        <f ca="true">+IF(OFFSET('Hygiene Data'!$D$13,0,10*ROW('Hygiene Data'!D81))="","",OFFSET('Hygiene Data'!$D$13,0,10*ROW('Hygiene Data'!D81)))</f>
        <v/>
      </c>
      <c r="DR87" s="307" t="str">
        <f ca="true">+IF(OFFSET('Hygiene Data'!$E$11,0,10*ROW('Hygiene Data'!E81))="","",OFFSET('Hygiene Data'!$E$11,0,10*ROW('Hygiene Data'!E81)))</f>
        <v/>
      </c>
      <c r="DS87" s="307" t="str">
        <f ca="true">+IF(OFFSET('Hygiene Data'!$E$12,0,10*ROW('Hygiene Data'!E81))="","",OFFSET('Hygiene Data'!$E$12,0,10*ROW('Hygiene Data'!E81)))</f>
        <v/>
      </c>
      <c r="DT87" s="307" t="str">
        <f ca="true">+IF(OFFSET('Hygiene Data'!$E$13,0,10*ROW('Hygiene Data'!E81))="","",OFFSET('Hygiene Data'!$E$13,0,10*ROW('Hygiene Data'!E81)))</f>
        <v/>
      </c>
      <c r="DU87" s="307" t="str">
        <f ca="true">+IF(OFFSET('Hygiene Data'!$F$11,0,10*ROW('Hygiene Data'!F81))="","",OFFSET('Hygiene Data'!$F$11,0,10*ROW('Hygiene Data'!F81)))</f>
        <v/>
      </c>
      <c r="DV87" s="307" t="str">
        <f ca="true">+IF(OFFSET('Hygiene Data'!$F$12,0,10*ROW('Hygiene Data'!F81))="","",OFFSET('Hygiene Data'!$F$12,0,10*ROW('Hygiene Data'!F81)))</f>
        <v/>
      </c>
      <c r="DW87" s="307" t="str">
        <f ca="true">+IF(OFFSET('Hygiene Data'!$F$13,0,10*ROW('Hygiene Data'!F81))="","",OFFSET('Hygiene Data'!$F$13,0,10*ROW('Hygiene Data'!F81)))</f>
        <v/>
      </c>
      <c r="DX87" s="307" t="str">
        <f ca="true">+IF(OFFSET('Hygiene Data'!$G$11,0,10*ROW('Hygiene Data'!G81))="","",OFFSET('Hygiene Data'!$G$11,0,10*ROW('Hygiene Data'!G81)))</f>
        <v/>
      </c>
      <c r="DY87" s="307" t="str">
        <f ca="true">+IF(OFFSET('Hygiene Data'!$G$12,0,10*ROW('Hygiene Data'!G81))="","",OFFSET('Hygiene Data'!$G$12,0,10*ROW('Hygiene Data'!G81)))</f>
        <v/>
      </c>
      <c r="DZ87" s="307" t="str">
        <f ca="true">+IF(OFFSET('Hygiene Data'!$G$13,0,10*ROW('Hygiene Data'!G81))="","",OFFSET('Hygiene Data'!$G$13,0,10*ROW('Hygiene Data'!G81)))</f>
        <v/>
      </c>
      <c r="EA87" s="307" t="str">
        <f ca="true">+IF(OFFSET('Hygiene Data'!$H$11,0,10*ROW('Hygiene Data'!H81))="","",OFFSET('Hygiene Data'!$H$11,0,10*ROW('Hygiene Data'!H81)))</f>
        <v/>
      </c>
      <c r="EB87" s="307" t="str">
        <f ca="true">+IF(OFFSET('Hygiene Data'!$H$12,0,10*ROW('Hygiene Data'!H81))="","",OFFSET('Hygiene Data'!$H$12,0,10*ROW('Hygiene Data'!H81)))</f>
        <v/>
      </c>
      <c r="EC87" s="307" t="str">
        <f ca="true">+IF(OFFSET('Hygiene Data'!$H$13,0,10*ROW('Hygiene Data'!H81))="","",OFFSET('Hygiene Data'!$H$13,0,10*ROW('Hygiene Data'!H81)))</f>
        <v/>
      </c>
      <c r="ED87" s="307" t="str">
        <f ca="true">+IF(OFFSET('Hygiene Data'!$I$11,0,10*ROW('Hygiene Data'!I81))="","",OFFSET('Hygiene Data'!$I$11,0,10*ROW('Hygiene Data'!I81)))</f>
        <v/>
      </c>
      <c r="EE87" s="307" t="str">
        <f ca="true">+IF(OFFSET('Hygiene Data'!$I$12,0,10*ROW('Hygiene Data'!I81))="","",OFFSET('Hygiene Data'!$I$12,0,10*ROW('Hygiene Data'!I81)))</f>
        <v/>
      </c>
      <c r="EF87" s="307"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63"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7"/>
      <c r="BS88" s="307" t="str">
        <f ca="true">+IF(OFFSET('Water Data'!$D$27,0,10*ROW('Water Data'!D82))="","",OFFSET('Water Data'!$D$27,0,10*ROW('Water Data'!D82)))</f>
        <v/>
      </c>
      <c r="BT88" s="307" t="str">
        <f ca="true">+IF(OFFSET('Water Data'!$D$28,0,10*ROW('Water Data'!D82))="","",OFFSET('Water Data'!$D$28,0,10*ROW('Water Data'!D82)))</f>
        <v/>
      </c>
      <c r="BU88" s="307" t="str">
        <f ca="true">+IF(OFFSET('Water Data'!$D$29,0,10*ROW('Water Data'!D82))="","",OFFSET('Water Data'!$D$29,0,10*ROW('Water Data'!D82)))</f>
        <v/>
      </c>
      <c r="BV88" s="307" t="str">
        <f ca="true">+IF(OFFSET('Water Data'!$E$27,0,10*ROW('Water Data'!E82))="","",OFFSET('Water Data'!$E$27,0,10*ROW('Water Data'!E82)))</f>
        <v/>
      </c>
      <c r="BW88" s="307" t="str">
        <f ca="true">+IF(OFFSET('Water Data'!$E$28,0,10*ROW('Water Data'!E82))="","",OFFSET('Water Data'!$E$28,0,10*ROW('Water Data'!E82)))</f>
        <v/>
      </c>
      <c r="BX88" s="307" t="str">
        <f ca="true">+IF(OFFSET('Water Data'!$E$29,0,10*ROW('Water Data'!E82))="","",OFFSET('Water Data'!$E$29,0,10*ROW('Water Data'!E82)))</f>
        <v/>
      </c>
      <c r="BY88" s="307" t="str">
        <f ca="true">+IF(OFFSET('Water Data'!$F$27,0,10*ROW('Water Data'!F82))="","",OFFSET('Water Data'!$F$27,0,10*ROW('Water Data'!F82)))</f>
        <v/>
      </c>
      <c r="BZ88" s="307" t="str">
        <f ca="true">+IF(OFFSET('Water Data'!$F$28,0,10*ROW('Water Data'!F82))="","",OFFSET('Water Data'!$F$28,0,10*ROW('Water Data'!F82)))</f>
        <v/>
      </c>
      <c r="CA88" s="307" t="str">
        <f ca="true">+IF(OFFSET('Water Data'!$F$29,0,10*ROW('Water Data'!F82))="","",OFFSET('Water Data'!$F$29,0,10*ROW('Water Data'!F82)))</f>
        <v/>
      </c>
      <c r="CB88" s="307" t="str">
        <f ca="true">+IF(OFFSET('Water Data'!$G$27,0,10*ROW('Water Data'!G82))="","",OFFSET('Water Data'!$G$27,0,10*ROW('Water Data'!G82)))</f>
        <v/>
      </c>
      <c r="CC88" s="307" t="str">
        <f ca="true">+IF(OFFSET('Water Data'!$G$28,0,10*ROW('Water Data'!G82))="","",OFFSET('Water Data'!$G$28,0,10*ROW('Water Data'!G82)))</f>
        <v/>
      </c>
      <c r="CD88" s="307" t="str">
        <f ca="true">+IF(OFFSET('Water Data'!$G$29,0,10*ROW('Water Data'!G82))="","",OFFSET('Water Data'!$G$29,0,10*ROW('Water Data'!G82)))</f>
        <v/>
      </c>
      <c r="CE88" s="307" t="str">
        <f ca="true">+IF(OFFSET('Water Data'!$H$27,0,10*ROW('Water Data'!H82))="","",OFFSET('Water Data'!$H$27,0,10*ROW('Water Data'!H82)))</f>
        <v/>
      </c>
      <c r="CF88" s="307" t="str">
        <f ca="true">+IF(OFFSET('Water Data'!$H$28,0,10*ROW('Water Data'!H82))="","",OFFSET('Water Data'!$H$28,0,10*ROW('Water Data'!H82)))</f>
        <v/>
      </c>
      <c r="CG88" s="307" t="str">
        <f ca="true">+IF(OFFSET('Water Data'!$H$29,0,10*ROW('Water Data'!H82))="","",OFFSET('Water Data'!$H$29,0,10*ROW('Water Data'!H82)))</f>
        <v/>
      </c>
      <c r="CH88" s="307" t="str">
        <f ca="true">+IF(OFFSET('Water Data'!$I$27,0,10*ROW('Water Data'!I82))="","",OFFSET('Water Data'!$I$27,0,10*ROW('Water Data'!I82)))</f>
        <v/>
      </c>
      <c r="CI88" s="307" t="str">
        <f ca="true">+IF(OFFSET('Water Data'!$I$28,0,10*ROW('Water Data'!I82))="","",OFFSET('Water Data'!$I$28,0,10*ROW('Water Data'!I82)))</f>
        <v/>
      </c>
      <c r="CJ88" s="307" t="str">
        <f ca="true">+IF(OFFSET('Water Data'!$I$29,0,10*ROW('Water Data'!I82))="","",OFFSET('Water Data'!$I$29,0,10*ROW('Water Data'!I82)))</f>
        <v/>
      </c>
      <c r="CK88" s="307" t="str">
        <f ca="true">+IF(OFFSET('Sanitation Data'!$D$28,0,10*ROW('Sanitation Data'!D82))="","",OFFSET('Sanitation Data'!$D$28,0,10*ROW('Sanitation Data'!D82)))</f>
        <v/>
      </c>
      <c r="CL88" s="307" t="str">
        <f ca="true">+IF(OFFSET('Sanitation Data'!$D$29,0,10*ROW('Sanitation Data'!D82))="","",OFFSET('Sanitation Data'!$D$29,0,10*ROW('Sanitation Data'!D82)))</f>
        <v/>
      </c>
      <c r="CM88" s="307" t="str">
        <f ca="true">+IF(OFFSET('Sanitation Data'!$D$30,0,10*ROW('Sanitation Data'!D82))="","",OFFSET('Sanitation Data'!$D$30,0,10*ROW('Sanitation Data'!D82)))</f>
        <v/>
      </c>
      <c r="CN88" s="307" t="str">
        <f ca="true">+IF(OFFSET('Sanitation Data'!$D$31,0,10*ROW('Sanitation Data'!D82))="","",OFFSET('Sanitation Data'!$D$31,0,10*ROW('Sanitation Data'!D82)))</f>
        <v/>
      </c>
      <c r="CO88" s="307" t="str">
        <f ca="true">+IF(OFFSET('Sanitation Data'!$D$32,0,10*ROW('Sanitation Data'!D82))="","",OFFSET('Sanitation Data'!$D$32,0,10*ROW('Sanitation Data'!D82)))</f>
        <v/>
      </c>
      <c r="CP88" s="307" t="str">
        <f ca="true">+IF(OFFSET('Sanitation Data'!$E$28,0,10*ROW('Sanitation Data'!E82))="","",OFFSET('Sanitation Data'!$E$28,0,10*ROW('Sanitation Data'!E82)))</f>
        <v/>
      </c>
      <c r="CQ88" s="307" t="str">
        <f ca="true">+IF(OFFSET('Sanitation Data'!$E$29,0,10*ROW('Sanitation Data'!E82))="","",OFFSET('Sanitation Data'!$E$29,0,10*ROW('Sanitation Data'!E82)))</f>
        <v/>
      </c>
      <c r="CR88" s="307" t="str">
        <f ca="true">+IF(OFFSET('Sanitation Data'!$E$30,0,10*ROW('Sanitation Data'!E82))="","",OFFSET('Sanitation Data'!$E$30,0,10*ROW('Sanitation Data'!E82)))</f>
        <v/>
      </c>
      <c r="CS88" s="307" t="str">
        <f ca="true">+IF(OFFSET('Sanitation Data'!$E$31,0,10*ROW('Sanitation Data'!E82))="","",OFFSET('Sanitation Data'!$E$31,0,10*ROW('Sanitation Data'!E82)))</f>
        <v/>
      </c>
      <c r="CT88" s="307" t="str">
        <f ca="true">+IF(OFFSET('Sanitation Data'!$E$32,0,10*ROW('Sanitation Data'!E82))="","",OFFSET('Sanitation Data'!$E$32,0,10*ROW('Sanitation Data'!E82)))</f>
        <v/>
      </c>
      <c r="CU88" s="307" t="str">
        <f ca="true">+IF(OFFSET('Sanitation Data'!$F$28,0,10*ROW('Sanitation Data'!F82))="","",OFFSET('Sanitation Data'!$F$28,0,10*ROW('Sanitation Data'!F82)))</f>
        <v/>
      </c>
      <c r="CV88" s="307" t="str">
        <f ca="true">+IF(OFFSET('Sanitation Data'!$F$29,0,10*ROW('Sanitation Data'!F82))="","",OFFSET('Sanitation Data'!$F$29,0,10*ROW('Sanitation Data'!F82)))</f>
        <v/>
      </c>
      <c r="CW88" s="307" t="str">
        <f ca="true">+IF(OFFSET('Sanitation Data'!$F$30,0,10*ROW('Sanitation Data'!F82))="","",OFFSET('Sanitation Data'!$F$30,0,10*ROW('Sanitation Data'!F82)))</f>
        <v/>
      </c>
      <c r="CX88" s="307" t="str">
        <f ca="true">+IF(OFFSET('Sanitation Data'!$F$31,0,10*ROW('Sanitation Data'!F82))="","",OFFSET('Sanitation Data'!$F$31,0,10*ROW('Sanitation Data'!F82)))</f>
        <v/>
      </c>
      <c r="CY88" s="307" t="str">
        <f ca="true">+IF(OFFSET('Sanitation Data'!$F$32,0,10*ROW('Sanitation Data'!F82))="","",OFFSET('Sanitation Data'!$F$32,0,10*ROW('Sanitation Data'!F82)))</f>
        <v/>
      </c>
      <c r="CZ88" s="307" t="str">
        <f ca="true">+IF(OFFSET('Sanitation Data'!$G$28,0,10*ROW('Sanitation Data'!G82))="","",OFFSET('Sanitation Data'!$G$28,0,10*ROW('Sanitation Data'!G82)))</f>
        <v/>
      </c>
      <c r="DA88" s="307" t="str">
        <f ca="true">+IF(OFFSET('Sanitation Data'!$G$29,0,10*ROW('Sanitation Data'!G82))="","",OFFSET('Sanitation Data'!$G$29,0,10*ROW('Sanitation Data'!G82)))</f>
        <v/>
      </c>
      <c r="DB88" s="307" t="str">
        <f ca="true">+IF(OFFSET('Sanitation Data'!$G$30,0,10*ROW('Sanitation Data'!G82))="","",OFFSET('Sanitation Data'!$G$30,0,10*ROW('Sanitation Data'!G82)))</f>
        <v/>
      </c>
      <c r="DC88" s="307" t="str">
        <f ca="true">+IF(OFFSET('Sanitation Data'!$G$31,0,10*ROW('Sanitation Data'!G82))="","",OFFSET('Sanitation Data'!$G$31,0,10*ROW('Sanitation Data'!G82)))</f>
        <v/>
      </c>
      <c r="DD88" s="307" t="str">
        <f ca="true">+IF(OFFSET('Sanitation Data'!$G$32,0,10*ROW('Sanitation Data'!G82))="","",OFFSET('Sanitation Data'!$G$32,0,10*ROW('Sanitation Data'!G82)))</f>
        <v/>
      </c>
      <c r="DE88" s="307" t="str">
        <f ca="true">+IF(OFFSET('Sanitation Data'!$H$28,0,10*ROW('Sanitation Data'!H82))="","",OFFSET('Sanitation Data'!$H$28,0,10*ROW('Sanitation Data'!H82)))</f>
        <v/>
      </c>
      <c r="DF88" s="307" t="str">
        <f ca="true">+IF(OFFSET('Sanitation Data'!$H$29,0,10*ROW('Sanitation Data'!H82))="","",OFFSET('Sanitation Data'!$H$29,0,10*ROW('Sanitation Data'!H82)))</f>
        <v/>
      </c>
      <c r="DG88" s="307" t="str">
        <f ca="true">+IF(OFFSET('Sanitation Data'!$H$30,0,10*ROW('Sanitation Data'!H82))="","",OFFSET('Sanitation Data'!$H$30,0,10*ROW('Sanitation Data'!H82)))</f>
        <v/>
      </c>
      <c r="DH88" s="307" t="str">
        <f ca="true">+IF(OFFSET('Sanitation Data'!$H$31,0,10*ROW('Sanitation Data'!H82))="","",OFFSET('Sanitation Data'!$H$31,0,10*ROW('Sanitation Data'!H82)))</f>
        <v/>
      </c>
      <c r="DI88" s="307" t="str">
        <f ca="true">+IF(OFFSET('Sanitation Data'!$H$32,0,10*ROW('Sanitation Data'!H82))="","",OFFSET('Sanitation Data'!$H$32,0,10*ROW('Sanitation Data'!H82)))</f>
        <v/>
      </c>
      <c r="DJ88" s="307" t="str">
        <f ca="true">+IF(OFFSET('Sanitation Data'!$I$28,0,10*ROW('Sanitation Data'!I82))="","",OFFSET('Sanitation Data'!$I$28,0,10*ROW('Sanitation Data'!I82)))</f>
        <v/>
      </c>
      <c r="DK88" s="307" t="str">
        <f ca="true">+IF(OFFSET('Sanitation Data'!$I$29,0,10*ROW('Sanitation Data'!I82))="","",OFFSET('Sanitation Data'!$I$29,0,10*ROW('Sanitation Data'!I82)))</f>
        <v/>
      </c>
      <c r="DL88" s="307" t="str">
        <f ca="true">+IF(OFFSET('Sanitation Data'!$I$30,0,10*ROW('Sanitation Data'!I82))="","",OFFSET('Sanitation Data'!$I$30,0,10*ROW('Sanitation Data'!I82)))</f>
        <v/>
      </c>
      <c r="DM88" s="307" t="str">
        <f ca="true">+IF(OFFSET('Sanitation Data'!$I$31,0,10*ROW('Sanitation Data'!I82))="","",OFFSET('Sanitation Data'!$I$31,0,10*ROW('Sanitation Data'!I82)))</f>
        <v/>
      </c>
      <c r="DN88" s="307" t="str">
        <f ca="true">+IF(OFFSET('Sanitation Data'!$I$32,0,10*ROW('Sanitation Data'!I82))="","",OFFSET('Sanitation Data'!$I$32,0,10*ROW('Sanitation Data'!I82)))</f>
        <v/>
      </c>
      <c r="DO88" s="307" t="str">
        <f ca="true">+IF(OFFSET('Hygiene Data'!$D$11,0,10*ROW('Hygiene Data'!D82))="","",OFFSET('Hygiene Data'!$D$11,0,10*ROW('Hygiene Data'!D82)))</f>
        <v/>
      </c>
      <c r="DP88" s="307" t="str">
        <f ca="true">+IF(OFFSET('Hygiene Data'!$D$12,0,10*ROW('Hygiene Data'!D82))="","",OFFSET('Hygiene Data'!$D$12,0,10*ROW('Hygiene Data'!D82)))</f>
        <v/>
      </c>
      <c r="DQ88" s="307" t="str">
        <f ca="true">+IF(OFFSET('Hygiene Data'!$D$13,0,10*ROW('Hygiene Data'!D82))="","",OFFSET('Hygiene Data'!$D$13,0,10*ROW('Hygiene Data'!D82)))</f>
        <v/>
      </c>
      <c r="DR88" s="307" t="str">
        <f ca="true">+IF(OFFSET('Hygiene Data'!$E$11,0,10*ROW('Hygiene Data'!E82))="","",OFFSET('Hygiene Data'!$E$11,0,10*ROW('Hygiene Data'!E82)))</f>
        <v/>
      </c>
      <c r="DS88" s="307" t="str">
        <f ca="true">+IF(OFFSET('Hygiene Data'!$E$12,0,10*ROW('Hygiene Data'!E82))="","",OFFSET('Hygiene Data'!$E$12,0,10*ROW('Hygiene Data'!E82)))</f>
        <v/>
      </c>
      <c r="DT88" s="307" t="str">
        <f ca="true">+IF(OFFSET('Hygiene Data'!$E$13,0,10*ROW('Hygiene Data'!E82))="","",OFFSET('Hygiene Data'!$E$13,0,10*ROW('Hygiene Data'!E82)))</f>
        <v/>
      </c>
      <c r="DU88" s="307" t="str">
        <f ca="true">+IF(OFFSET('Hygiene Data'!$F$11,0,10*ROW('Hygiene Data'!F82))="","",OFFSET('Hygiene Data'!$F$11,0,10*ROW('Hygiene Data'!F82)))</f>
        <v/>
      </c>
      <c r="DV88" s="307" t="str">
        <f ca="true">+IF(OFFSET('Hygiene Data'!$F$12,0,10*ROW('Hygiene Data'!F82))="","",OFFSET('Hygiene Data'!$F$12,0,10*ROW('Hygiene Data'!F82)))</f>
        <v/>
      </c>
      <c r="DW88" s="307" t="str">
        <f ca="true">+IF(OFFSET('Hygiene Data'!$F$13,0,10*ROW('Hygiene Data'!F82))="","",OFFSET('Hygiene Data'!$F$13,0,10*ROW('Hygiene Data'!F82)))</f>
        <v/>
      </c>
      <c r="DX88" s="307" t="str">
        <f ca="true">+IF(OFFSET('Hygiene Data'!$G$11,0,10*ROW('Hygiene Data'!G82))="","",OFFSET('Hygiene Data'!$G$11,0,10*ROW('Hygiene Data'!G82)))</f>
        <v/>
      </c>
      <c r="DY88" s="307" t="str">
        <f ca="true">+IF(OFFSET('Hygiene Data'!$G$12,0,10*ROW('Hygiene Data'!G82))="","",OFFSET('Hygiene Data'!$G$12,0,10*ROW('Hygiene Data'!G82)))</f>
        <v/>
      </c>
      <c r="DZ88" s="307" t="str">
        <f ca="true">+IF(OFFSET('Hygiene Data'!$G$13,0,10*ROW('Hygiene Data'!G82))="","",OFFSET('Hygiene Data'!$G$13,0,10*ROW('Hygiene Data'!G82)))</f>
        <v/>
      </c>
      <c r="EA88" s="307" t="str">
        <f ca="true">+IF(OFFSET('Hygiene Data'!$H$11,0,10*ROW('Hygiene Data'!H82))="","",OFFSET('Hygiene Data'!$H$11,0,10*ROW('Hygiene Data'!H82)))</f>
        <v/>
      </c>
      <c r="EB88" s="307" t="str">
        <f ca="true">+IF(OFFSET('Hygiene Data'!$H$12,0,10*ROW('Hygiene Data'!H82))="","",OFFSET('Hygiene Data'!$H$12,0,10*ROW('Hygiene Data'!H82)))</f>
        <v/>
      </c>
      <c r="EC88" s="307" t="str">
        <f ca="true">+IF(OFFSET('Hygiene Data'!$H$13,0,10*ROW('Hygiene Data'!H82))="","",OFFSET('Hygiene Data'!$H$13,0,10*ROW('Hygiene Data'!H82)))</f>
        <v/>
      </c>
      <c r="ED88" s="307" t="str">
        <f ca="true">+IF(OFFSET('Hygiene Data'!$I$11,0,10*ROW('Hygiene Data'!I82))="","",OFFSET('Hygiene Data'!$I$11,0,10*ROW('Hygiene Data'!I82)))</f>
        <v/>
      </c>
      <c r="EE88" s="307" t="str">
        <f ca="true">+IF(OFFSET('Hygiene Data'!$I$12,0,10*ROW('Hygiene Data'!I82))="","",OFFSET('Hygiene Data'!$I$12,0,10*ROW('Hygiene Data'!I82)))</f>
        <v/>
      </c>
      <c r="EF88" s="307"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63"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7"/>
      <c r="BS89" s="307" t="str">
        <f ca="true">+IF(OFFSET('Water Data'!$D$27,0,10*ROW('Water Data'!D83))="","",OFFSET('Water Data'!$D$27,0,10*ROW('Water Data'!D83)))</f>
        <v/>
      </c>
      <c r="BT89" s="307" t="str">
        <f ca="true">+IF(OFFSET('Water Data'!$D$28,0,10*ROW('Water Data'!D83))="","",OFFSET('Water Data'!$D$28,0,10*ROW('Water Data'!D83)))</f>
        <v/>
      </c>
      <c r="BU89" s="307" t="str">
        <f ca="true">+IF(OFFSET('Water Data'!$D$29,0,10*ROW('Water Data'!D83))="","",OFFSET('Water Data'!$D$29,0,10*ROW('Water Data'!D83)))</f>
        <v/>
      </c>
      <c r="BV89" s="307" t="str">
        <f ca="true">+IF(OFFSET('Water Data'!$E$27,0,10*ROW('Water Data'!E83))="","",OFFSET('Water Data'!$E$27,0,10*ROW('Water Data'!E83)))</f>
        <v/>
      </c>
      <c r="BW89" s="307" t="str">
        <f ca="true">+IF(OFFSET('Water Data'!$E$28,0,10*ROW('Water Data'!E83))="","",OFFSET('Water Data'!$E$28,0,10*ROW('Water Data'!E83)))</f>
        <v/>
      </c>
      <c r="BX89" s="307" t="str">
        <f ca="true">+IF(OFFSET('Water Data'!$E$29,0,10*ROW('Water Data'!E83))="","",OFFSET('Water Data'!$E$29,0,10*ROW('Water Data'!E83)))</f>
        <v/>
      </c>
      <c r="BY89" s="307" t="str">
        <f ca="true">+IF(OFFSET('Water Data'!$F$27,0,10*ROW('Water Data'!F83))="","",OFFSET('Water Data'!$F$27,0,10*ROW('Water Data'!F83)))</f>
        <v/>
      </c>
      <c r="BZ89" s="307" t="str">
        <f ca="true">+IF(OFFSET('Water Data'!$F$28,0,10*ROW('Water Data'!F83))="","",OFFSET('Water Data'!$F$28,0,10*ROW('Water Data'!F83)))</f>
        <v/>
      </c>
      <c r="CA89" s="307" t="str">
        <f ca="true">+IF(OFFSET('Water Data'!$F$29,0,10*ROW('Water Data'!F83))="","",OFFSET('Water Data'!$F$29,0,10*ROW('Water Data'!F83)))</f>
        <v/>
      </c>
      <c r="CB89" s="307" t="str">
        <f ca="true">+IF(OFFSET('Water Data'!$G$27,0,10*ROW('Water Data'!G83))="","",OFFSET('Water Data'!$G$27,0,10*ROW('Water Data'!G83)))</f>
        <v/>
      </c>
      <c r="CC89" s="307" t="str">
        <f ca="true">+IF(OFFSET('Water Data'!$G$28,0,10*ROW('Water Data'!G83))="","",OFFSET('Water Data'!$G$28,0,10*ROW('Water Data'!G83)))</f>
        <v/>
      </c>
      <c r="CD89" s="307" t="str">
        <f ca="true">+IF(OFFSET('Water Data'!$G$29,0,10*ROW('Water Data'!G83))="","",OFFSET('Water Data'!$G$29,0,10*ROW('Water Data'!G83)))</f>
        <v/>
      </c>
      <c r="CE89" s="307" t="str">
        <f ca="true">+IF(OFFSET('Water Data'!$H$27,0,10*ROW('Water Data'!H83))="","",OFFSET('Water Data'!$H$27,0,10*ROW('Water Data'!H83)))</f>
        <v/>
      </c>
      <c r="CF89" s="307" t="str">
        <f ca="true">+IF(OFFSET('Water Data'!$H$28,0,10*ROW('Water Data'!H83))="","",OFFSET('Water Data'!$H$28,0,10*ROW('Water Data'!H83)))</f>
        <v/>
      </c>
      <c r="CG89" s="307" t="str">
        <f ca="true">+IF(OFFSET('Water Data'!$H$29,0,10*ROW('Water Data'!H83))="","",OFFSET('Water Data'!$H$29,0,10*ROW('Water Data'!H83)))</f>
        <v/>
      </c>
      <c r="CH89" s="307" t="str">
        <f ca="true">+IF(OFFSET('Water Data'!$I$27,0,10*ROW('Water Data'!I83))="","",OFFSET('Water Data'!$I$27,0,10*ROW('Water Data'!I83)))</f>
        <v/>
      </c>
      <c r="CI89" s="307" t="str">
        <f ca="true">+IF(OFFSET('Water Data'!$I$28,0,10*ROW('Water Data'!I83))="","",OFFSET('Water Data'!$I$28,0,10*ROW('Water Data'!I83)))</f>
        <v/>
      </c>
      <c r="CJ89" s="307" t="str">
        <f ca="true">+IF(OFFSET('Water Data'!$I$29,0,10*ROW('Water Data'!I83))="","",OFFSET('Water Data'!$I$29,0,10*ROW('Water Data'!I83)))</f>
        <v/>
      </c>
      <c r="CK89" s="307" t="str">
        <f ca="true">+IF(OFFSET('Sanitation Data'!$D$28,0,10*ROW('Sanitation Data'!D83))="","",OFFSET('Sanitation Data'!$D$28,0,10*ROW('Sanitation Data'!D83)))</f>
        <v/>
      </c>
      <c r="CL89" s="307" t="str">
        <f ca="true">+IF(OFFSET('Sanitation Data'!$D$29,0,10*ROW('Sanitation Data'!D83))="","",OFFSET('Sanitation Data'!$D$29,0,10*ROW('Sanitation Data'!D83)))</f>
        <v/>
      </c>
      <c r="CM89" s="307" t="str">
        <f ca="true">+IF(OFFSET('Sanitation Data'!$D$30,0,10*ROW('Sanitation Data'!D83))="","",OFFSET('Sanitation Data'!$D$30,0,10*ROW('Sanitation Data'!D83)))</f>
        <v/>
      </c>
      <c r="CN89" s="307" t="str">
        <f ca="true">+IF(OFFSET('Sanitation Data'!$D$31,0,10*ROW('Sanitation Data'!D83))="","",OFFSET('Sanitation Data'!$D$31,0,10*ROW('Sanitation Data'!D83)))</f>
        <v/>
      </c>
      <c r="CO89" s="307" t="str">
        <f ca="true">+IF(OFFSET('Sanitation Data'!$D$32,0,10*ROW('Sanitation Data'!D83))="","",OFFSET('Sanitation Data'!$D$32,0,10*ROW('Sanitation Data'!D83)))</f>
        <v/>
      </c>
      <c r="CP89" s="307" t="str">
        <f ca="true">+IF(OFFSET('Sanitation Data'!$E$28,0,10*ROW('Sanitation Data'!E83))="","",OFFSET('Sanitation Data'!$E$28,0,10*ROW('Sanitation Data'!E83)))</f>
        <v/>
      </c>
      <c r="CQ89" s="307" t="str">
        <f ca="true">+IF(OFFSET('Sanitation Data'!$E$29,0,10*ROW('Sanitation Data'!E83))="","",OFFSET('Sanitation Data'!$E$29,0,10*ROW('Sanitation Data'!E83)))</f>
        <v/>
      </c>
      <c r="CR89" s="307" t="str">
        <f ca="true">+IF(OFFSET('Sanitation Data'!$E$30,0,10*ROW('Sanitation Data'!E83))="","",OFFSET('Sanitation Data'!$E$30,0,10*ROW('Sanitation Data'!E83)))</f>
        <v/>
      </c>
      <c r="CS89" s="307" t="str">
        <f ca="true">+IF(OFFSET('Sanitation Data'!$E$31,0,10*ROW('Sanitation Data'!E83))="","",OFFSET('Sanitation Data'!$E$31,0,10*ROW('Sanitation Data'!E83)))</f>
        <v/>
      </c>
      <c r="CT89" s="307" t="str">
        <f ca="true">+IF(OFFSET('Sanitation Data'!$E$32,0,10*ROW('Sanitation Data'!E83))="","",OFFSET('Sanitation Data'!$E$32,0,10*ROW('Sanitation Data'!E83)))</f>
        <v/>
      </c>
      <c r="CU89" s="307" t="str">
        <f ca="true">+IF(OFFSET('Sanitation Data'!$F$28,0,10*ROW('Sanitation Data'!F83))="","",OFFSET('Sanitation Data'!$F$28,0,10*ROW('Sanitation Data'!F83)))</f>
        <v/>
      </c>
      <c r="CV89" s="307" t="str">
        <f ca="true">+IF(OFFSET('Sanitation Data'!$F$29,0,10*ROW('Sanitation Data'!F83))="","",OFFSET('Sanitation Data'!$F$29,0,10*ROW('Sanitation Data'!F83)))</f>
        <v/>
      </c>
      <c r="CW89" s="307" t="str">
        <f ca="true">+IF(OFFSET('Sanitation Data'!$F$30,0,10*ROW('Sanitation Data'!F83))="","",OFFSET('Sanitation Data'!$F$30,0,10*ROW('Sanitation Data'!F83)))</f>
        <v/>
      </c>
      <c r="CX89" s="307" t="str">
        <f ca="true">+IF(OFFSET('Sanitation Data'!$F$31,0,10*ROW('Sanitation Data'!F83))="","",OFFSET('Sanitation Data'!$F$31,0,10*ROW('Sanitation Data'!F83)))</f>
        <v/>
      </c>
      <c r="CY89" s="307" t="str">
        <f ca="true">+IF(OFFSET('Sanitation Data'!$F$32,0,10*ROW('Sanitation Data'!F83))="","",OFFSET('Sanitation Data'!$F$32,0,10*ROW('Sanitation Data'!F83)))</f>
        <v/>
      </c>
      <c r="CZ89" s="307" t="str">
        <f ca="true">+IF(OFFSET('Sanitation Data'!$G$28,0,10*ROW('Sanitation Data'!G83))="","",OFFSET('Sanitation Data'!$G$28,0,10*ROW('Sanitation Data'!G83)))</f>
        <v/>
      </c>
      <c r="DA89" s="307" t="str">
        <f ca="true">+IF(OFFSET('Sanitation Data'!$G$29,0,10*ROW('Sanitation Data'!G83))="","",OFFSET('Sanitation Data'!$G$29,0,10*ROW('Sanitation Data'!G83)))</f>
        <v/>
      </c>
      <c r="DB89" s="307" t="str">
        <f ca="true">+IF(OFFSET('Sanitation Data'!$G$30,0,10*ROW('Sanitation Data'!G83))="","",OFFSET('Sanitation Data'!$G$30,0,10*ROW('Sanitation Data'!G83)))</f>
        <v/>
      </c>
      <c r="DC89" s="307" t="str">
        <f ca="true">+IF(OFFSET('Sanitation Data'!$G$31,0,10*ROW('Sanitation Data'!G83))="","",OFFSET('Sanitation Data'!$G$31,0,10*ROW('Sanitation Data'!G83)))</f>
        <v/>
      </c>
      <c r="DD89" s="307" t="str">
        <f ca="true">+IF(OFFSET('Sanitation Data'!$G$32,0,10*ROW('Sanitation Data'!G83))="","",OFFSET('Sanitation Data'!$G$32,0,10*ROW('Sanitation Data'!G83)))</f>
        <v/>
      </c>
      <c r="DE89" s="307" t="str">
        <f ca="true">+IF(OFFSET('Sanitation Data'!$H$28,0,10*ROW('Sanitation Data'!H83))="","",OFFSET('Sanitation Data'!$H$28,0,10*ROW('Sanitation Data'!H83)))</f>
        <v/>
      </c>
      <c r="DF89" s="307" t="str">
        <f ca="true">+IF(OFFSET('Sanitation Data'!$H$29,0,10*ROW('Sanitation Data'!H83))="","",OFFSET('Sanitation Data'!$H$29,0,10*ROW('Sanitation Data'!H83)))</f>
        <v/>
      </c>
      <c r="DG89" s="307" t="str">
        <f ca="true">+IF(OFFSET('Sanitation Data'!$H$30,0,10*ROW('Sanitation Data'!H83))="","",OFFSET('Sanitation Data'!$H$30,0,10*ROW('Sanitation Data'!H83)))</f>
        <v/>
      </c>
      <c r="DH89" s="307" t="str">
        <f ca="true">+IF(OFFSET('Sanitation Data'!$H$31,0,10*ROW('Sanitation Data'!H83))="","",OFFSET('Sanitation Data'!$H$31,0,10*ROW('Sanitation Data'!H83)))</f>
        <v/>
      </c>
      <c r="DI89" s="307" t="str">
        <f ca="true">+IF(OFFSET('Sanitation Data'!$H$32,0,10*ROW('Sanitation Data'!H83))="","",OFFSET('Sanitation Data'!$H$32,0,10*ROW('Sanitation Data'!H83)))</f>
        <v/>
      </c>
      <c r="DJ89" s="307" t="str">
        <f ca="true">+IF(OFFSET('Sanitation Data'!$I$28,0,10*ROW('Sanitation Data'!I83))="","",OFFSET('Sanitation Data'!$I$28,0,10*ROW('Sanitation Data'!I83)))</f>
        <v/>
      </c>
      <c r="DK89" s="307" t="str">
        <f ca="true">+IF(OFFSET('Sanitation Data'!$I$29,0,10*ROW('Sanitation Data'!I83))="","",OFFSET('Sanitation Data'!$I$29,0,10*ROW('Sanitation Data'!I83)))</f>
        <v/>
      </c>
      <c r="DL89" s="307" t="str">
        <f ca="true">+IF(OFFSET('Sanitation Data'!$I$30,0,10*ROW('Sanitation Data'!I83))="","",OFFSET('Sanitation Data'!$I$30,0,10*ROW('Sanitation Data'!I83)))</f>
        <v/>
      </c>
      <c r="DM89" s="307" t="str">
        <f ca="true">+IF(OFFSET('Sanitation Data'!$I$31,0,10*ROW('Sanitation Data'!I83))="","",OFFSET('Sanitation Data'!$I$31,0,10*ROW('Sanitation Data'!I83)))</f>
        <v/>
      </c>
      <c r="DN89" s="307" t="str">
        <f ca="true">+IF(OFFSET('Sanitation Data'!$I$32,0,10*ROW('Sanitation Data'!I83))="","",OFFSET('Sanitation Data'!$I$32,0,10*ROW('Sanitation Data'!I83)))</f>
        <v/>
      </c>
      <c r="DO89" s="307" t="str">
        <f ca="true">+IF(OFFSET('Hygiene Data'!$D$11,0,10*ROW('Hygiene Data'!D83))="","",OFFSET('Hygiene Data'!$D$11,0,10*ROW('Hygiene Data'!D83)))</f>
        <v/>
      </c>
      <c r="DP89" s="307" t="str">
        <f ca="true">+IF(OFFSET('Hygiene Data'!$D$12,0,10*ROW('Hygiene Data'!D83))="","",OFFSET('Hygiene Data'!$D$12,0,10*ROW('Hygiene Data'!D83)))</f>
        <v/>
      </c>
      <c r="DQ89" s="307" t="str">
        <f ca="true">+IF(OFFSET('Hygiene Data'!$D$13,0,10*ROW('Hygiene Data'!D83))="","",OFFSET('Hygiene Data'!$D$13,0,10*ROW('Hygiene Data'!D83)))</f>
        <v/>
      </c>
      <c r="DR89" s="307" t="str">
        <f ca="true">+IF(OFFSET('Hygiene Data'!$E$11,0,10*ROW('Hygiene Data'!E83))="","",OFFSET('Hygiene Data'!$E$11,0,10*ROW('Hygiene Data'!E83)))</f>
        <v/>
      </c>
      <c r="DS89" s="307" t="str">
        <f ca="true">+IF(OFFSET('Hygiene Data'!$E$12,0,10*ROW('Hygiene Data'!E83))="","",OFFSET('Hygiene Data'!$E$12,0,10*ROW('Hygiene Data'!E83)))</f>
        <v/>
      </c>
      <c r="DT89" s="307" t="str">
        <f ca="true">+IF(OFFSET('Hygiene Data'!$E$13,0,10*ROW('Hygiene Data'!E83))="","",OFFSET('Hygiene Data'!$E$13,0,10*ROW('Hygiene Data'!E83)))</f>
        <v/>
      </c>
      <c r="DU89" s="307" t="str">
        <f ca="true">+IF(OFFSET('Hygiene Data'!$F$11,0,10*ROW('Hygiene Data'!F83))="","",OFFSET('Hygiene Data'!$F$11,0,10*ROW('Hygiene Data'!F83)))</f>
        <v/>
      </c>
      <c r="DV89" s="307" t="str">
        <f ca="true">+IF(OFFSET('Hygiene Data'!$F$12,0,10*ROW('Hygiene Data'!F83))="","",OFFSET('Hygiene Data'!$F$12,0,10*ROW('Hygiene Data'!F83)))</f>
        <v/>
      </c>
      <c r="DW89" s="307" t="str">
        <f ca="true">+IF(OFFSET('Hygiene Data'!$F$13,0,10*ROW('Hygiene Data'!F83))="","",OFFSET('Hygiene Data'!$F$13,0,10*ROW('Hygiene Data'!F83)))</f>
        <v/>
      </c>
      <c r="DX89" s="307" t="str">
        <f ca="true">+IF(OFFSET('Hygiene Data'!$G$11,0,10*ROW('Hygiene Data'!G83))="","",OFFSET('Hygiene Data'!$G$11,0,10*ROW('Hygiene Data'!G83)))</f>
        <v/>
      </c>
      <c r="DY89" s="307" t="str">
        <f ca="true">+IF(OFFSET('Hygiene Data'!$G$12,0,10*ROW('Hygiene Data'!G83))="","",OFFSET('Hygiene Data'!$G$12,0,10*ROW('Hygiene Data'!G83)))</f>
        <v/>
      </c>
      <c r="DZ89" s="307" t="str">
        <f ca="true">+IF(OFFSET('Hygiene Data'!$G$13,0,10*ROW('Hygiene Data'!G83))="","",OFFSET('Hygiene Data'!$G$13,0,10*ROW('Hygiene Data'!G83)))</f>
        <v/>
      </c>
      <c r="EA89" s="307" t="str">
        <f ca="true">+IF(OFFSET('Hygiene Data'!$H$11,0,10*ROW('Hygiene Data'!H83))="","",OFFSET('Hygiene Data'!$H$11,0,10*ROW('Hygiene Data'!H83)))</f>
        <v/>
      </c>
      <c r="EB89" s="307" t="str">
        <f ca="true">+IF(OFFSET('Hygiene Data'!$H$12,0,10*ROW('Hygiene Data'!H83))="","",OFFSET('Hygiene Data'!$H$12,0,10*ROW('Hygiene Data'!H83)))</f>
        <v/>
      </c>
      <c r="EC89" s="307" t="str">
        <f ca="true">+IF(OFFSET('Hygiene Data'!$H$13,0,10*ROW('Hygiene Data'!H83))="","",OFFSET('Hygiene Data'!$H$13,0,10*ROW('Hygiene Data'!H83)))</f>
        <v/>
      </c>
      <c r="ED89" s="307" t="str">
        <f ca="true">+IF(OFFSET('Hygiene Data'!$I$11,0,10*ROW('Hygiene Data'!I83))="","",OFFSET('Hygiene Data'!$I$11,0,10*ROW('Hygiene Data'!I83)))</f>
        <v/>
      </c>
      <c r="EE89" s="307" t="str">
        <f ca="true">+IF(OFFSET('Hygiene Data'!$I$12,0,10*ROW('Hygiene Data'!I83))="","",OFFSET('Hygiene Data'!$I$12,0,10*ROW('Hygiene Data'!I83)))</f>
        <v/>
      </c>
      <c r="EF89" s="307"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63"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7"/>
      <c r="BS90" s="307" t="str">
        <f ca="true">+IF(OFFSET('Water Data'!$D$27,0,10*ROW('Water Data'!D84))="","",OFFSET('Water Data'!$D$27,0,10*ROW('Water Data'!D84)))</f>
        <v/>
      </c>
      <c r="BT90" s="307" t="str">
        <f ca="true">+IF(OFFSET('Water Data'!$D$28,0,10*ROW('Water Data'!D84))="","",OFFSET('Water Data'!$D$28,0,10*ROW('Water Data'!D84)))</f>
        <v/>
      </c>
      <c r="BU90" s="307" t="str">
        <f ca="true">+IF(OFFSET('Water Data'!$D$29,0,10*ROW('Water Data'!D84))="","",OFFSET('Water Data'!$D$29,0,10*ROW('Water Data'!D84)))</f>
        <v/>
      </c>
      <c r="BV90" s="307" t="str">
        <f ca="true">+IF(OFFSET('Water Data'!$E$27,0,10*ROW('Water Data'!E84))="","",OFFSET('Water Data'!$E$27,0,10*ROW('Water Data'!E84)))</f>
        <v/>
      </c>
      <c r="BW90" s="307" t="str">
        <f ca="true">+IF(OFFSET('Water Data'!$E$28,0,10*ROW('Water Data'!E84))="","",OFFSET('Water Data'!$E$28,0,10*ROW('Water Data'!E84)))</f>
        <v/>
      </c>
      <c r="BX90" s="307" t="str">
        <f ca="true">+IF(OFFSET('Water Data'!$E$29,0,10*ROW('Water Data'!E84))="","",OFFSET('Water Data'!$E$29,0,10*ROW('Water Data'!E84)))</f>
        <v/>
      </c>
      <c r="BY90" s="307" t="str">
        <f ca="true">+IF(OFFSET('Water Data'!$F$27,0,10*ROW('Water Data'!F84))="","",OFFSET('Water Data'!$F$27,0,10*ROW('Water Data'!F84)))</f>
        <v/>
      </c>
      <c r="BZ90" s="307" t="str">
        <f ca="true">+IF(OFFSET('Water Data'!$F$28,0,10*ROW('Water Data'!F84))="","",OFFSET('Water Data'!$F$28,0,10*ROW('Water Data'!F84)))</f>
        <v/>
      </c>
      <c r="CA90" s="307" t="str">
        <f ca="true">+IF(OFFSET('Water Data'!$F$29,0,10*ROW('Water Data'!F84))="","",OFFSET('Water Data'!$F$29,0,10*ROW('Water Data'!F84)))</f>
        <v/>
      </c>
      <c r="CB90" s="307" t="str">
        <f ca="true">+IF(OFFSET('Water Data'!$G$27,0,10*ROW('Water Data'!G84))="","",OFFSET('Water Data'!$G$27,0,10*ROW('Water Data'!G84)))</f>
        <v/>
      </c>
      <c r="CC90" s="307" t="str">
        <f ca="true">+IF(OFFSET('Water Data'!$G$28,0,10*ROW('Water Data'!G84))="","",OFFSET('Water Data'!$G$28,0,10*ROW('Water Data'!G84)))</f>
        <v/>
      </c>
      <c r="CD90" s="307" t="str">
        <f ca="true">+IF(OFFSET('Water Data'!$G$29,0,10*ROW('Water Data'!G84))="","",OFFSET('Water Data'!$G$29,0,10*ROW('Water Data'!G84)))</f>
        <v/>
      </c>
      <c r="CE90" s="307" t="str">
        <f ca="true">+IF(OFFSET('Water Data'!$H$27,0,10*ROW('Water Data'!H84))="","",OFFSET('Water Data'!$H$27,0,10*ROW('Water Data'!H84)))</f>
        <v/>
      </c>
      <c r="CF90" s="307" t="str">
        <f ca="true">+IF(OFFSET('Water Data'!$H$28,0,10*ROW('Water Data'!H84))="","",OFFSET('Water Data'!$H$28,0,10*ROW('Water Data'!H84)))</f>
        <v/>
      </c>
      <c r="CG90" s="307" t="str">
        <f ca="true">+IF(OFFSET('Water Data'!$H$29,0,10*ROW('Water Data'!H84))="","",OFFSET('Water Data'!$H$29,0,10*ROW('Water Data'!H84)))</f>
        <v/>
      </c>
      <c r="CH90" s="307" t="str">
        <f ca="true">+IF(OFFSET('Water Data'!$I$27,0,10*ROW('Water Data'!I84))="","",OFFSET('Water Data'!$I$27,0,10*ROW('Water Data'!I84)))</f>
        <v/>
      </c>
      <c r="CI90" s="307" t="str">
        <f ca="true">+IF(OFFSET('Water Data'!$I$28,0,10*ROW('Water Data'!I84))="","",OFFSET('Water Data'!$I$28,0,10*ROW('Water Data'!I84)))</f>
        <v/>
      </c>
      <c r="CJ90" s="307" t="str">
        <f ca="true">+IF(OFFSET('Water Data'!$I$29,0,10*ROW('Water Data'!I84))="","",OFFSET('Water Data'!$I$29,0,10*ROW('Water Data'!I84)))</f>
        <v/>
      </c>
      <c r="CK90" s="307" t="str">
        <f ca="true">+IF(OFFSET('Sanitation Data'!$D$28,0,10*ROW('Sanitation Data'!D84))="","",OFFSET('Sanitation Data'!$D$28,0,10*ROW('Sanitation Data'!D84)))</f>
        <v/>
      </c>
      <c r="CL90" s="307" t="str">
        <f ca="true">+IF(OFFSET('Sanitation Data'!$D$29,0,10*ROW('Sanitation Data'!D84))="","",OFFSET('Sanitation Data'!$D$29,0,10*ROW('Sanitation Data'!D84)))</f>
        <v/>
      </c>
      <c r="CM90" s="307" t="str">
        <f ca="true">+IF(OFFSET('Sanitation Data'!$D$30,0,10*ROW('Sanitation Data'!D84))="","",OFFSET('Sanitation Data'!$D$30,0,10*ROW('Sanitation Data'!D84)))</f>
        <v/>
      </c>
      <c r="CN90" s="307" t="str">
        <f ca="true">+IF(OFFSET('Sanitation Data'!$D$31,0,10*ROW('Sanitation Data'!D84))="","",OFFSET('Sanitation Data'!$D$31,0,10*ROW('Sanitation Data'!D84)))</f>
        <v/>
      </c>
      <c r="CO90" s="307" t="str">
        <f ca="true">+IF(OFFSET('Sanitation Data'!$D$32,0,10*ROW('Sanitation Data'!D84))="","",OFFSET('Sanitation Data'!$D$32,0,10*ROW('Sanitation Data'!D84)))</f>
        <v/>
      </c>
      <c r="CP90" s="307" t="str">
        <f ca="true">+IF(OFFSET('Sanitation Data'!$E$28,0,10*ROW('Sanitation Data'!E84))="","",OFFSET('Sanitation Data'!$E$28,0,10*ROW('Sanitation Data'!E84)))</f>
        <v/>
      </c>
      <c r="CQ90" s="307" t="str">
        <f ca="true">+IF(OFFSET('Sanitation Data'!$E$29,0,10*ROW('Sanitation Data'!E84))="","",OFFSET('Sanitation Data'!$E$29,0,10*ROW('Sanitation Data'!E84)))</f>
        <v/>
      </c>
      <c r="CR90" s="307" t="str">
        <f ca="true">+IF(OFFSET('Sanitation Data'!$E$30,0,10*ROW('Sanitation Data'!E84))="","",OFFSET('Sanitation Data'!$E$30,0,10*ROW('Sanitation Data'!E84)))</f>
        <v/>
      </c>
      <c r="CS90" s="307" t="str">
        <f ca="true">+IF(OFFSET('Sanitation Data'!$E$31,0,10*ROW('Sanitation Data'!E84))="","",OFFSET('Sanitation Data'!$E$31,0,10*ROW('Sanitation Data'!E84)))</f>
        <v/>
      </c>
      <c r="CT90" s="307" t="str">
        <f ca="true">+IF(OFFSET('Sanitation Data'!$E$32,0,10*ROW('Sanitation Data'!E84))="","",OFFSET('Sanitation Data'!$E$32,0,10*ROW('Sanitation Data'!E84)))</f>
        <v/>
      </c>
      <c r="CU90" s="307" t="str">
        <f ca="true">+IF(OFFSET('Sanitation Data'!$F$28,0,10*ROW('Sanitation Data'!F84))="","",OFFSET('Sanitation Data'!$F$28,0,10*ROW('Sanitation Data'!F84)))</f>
        <v/>
      </c>
      <c r="CV90" s="307" t="str">
        <f ca="true">+IF(OFFSET('Sanitation Data'!$F$29,0,10*ROW('Sanitation Data'!F84))="","",OFFSET('Sanitation Data'!$F$29,0,10*ROW('Sanitation Data'!F84)))</f>
        <v/>
      </c>
      <c r="CW90" s="307" t="str">
        <f ca="true">+IF(OFFSET('Sanitation Data'!$F$30,0,10*ROW('Sanitation Data'!F84))="","",OFFSET('Sanitation Data'!$F$30,0,10*ROW('Sanitation Data'!F84)))</f>
        <v/>
      </c>
      <c r="CX90" s="307" t="str">
        <f ca="true">+IF(OFFSET('Sanitation Data'!$F$31,0,10*ROW('Sanitation Data'!F84))="","",OFFSET('Sanitation Data'!$F$31,0,10*ROW('Sanitation Data'!F84)))</f>
        <v/>
      </c>
      <c r="CY90" s="307" t="str">
        <f ca="true">+IF(OFFSET('Sanitation Data'!$F$32,0,10*ROW('Sanitation Data'!F84))="","",OFFSET('Sanitation Data'!$F$32,0,10*ROW('Sanitation Data'!F84)))</f>
        <v/>
      </c>
      <c r="CZ90" s="307" t="str">
        <f ca="true">+IF(OFFSET('Sanitation Data'!$G$28,0,10*ROW('Sanitation Data'!G84))="","",OFFSET('Sanitation Data'!$G$28,0,10*ROW('Sanitation Data'!G84)))</f>
        <v/>
      </c>
      <c r="DA90" s="307" t="str">
        <f ca="true">+IF(OFFSET('Sanitation Data'!$G$29,0,10*ROW('Sanitation Data'!G84))="","",OFFSET('Sanitation Data'!$G$29,0,10*ROW('Sanitation Data'!G84)))</f>
        <v/>
      </c>
      <c r="DB90" s="307" t="str">
        <f ca="true">+IF(OFFSET('Sanitation Data'!$G$30,0,10*ROW('Sanitation Data'!G84))="","",OFFSET('Sanitation Data'!$G$30,0,10*ROW('Sanitation Data'!G84)))</f>
        <v/>
      </c>
      <c r="DC90" s="307" t="str">
        <f ca="true">+IF(OFFSET('Sanitation Data'!$G$31,0,10*ROW('Sanitation Data'!G84))="","",OFFSET('Sanitation Data'!$G$31,0,10*ROW('Sanitation Data'!G84)))</f>
        <v/>
      </c>
      <c r="DD90" s="307" t="str">
        <f ca="true">+IF(OFFSET('Sanitation Data'!$G$32,0,10*ROW('Sanitation Data'!G84))="","",OFFSET('Sanitation Data'!$G$32,0,10*ROW('Sanitation Data'!G84)))</f>
        <v/>
      </c>
      <c r="DE90" s="307" t="str">
        <f ca="true">+IF(OFFSET('Sanitation Data'!$H$28,0,10*ROW('Sanitation Data'!H84))="","",OFFSET('Sanitation Data'!$H$28,0,10*ROW('Sanitation Data'!H84)))</f>
        <v/>
      </c>
      <c r="DF90" s="307" t="str">
        <f ca="true">+IF(OFFSET('Sanitation Data'!$H$29,0,10*ROW('Sanitation Data'!H84))="","",OFFSET('Sanitation Data'!$H$29,0,10*ROW('Sanitation Data'!H84)))</f>
        <v/>
      </c>
      <c r="DG90" s="307" t="str">
        <f ca="true">+IF(OFFSET('Sanitation Data'!$H$30,0,10*ROW('Sanitation Data'!H84))="","",OFFSET('Sanitation Data'!$H$30,0,10*ROW('Sanitation Data'!H84)))</f>
        <v/>
      </c>
      <c r="DH90" s="307" t="str">
        <f ca="true">+IF(OFFSET('Sanitation Data'!$H$31,0,10*ROW('Sanitation Data'!H84))="","",OFFSET('Sanitation Data'!$H$31,0,10*ROW('Sanitation Data'!H84)))</f>
        <v/>
      </c>
      <c r="DI90" s="307" t="str">
        <f ca="true">+IF(OFFSET('Sanitation Data'!$H$32,0,10*ROW('Sanitation Data'!H84))="","",OFFSET('Sanitation Data'!$H$32,0,10*ROW('Sanitation Data'!H84)))</f>
        <v/>
      </c>
      <c r="DJ90" s="307" t="str">
        <f ca="true">+IF(OFFSET('Sanitation Data'!$I$28,0,10*ROW('Sanitation Data'!I84))="","",OFFSET('Sanitation Data'!$I$28,0,10*ROW('Sanitation Data'!I84)))</f>
        <v/>
      </c>
      <c r="DK90" s="307" t="str">
        <f ca="true">+IF(OFFSET('Sanitation Data'!$I$29,0,10*ROW('Sanitation Data'!I84))="","",OFFSET('Sanitation Data'!$I$29,0,10*ROW('Sanitation Data'!I84)))</f>
        <v/>
      </c>
      <c r="DL90" s="307" t="str">
        <f ca="true">+IF(OFFSET('Sanitation Data'!$I$30,0,10*ROW('Sanitation Data'!I84))="","",OFFSET('Sanitation Data'!$I$30,0,10*ROW('Sanitation Data'!I84)))</f>
        <v/>
      </c>
      <c r="DM90" s="307" t="str">
        <f ca="true">+IF(OFFSET('Sanitation Data'!$I$31,0,10*ROW('Sanitation Data'!I84))="","",OFFSET('Sanitation Data'!$I$31,0,10*ROW('Sanitation Data'!I84)))</f>
        <v/>
      </c>
      <c r="DN90" s="307" t="str">
        <f ca="true">+IF(OFFSET('Sanitation Data'!$I$32,0,10*ROW('Sanitation Data'!I84))="","",OFFSET('Sanitation Data'!$I$32,0,10*ROW('Sanitation Data'!I84)))</f>
        <v/>
      </c>
      <c r="DO90" s="307" t="str">
        <f ca="true">+IF(OFFSET('Hygiene Data'!$D$11,0,10*ROW('Hygiene Data'!D84))="","",OFFSET('Hygiene Data'!$D$11,0,10*ROW('Hygiene Data'!D84)))</f>
        <v/>
      </c>
      <c r="DP90" s="307" t="str">
        <f ca="true">+IF(OFFSET('Hygiene Data'!$D$12,0,10*ROW('Hygiene Data'!D84))="","",OFFSET('Hygiene Data'!$D$12,0,10*ROW('Hygiene Data'!D84)))</f>
        <v/>
      </c>
      <c r="DQ90" s="307" t="str">
        <f ca="true">+IF(OFFSET('Hygiene Data'!$D$13,0,10*ROW('Hygiene Data'!D84))="","",OFFSET('Hygiene Data'!$D$13,0,10*ROW('Hygiene Data'!D84)))</f>
        <v/>
      </c>
      <c r="DR90" s="307" t="str">
        <f ca="true">+IF(OFFSET('Hygiene Data'!$E$11,0,10*ROW('Hygiene Data'!E84))="","",OFFSET('Hygiene Data'!$E$11,0,10*ROW('Hygiene Data'!E84)))</f>
        <v/>
      </c>
      <c r="DS90" s="307" t="str">
        <f ca="true">+IF(OFFSET('Hygiene Data'!$E$12,0,10*ROW('Hygiene Data'!E84))="","",OFFSET('Hygiene Data'!$E$12,0,10*ROW('Hygiene Data'!E84)))</f>
        <v/>
      </c>
      <c r="DT90" s="307" t="str">
        <f ca="true">+IF(OFFSET('Hygiene Data'!$E$13,0,10*ROW('Hygiene Data'!E84))="","",OFFSET('Hygiene Data'!$E$13,0,10*ROW('Hygiene Data'!E84)))</f>
        <v/>
      </c>
      <c r="DU90" s="307" t="str">
        <f ca="true">+IF(OFFSET('Hygiene Data'!$F$11,0,10*ROW('Hygiene Data'!F84))="","",OFFSET('Hygiene Data'!$F$11,0,10*ROW('Hygiene Data'!F84)))</f>
        <v/>
      </c>
      <c r="DV90" s="307" t="str">
        <f ca="true">+IF(OFFSET('Hygiene Data'!$F$12,0,10*ROW('Hygiene Data'!F84))="","",OFFSET('Hygiene Data'!$F$12,0,10*ROW('Hygiene Data'!F84)))</f>
        <v/>
      </c>
      <c r="DW90" s="307" t="str">
        <f ca="true">+IF(OFFSET('Hygiene Data'!$F$13,0,10*ROW('Hygiene Data'!F84))="","",OFFSET('Hygiene Data'!$F$13,0,10*ROW('Hygiene Data'!F84)))</f>
        <v/>
      </c>
      <c r="DX90" s="307" t="str">
        <f ca="true">+IF(OFFSET('Hygiene Data'!$G$11,0,10*ROW('Hygiene Data'!G84))="","",OFFSET('Hygiene Data'!$G$11,0,10*ROW('Hygiene Data'!G84)))</f>
        <v/>
      </c>
      <c r="DY90" s="307" t="str">
        <f ca="true">+IF(OFFSET('Hygiene Data'!$G$12,0,10*ROW('Hygiene Data'!G84))="","",OFFSET('Hygiene Data'!$G$12,0,10*ROW('Hygiene Data'!G84)))</f>
        <v/>
      </c>
      <c r="DZ90" s="307" t="str">
        <f ca="true">+IF(OFFSET('Hygiene Data'!$G$13,0,10*ROW('Hygiene Data'!G84))="","",OFFSET('Hygiene Data'!$G$13,0,10*ROW('Hygiene Data'!G84)))</f>
        <v/>
      </c>
      <c r="EA90" s="307" t="str">
        <f ca="true">+IF(OFFSET('Hygiene Data'!$H$11,0,10*ROW('Hygiene Data'!H84))="","",OFFSET('Hygiene Data'!$H$11,0,10*ROW('Hygiene Data'!H84)))</f>
        <v/>
      </c>
      <c r="EB90" s="307" t="str">
        <f ca="true">+IF(OFFSET('Hygiene Data'!$H$12,0,10*ROW('Hygiene Data'!H84))="","",OFFSET('Hygiene Data'!$H$12,0,10*ROW('Hygiene Data'!H84)))</f>
        <v/>
      </c>
      <c r="EC90" s="307" t="str">
        <f ca="true">+IF(OFFSET('Hygiene Data'!$H$13,0,10*ROW('Hygiene Data'!H84))="","",OFFSET('Hygiene Data'!$H$13,0,10*ROW('Hygiene Data'!H84)))</f>
        <v/>
      </c>
      <c r="ED90" s="307" t="str">
        <f ca="true">+IF(OFFSET('Hygiene Data'!$I$11,0,10*ROW('Hygiene Data'!I84))="","",OFFSET('Hygiene Data'!$I$11,0,10*ROW('Hygiene Data'!I84)))</f>
        <v/>
      </c>
      <c r="EE90" s="307" t="str">
        <f ca="true">+IF(OFFSET('Hygiene Data'!$I$12,0,10*ROW('Hygiene Data'!I84))="","",OFFSET('Hygiene Data'!$I$12,0,10*ROW('Hygiene Data'!I84)))</f>
        <v/>
      </c>
      <c r="EF90" s="307"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63"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7"/>
      <c r="BS91" s="307" t="str">
        <f ca="true">+IF(OFFSET('Water Data'!$D$27,0,10*ROW('Water Data'!D85))="","",OFFSET('Water Data'!$D$27,0,10*ROW('Water Data'!D85)))</f>
        <v/>
      </c>
      <c r="BT91" s="307" t="str">
        <f ca="true">+IF(OFFSET('Water Data'!$D$28,0,10*ROW('Water Data'!D85))="","",OFFSET('Water Data'!$D$28,0,10*ROW('Water Data'!D85)))</f>
        <v/>
      </c>
      <c r="BU91" s="307" t="str">
        <f ca="true">+IF(OFFSET('Water Data'!$D$29,0,10*ROW('Water Data'!D85))="","",OFFSET('Water Data'!$D$29,0,10*ROW('Water Data'!D85)))</f>
        <v/>
      </c>
      <c r="BV91" s="307" t="str">
        <f ca="true">+IF(OFFSET('Water Data'!$E$27,0,10*ROW('Water Data'!E85))="","",OFFSET('Water Data'!$E$27,0,10*ROW('Water Data'!E85)))</f>
        <v/>
      </c>
      <c r="BW91" s="307" t="str">
        <f ca="true">+IF(OFFSET('Water Data'!$E$28,0,10*ROW('Water Data'!E85))="","",OFFSET('Water Data'!$E$28,0,10*ROW('Water Data'!E85)))</f>
        <v/>
      </c>
      <c r="BX91" s="307" t="str">
        <f ca="true">+IF(OFFSET('Water Data'!$E$29,0,10*ROW('Water Data'!E85))="","",OFFSET('Water Data'!$E$29,0,10*ROW('Water Data'!E85)))</f>
        <v/>
      </c>
      <c r="BY91" s="307" t="str">
        <f ca="true">+IF(OFFSET('Water Data'!$F$27,0,10*ROW('Water Data'!F85))="","",OFFSET('Water Data'!$F$27,0,10*ROW('Water Data'!F85)))</f>
        <v/>
      </c>
      <c r="BZ91" s="307" t="str">
        <f ca="true">+IF(OFFSET('Water Data'!$F$28,0,10*ROW('Water Data'!F85))="","",OFFSET('Water Data'!$F$28,0,10*ROW('Water Data'!F85)))</f>
        <v/>
      </c>
      <c r="CA91" s="307" t="str">
        <f ca="true">+IF(OFFSET('Water Data'!$F$29,0,10*ROW('Water Data'!F85))="","",OFFSET('Water Data'!$F$29,0,10*ROW('Water Data'!F85)))</f>
        <v/>
      </c>
      <c r="CB91" s="307" t="str">
        <f ca="true">+IF(OFFSET('Water Data'!$G$27,0,10*ROW('Water Data'!G85))="","",OFFSET('Water Data'!$G$27,0,10*ROW('Water Data'!G85)))</f>
        <v/>
      </c>
      <c r="CC91" s="307" t="str">
        <f ca="true">+IF(OFFSET('Water Data'!$G$28,0,10*ROW('Water Data'!G85))="","",OFFSET('Water Data'!$G$28,0,10*ROW('Water Data'!G85)))</f>
        <v/>
      </c>
      <c r="CD91" s="307" t="str">
        <f ca="true">+IF(OFFSET('Water Data'!$G$29,0,10*ROW('Water Data'!G85))="","",OFFSET('Water Data'!$G$29,0,10*ROW('Water Data'!G85)))</f>
        <v/>
      </c>
      <c r="CE91" s="307" t="str">
        <f ca="true">+IF(OFFSET('Water Data'!$H$27,0,10*ROW('Water Data'!H85))="","",OFFSET('Water Data'!$H$27,0,10*ROW('Water Data'!H85)))</f>
        <v/>
      </c>
      <c r="CF91" s="307" t="str">
        <f ca="true">+IF(OFFSET('Water Data'!$H$28,0,10*ROW('Water Data'!H85))="","",OFFSET('Water Data'!$H$28,0,10*ROW('Water Data'!H85)))</f>
        <v/>
      </c>
      <c r="CG91" s="307" t="str">
        <f ca="true">+IF(OFFSET('Water Data'!$H$29,0,10*ROW('Water Data'!H85))="","",OFFSET('Water Data'!$H$29,0,10*ROW('Water Data'!H85)))</f>
        <v/>
      </c>
      <c r="CH91" s="307" t="str">
        <f ca="true">+IF(OFFSET('Water Data'!$I$27,0,10*ROW('Water Data'!I85))="","",OFFSET('Water Data'!$I$27,0,10*ROW('Water Data'!I85)))</f>
        <v/>
      </c>
      <c r="CI91" s="307" t="str">
        <f ca="true">+IF(OFFSET('Water Data'!$I$28,0,10*ROW('Water Data'!I85))="","",OFFSET('Water Data'!$I$28,0,10*ROW('Water Data'!I85)))</f>
        <v/>
      </c>
      <c r="CJ91" s="307" t="str">
        <f ca="true">+IF(OFFSET('Water Data'!$I$29,0,10*ROW('Water Data'!I85))="","",OFFSET('Water Data'!$I$29,0,10*ROW('Water Data'!I85)))</f>
        <v/>
      </c>
      <c r="CK91" s="307" t="str">
        <f ca="true">+IF(OFFSET('Sanitation Data'!$D$28,0,10*ROW('Sanitation Data'!D85))="","",OFFSET('Sanitation Data'!$D$28,0,10*ROW('Sanitation Data'!D85)))</f>
        <v/>
      </c>
      <c r="CL91" s="307" t="str">
        <f ca="true">+IF(OFFSET('Sanitation Data'!$D$29,0,10*ROW('Sanitation Data'!D85))="","",OFFSET('Sanitation Data'!$D$29,0,10*ROW('Sanitation Data'!D85)))</f>
        <v/>
      </c>
      <c r="CM91" s="307" t="str">
        <f ca="true">+IF(OFFSET('Sanitation Data'!$D$30,0,10*ROW('Sanitation Data'!D85))="","",OFFSET('Sanitation Data'!$D$30,0,10*ROW('Sanitation Data'!D85)))</f>
        <v/>
      </c>
      <c r="CN91" s="307" t="str">
        <f ca="true">+IF(OFFSET('Sanitation Data'!$D$31,0,10*ROW('Sanitation Data'!D85))="","",OFFSET('Sanitation Data'!$D$31,0,10*ROW('Sanitation Data'!D85)))</f>
        <v/>
      </c>
      <c r="CO91" s="307" t="str">
        <f ca="true">+IF(OFFSET('Sanitation Data'!$D$32,0,10*ROW('Sanitation Data'!D85))="","",OFFSET('Sanitation Data'!$D$32,0,10*ROW('Sanitation Data'!D85)))</f>
        <v/>
      </c>
      <c r="CP91" s="307" t="str">
        <f ca="true">+IF(OFFSET('Sanitation Data'!$E$28,0,10*ROW('Sanitation Data'!E85))="","",OFFSET('Sanitation Data'!$E$28,0,10*ROW('Sanitation Data'!E85)))</f>
        <v/>
      </c>
      <c r="CQ91" s="307" t="str">
        <f ca="true">+IF(OFFSET('Sanitation Data'!$E$29,0,10*ROW('Sanitation Data'!E85))="","",OFFSET('Sanitation Data'!$E$29,0,10*ROW('Sanitation Data'!E85)))</f>
        <v/>
      </c>
      <c r="CR91" s="307" t="str">
        <f ca="true">+IF(OFFSET('Sanitation Data'!$E$30,0,10*ROW('Sanitation Data'!E85))="","",OFFSET('Sanitation Data'!$E$30,0,10*ROW('Sanitation Data'!E85)))</f>
        <v/>
      </c>
      <c r="CS91" s="307" t="str">
        <f ca="true">+IF(OFFSET('Sanitation Data'!$E$31,0,10*ROW('Sanitation Data'!E85))="","",OFFSET('Sanitation Data'!$E$31,0,10*ROW('Sanitation Data'!E85)))</f>
        <v/>
      </c>
      <c r="CT91" s="307" t="str">
        <f ca="true">+IF(OFFSET('Sanitation Data'!$E$32,0,10*ROW('Sanitation Data'!E85))="","",OFFSET('Sanitation Data'!$E$32,0,10*ROW('Sanitation Data'!E85)))</f>
        <v/>
      </c>
      <c r="CU91" s="307" t="str">
        <f ca="true">+IF(OFFSET('Sanitation Data'!$F$28,0,10*ROW('Sanitation Data'!F85))="","",OFFSET('Sanitation Data'!$F$28,0,10*ROW('Sanitation Data'!F85)))</f>
        <v/>
      </c>
      <c r="CV91" s="307" t="str">
        <f ca="true">+IF(OFFSET('Sanitation Data'!$F$29,0,10*ROW('Sanitation Data'!F85))="","",OFFSET('Sanitation Data'!$F$29,0,10*ROW('Sanitation Data'!F85)))</f>
        <v/>
      </c>
      <c r="CW91" s="307" t="str">
        <f ca="true">+IF(OFFSET('Sanitation Data'!$F$30,0,10*ROW('Sanitation Data'!F85))="","",OFFSET('Sanitation Data'!$F$30,0,10*ROW('Sanitation Data'!F85)))</f>
        <v/>
      </c>
      <c r="CX91" s="307" t="str">
        <f ca="true">+IF(OFFSET('Sanitation Data'!$F$31,0,10*ROW('Sanitation Data'!F85))="","",OFFSET('Sanitation Data'!$F$31,0,10*ROW('Sanitation Data'!F85)))</f>
        <v/>
      </c>
      <c r="CY91" s="307" t="str">
        <f ca="true">+IF(OFFSET('Sanitation Data'!$F$32,0,10*ROW('Sanitation Data'!F85))="","",OFFSET('Sanitation Data'!$F$32,0,10*ROW('Sanitation Data'!F85)))</f>
        <v/>
      </c>
      <c r="CZ91" s="307" t="str">
        <f ca="true">+IF(OFFSET('Sanitation Data'!$G$28,0,10*ROW('Sanitation Data'!G85))="","",OFFSET('Sanitation Data'!$G$28,0,10*ROW('Sanitation Data'!G85)))</f>
        <v/>
      </c>
      <c r="DA91" s="307" t="str">
        <f ca="true">+IF(OFFSET('Sanitation Data'!$G$29,0,10*ROW('Sanitation Data'!G85))="","",OFFSET('Sanitation Data'!$G$29,0,10*ROW('Sanitation Data'!G85)))</f>
        <v/>
      </c>
      <c r="DB91" s="307" t="str">
        <f ca="true">+IF(OFFSET('Sanitation Data'!$G$30,0,10*ROW('Sanitation Data'!G85))="","",OFFSET('Sanitation Data'!$G$30,0,10*ROW('Sanitation Data'!G85)))</f>
        <v/>
      </c>
      <c r="DC91" s="307" t="str">
        <f ca="true">+IF(OFFSET('Sanitation Data'!$G$31,0,10*ROW('Sanitation Data'!G85))="","",OFFSET('Sanitation Data'!$G$31,0,10*ROW('Sanitation Data'!G85)))</f>
        <v/>
      </c>
      <c r="DD91" s="307" t="str">
        <f ca="true">+IF(OFFSET('Sanitation Data'!$G$32,0,10*ROW('Sanitation Data'!G85))="","",OFFSET('Sanitation Data'!$G$32,0,10*ROW('Sanitation Data'!G85)))</f>
        <v/>
      </c>
      <c r="DE91" s="307" t="str">
        <f ca="true">+IF(OFFSET('Sanitation Data'!$H$28,0,10*ROW('Sanitation Data'!H85))="","",OFFSET('Sanitation Data'!$H$28,0,10*ROW('Sanitation Data'!H85)))</f>
        <v/>
      </c>
      <c r="DF91" s="307" t="str">
        <f ca="true">+IF(OFFSET('Sanitation Data'!$H$29,0,10*ROW('Sanitation Data'!H85))="","",OFFSET('Sanitation Data'!$H$29,0,10*ROW('Sanitation Data'!H85)))</f>
        <v/>
      </c>
      <c r="DG91" s="307" t="str">
        <f ca="true">+IF(OFFSET('Sanitation Data'!$H$30,0,10*ROW('Sanitation Data'!H85))="","",OFFSET('Sanitation Data'!$H$30,0,10*ROW('Sanitation Data'!H85)))</f>
        <v/>
      </c>
      <c r="DH91" s="307" t="str">
        <f ca="true">+IF(OFFSET('Sanitation Data'!$H$31,0,10*ROW('Sanitation Data'!H85))="","",OFFSET('Sanitation Data'!$H$31,0,10*ROW('Sanitation Data'!H85)))</f>
        <v/>
      </c>
      <c r="DI91" s="307" t="str">
        <f ca="true">+IF(OFFSET('Sanitation Data'!$H$32,0,10*ROW('Sanitation Data'!H85))="","",OFFSET('Sanitation Data'!$H$32,0,10*ROW('Sanitation Data'!H85)))</f>
        <v/>
      </c>
      <c r="DJ91" s="307" t="str">
        <f ca="true">+IF(OFFSET('Sanitation Data'!$I$28,0,10*ROW('Sanitation Data'!I85))="","",OFFSET('Sanitation Data'!$I$28,0,10*ROW('Sanitation Data'!I85)))</f>
        <v/>
      </c>
      <c r="DK91" s="307" t="str">
        <f ca="true">+IF(OFFSET('Sanitation Data'!$I$29,0,10*ROW('Sanitation Data'!I85))="","",OFFSET('Sanitation Data'!$I$29,0,10*ROW('Sanitation Data'!I85)))</f>
        <v/>
      </c>
      <c r="DL91" s="307" t="str">
        <f ca="true">+IF(OFFSET('Sanitation Data'!$I$30,0,10*ROW('Sanitation Data'!I85))="","",OFFSET('Sanitation Data'!$I$30,0,10*ROW('Sanitation Data'!I85)))</f>
        <v/>
      </c>
      <c r="DM91" s="307" t="str">
        <f ca="true">+IF(OFFSET('Sanitation Data'!$I$31,0,10*ROW('Sanitation Data'!I85))="","",OFFSET('Sanitation Data'!$I$31,0,10*ROW('Sanitation Data'!I85)))</f>
        <v/>
      </c>
      <c r="DN91" s="307" t="str">
        <f ca="true">+IF(OFFSET('Sanitation Data'!$I$32,0,10*ROW('Sanitation Data'!I85))="","",OFFSET('Sanitation Data'!$I$32,0,10*ROW('Sanitation Data'!I85)))</f>
        <v/>
      </c>
      <c r="DO91" s="307" t="str">
        <f ca="true">+IF(OFFSET('Hygiene Data'!$D$11,0,10*ROW('Hygiene Data'!D85))="","",OFFSET('Hygiene Data'!$D$11,0,10*ROW('Hygiene Data'!D85)))</f>
        <v/>
      </c>
      <c r="DP91" s="307" t="str">
        <f ca="true">+IF(OFFSET('Hygiene Data'!$D$12,0,10*ROW('Hygiene Data'!D85))="","",OFFSET('Hygiene Data'!$D$12,0,10*ROW('Hygiene Data'!D85)))</f>
        <v/>
      </c>
      <c r="DQ91" s="307" t="str">
        <f ca="true">+IF(OFFSET('Hygiene Data'!$D$13,0,10*ROW('Hygiene Data'!D85))="","",OFFSET('Hygiene Data'!$D$13,0,10*ROW('Hygiene Data'!D85)))</f>
        <v/>
      </c>
      <c r="DR91" s="307" t="str">
        <f ca="true">+IF(OFFSET('Hygiene Data'!$E$11,0,10*ROW('Hygiene Data'!E85))="","",OFFSET('Hygiene Data'!$E$11,0,10*ROW('Hygiene Data'!E85)))</f>
        <v/>
      </c>
      <c r="DS91" s="307" t="str">
        <f ca="true">+IF(OFFSET('Hygiene Data'!$E$12,0,10*ROW('Hygiene Data'!E85))="","",OFFSET('Hygiene Data'!$E$12,0,10*ROW('Hygiene Data'!E85)))</f>
        <v/>
      </c>
      <c r="DT91" s="307" t="str">
        <f ca="true">+IF(OFFSET('Hygiene Data'!$E$13,0,10*ROW('Hygiene Data'!E85))="","",OFFSET('Hygiene Data'!$E$13,0,10*ROW('Hygiene Data'!E85)))</f>
        <v/>
      </c>
      <c r="DU91" s="307" t="str">
        <f ca="true">+IF(OFFSET('Hygiene Data'!$F$11,0,10*ROW('Hygiene Data'!F85))="","",OFFSET('Hygiene Data'!$F$11,0,10*ROW('Hygiene Data'!F85)))</f>
        <v/>
      </c>
      <c r="DV91" s="307" t="str">
        <f ca="true">+IF(OFFSET('Hygiene Data'!$F$12,0,10*ROW('Hygiene Data'!F85))="","",OFFSET('Hygiene Data'!$F$12,0,10*ROW('Hygiene Data'!F85)))</f>
        <v/>
      </c>
      <c r="DW91" s="307" t="str">
        <f ca="true">+IF(OFFSET('Hygiene Data'!$F$13,0,10*ROW('Hygiene Data'!F85))="","",OFFSET('Hygiene Data'!$F$13,0,10*ROW('Hygiene Data'!F85)))</f>
        <v/>
      </c>
      <c r="DX91" s="307" t="str">
        <f ca="true">+IF(OFFSET('Hygiene Data'!$G$11,0,10*ROW('Hygiene Data'!G85))="","",OFFSET('Hygiene Data'!$G$11,0,10*ROW('Hygiene Data'!G85)))</f>
        <v/>
      </c>
      <c r="DY91" s="307" t="str">
        <f ca="true">+IF(OFFSET('Hygiene Data'!$G$12,0,10*ROW('Hygiene Data'!G85))="","",OFFSET('Hygiene Data'!$G$12,0,10*ROW('Hygiene Data'!G85)))</f>
        <v/>
      </c>
      <c r="DZ91" s="307" t="str">
        <f ca="true">+IF(OFFSET('Hygiene Data'!$G$13,0,10*ROW('Hygiene Data'!G85))="","",OFFSET('Hygiene Data'!$G$13,0,10*ROW('Hygiene Data'!G85)))</f>
        <v/>
      </c>
      <c r="EA91" s="307" t="str">
        <f ca="true">+IF(OFFSET('Hygiene Data'!$H$11,0,10*ROW('Hygiene Data'!H85))="","",OFFSET('Hygiene Data'!$H$11,0,10*ROW('Hygiene Data'!H85)))</f>
        <v/>
      </c>
      <c r="EB91" s="307" t="str">
        <f ca="true">+IF(OFFSET('Hygiene Data'!$H$12,0,10*ROW('Hygiene Data'!H85))="","",OFFSET('Hygiene Data'!$H$12,0,10*ROW('Hygiene Data'!H85)))</f>
        <v/>
      </c>
      <c r="EC91" s="307" t="str">
        <f ca="true">+IF(OFFSET('Hygiene Data'!$H$13,0,10*ROW('Hygiene Data'!H85))="","",OFFSET('Hygiene Data'!$H$13,0,10*ROW('Hygiene Data'!H85)))</f>
        <v/>
      </c>
      <c r="ED91" s="307" t="str">
        <f ca="true">+IF(OFFSET('Hygiene Data'!$I$11,0,10*ROW('Hygiene Data'!I85))="","",OFFSET('Hygiene Data'!$I$11,0,10*ROW('Hygiene Data'!I85)))</f>
        <v/>
      </c>
      <c r="EE91" s="307" t="str">
        <f ca="true">+IF(OFFSET('Hygiene Data'!$I$12,0,10*ROW('Hygiene Data'!I85))="","",OFFSET('Hygiene Data'!$I$12,0,10*ROW('Hygiene Data'!I85)))</f>
        <v/>
      </c>
      <c r="EF91" s="307"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63"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7"/>
      <c r="BS92" s="307" t="str">
        <f ca="true">+IF(OFFSET('Water Data'!$D$27,0,10*ROW('Water Data'!D86))="","",OFFSET('Water Data'!$D$27,0,10*ROW('Water Data'!D86)))</f>
        <v/>
      </c>
      <c r="BT92" s="307" t="str">
        <f ca="true">+IF(OFFSET('Water Data'!$D$28,0,10*ROW('Water Data'!D86))="","",OFFSET('Water Data'!$D$28,0,10*ROW('Water Data'!D86)))</f>
        <v/>
      </c>
      <c r="BU92" s="307" t="str">
        <f ca="true">+IF(OFFSET('Water Data'!$D$29,0,10*ROW('Water Data'!D86))="","",OFFSET('Water Data'!$D$29,0,10*ROW('Water Data'!D86)))</f>
        <v/>
      </c>
      <c r="BV92" s="307" t="str">
        <f ca="true">+IF(OFFSET('Water Data'!$E$27,0,10*ROW('Water Data'!E86))="","",OFFSET('Water Data'!$E$27,0,10*ROW('Water Data'!E86)))</f>
        <v/>
      </c>
      <c r="BW92" s="307" t="str">
        <f ca="true">+IF(OFFSET('Water Data'!$E$28,0,10*ROW('Water Data'!E86))="","",OFFSET('Water Data'!$E$28,0,10*ROW('Water Data'!E86)))</f>
        <v/>
      </c>
      <c r="BX92" s="307" t="str">
        <f ca="true">+IF(OFFSET('Water Data'!$E$29,0,10*ROW('Water Data'!E86))="","",OFFSET('Water Data'!$E$29,0,10*ROW('Water Data'!E86)))</f>
        <v/>
      </c>
      <c r="BY92" s="307" t="str">
        <f ca="true">+IF(OFFSET('Water Data'!$F$27,0,10*ROW('Water Data'!F86))="","",OFFSET('Water Data'!$F$27,0,10*ROW('Water Data'!F86)))</f>
        <v/>
      </c>
      <c r="BZ92" s="307" t="str">
        <f ca="true">+IF(OFFSET('Water Data'!$F$28,0,10*ROW('Water Data'!F86))="","",OFFSET('Water Data'!$F$28,0,10*ROW('Water Data'!F86)))</f>
        <v/>
      </c>
      <c r="CA92" s="307" t="str">
        <f ca="true">+IF(OFFSET('Water Data'!$F$29,0,10*ROW('Water Data'!F86))="","",OFFSET('Water Data'!$F$29,0,10*ROW('Water Data'!F86)))</f>
        <v/>
      </c>
      <c r="CB92" s="307" t="str">
        <f ca="true">+IF(OFFSET('Water Data'!$G$27,0,10*ROW('Water Data'!G86))="","",OFFSET('Water Data'!$G$27,0,10*ROW('Water Data'!G86)))</f>
        <v/>
      </c>
      <c r="CC92" s="307" t="str">
        <f ca="true">+IF(OFFSET('Water Data'!$G$28,0,10*ROW('Water Data'!G86))="","",OFFSET('Water Data'!$G$28,0,10*ROW('Water Data'!G86)))</f>
        <v/>
      </c>
      <c r="CD92" s="307" t="str">
        <f ca="true">+IF(OFFSET('Water Data'!$G$29,0,10*ROW('Water Data'!G86))="","",OFFSET('Water Data'!$G$29,0,10*ROW('Water Data'!G86)))</f>
        <v/>
      </c>
      <c r="CE92" s="307" t="str">
        <f ca="true">+IF(OFFSET('Water Data'!$H$27,0,10*ROW('Water Data'!H86))="","",OFFSET('Water Data'!$H$27,0,10*ROW('Water Data'!H86)))</f>
        <v/>
      </c>
      <c r="CF92" s="307" t="str">
        <f ca="true">+IF(OFFSET('Water Data'!$H$28,0,10*ROW('Water Data'!H86))="","",OFFSET('Water Data'!$H$28,0,10*ROW('Water Data'!H86)))</f>
        <v/>
      </c>
      <c r="CG92" s="307" t="str">
        <f ca="true">+IF(OFFSET('Water Data'!$H$29,0,10*ROW('Water Data'!H86))="","",OFFSET('Water Data'!$H$29,0,10*ROW('Water Data'!H86)))</f>
        <v/>
      </c>
      <c r="CH92" s="307" t="str">
        <f ca="true">+IF(OFFSET('Water Data'!$I$27,0,10*ROW('Water Data'!I86))="","",OFFSET('Water Data'!$I$27,0,10*ROW('Water Data'!I86)))</f>
        <v/>
      </c>
      <c r="CI92" s="307" t="str">
        <f ca="true">+IF(OFFSET('Water Data'!$I$28,0,10*ROW('Water Data'!I86))="","",OFFSET('Water Data'!$I$28,0,10*ROW('Water Data'!I86)))</f>
        <v/>
      </c>
      <c r="CJ92" s="307" t="str">
        <f ca="true">+IF(OFFSET('Water Data'!$I$29,0,10*ROW('Water Data'!I86))="","",OFFSET('Water Data'!$I$29,0,10*ROW('Water Data'!I86)))</f>
        <v/>
      </c>
      <c r="CK92" s="307" t="str">
        <f ca="true">+IF(OFFSET('Sanitation Data'!$D$28,0,10*ROW('Sanitation Data'!D86))="","",OFFSET('Sanitation Data'!$D$28,0,10*ROW('Sanitation Data'!D86)))</f>
        <v/>
      </c>
      <c r="CL92" s="307" t="str">
        <f ca="true">+IF(OFFSET('Sanitation Data'!$D$29,0,10*ROW('Sanitation Data'!D86))="","",OFFSET('Sanitation Data'!$D$29,0,10*ROW('Sanitation Data'!D86)))</f>
        <v/>
      </c>
      <c r="CM92" s="307" t="str">
        <f ca="true">+IF(OFFSET('Sanitation Data'!$D$30,0,10*ROW('Sanitation Data'!D86))="","",OFFSET('Sanitation Data'!$D$30,0,10*ROW('Sanitation Data'!D86)))</f>
        <v/>
      </c>
      <c r="CN92" s="307" t="str">
        <f ca="true">+IF(OFFSET('Sanitation Data'!$D$31,0,10*ROW('Sanitation Data'!D86))="","",OFFSET('Sanitation Data'!$D$31,0,10*ROW('Sanitation Data'!D86)))</f>
        <v/>
      </c>
      <c r="CO92" s="307" t="str">
        <f ca="true">+IF(OFFSET('Sanitation Data'!$D$32,0,10*ROW('Sanitation Data'!D86))="","",OFFSET('Sanitation Data'!$D$32,0,10*ROW('Sanitation Data'!D86)))</f>
        <v/>
      </c>
      <c r="CP92" s="307" t="str">
        <f ca="true">+IF(OFFSET('Sanitation Data'!$E$28,0,10*ROW('Sanitation Data'!E86))="","",OFFSET('Sanitation Data'!$E$28,0,10*ROW('Sanitation Data'!E86)))</f>
        <v/>
      </c>
      <c r="CQ92" s="307" t="str">
        <f ca="true">+IF(OFFSET('Sanitation Data'!$E$29,0,10*ROW('Sanitation Data'!E86))="","",OFFSET('Sanitation Data'!$E$29,0,10*ROW('Sanitation Data'!E86)))</f>
        <v/>
      </c>
      <c r="CR92" s="307" t="str">
        <f ca="true">+IF(OFFSET('Sanitation Data'!$E$30,0,10*ROW('Sanitation Data'!E86))="","",OFFSET('Sanitation Data'!$E$30,0,10*ROW('Sanitation Data'!E86)))</f>
        <v/>
      </c>
      <c r="CS92" s="307" t="str">
        <f ca="true">+IF(OFFSET('Sanitation Data'!$E$31,0,10*ROW('Sanitation Data'!E86))="","",OFFSET('Sanitation Data'!$E$31,0,10*ROW('Sanitation Data'!E86)))</f>
        <v/>
      </c>
      <c r="CT92" s="307" t="str">
        <f ca="true">+IF(OFFSET('Sanitation Data'!$E$32,0,10*ROW('Sanitation Data'!E86))="","",OFFSET('Sanitation Data'!$E$32,0,10*ROW('Sanitation Data'!E86)))</f>
        <v/>
      </c>
      <c r="CU92" s="307" t="str">
        <f ca="true">+IF(OFFSET('Sanitation Data'!$F$28,0,10*ROW('Sanitation Data'!F86))="","",OFFSET('Sanitation Data'!$F$28,0,10*ROW('Sanitation Data'!F86)))</f>
        <v/>
      </c>
      <c r="CV92" s="307" t="str">
        <f ca="true">+IF(OFFSET('Sanitation Data'!$F$29,0,10*ROW('Sanitation Data'!F86))="","",OFFSET('Sanitation Data'!$F$29,0,10*ROW('Sanitation Data'!F86)))</f>
        <v/>
      </c>
      <c r="CW92" s="307" t="str">
        <f ca="true">+IF(OFFSET('Sanitation Data'!$F$30,0,10*ROW('Sanitation Data'!F86))="","",OFFSET('Sanitation Data'!$F$30,0,10*ROW('Sanitation Data'!F86)))</f>
        <v/>
      </c>
      <c r="CX92" s="307" t="str">
        <f ca="true">+IF(OFFSET('Sanitation Data'!$F$31,0,10*ROW('Sanitation Data'!F86))="","",OFFSET('Sanitation Data'!$F$31,0,10*ROW('Sanitation Data'!F86)))</f>
        <v/>
      </c>
      <c r="CY92" s="307" t="str">
        <f ca="true">+IF(OFFSET('Sanitation Data'!$F$32,0,10*ROW('Sanitation Data'!F86))="","",OFFSET('Sanitation Data'!$F$32,0,10*ROW('Sanitation Data'!F86)))</f>
        <v/>
      </c>
      <c r="CZ92" s="307" t="str">
        <f ca="true">+IF(OFFSET('Sanitation Data'!$G$28,0,10*ROW('Sanitation Data'!G86))="","",OFFSET('Sanitation Data'!$G$28,0,10*ROW('Sanitation Data'!G86)))</f>
        <v/>
      </c>
      <c r="DA92" s="307" t="str">
        <f ca="true">+IF(OFFSET('Sanitation Data'!$G$29,0,10*ROW('Sanitation Data'!G86))="","",OFFSET('Sanitation Data'!$G$29,0,10*ROW('Sanitation Data'!G86)))</f>
        <v/>
      </c>
      <c r="DB92" s="307" t="str">
        <f ca="true">+IF(OFFSET('Sanitation Data'!$G$30,0,10*ROW('Sanitation Data'!G86))="","",OFFSET('Sanitation Data'!$G$30,0,10*ROW('Sanitation Data'!G86)))</f>
        <v/>
      </c>
      <c r="DC92" s="307" t="str">
        <f ca="true">+IF(OFFSET('Sanitation Data'!$G$31,0,10*ROW('Sanitation Data'!G86))="","",OFFSET('Sanitation Data'!$G$31,0,10*ROW('Sanitation Data'!G86)))</f>
        <v/>
      </c>
      <c r="DD92" s="307" t="str">
        <f ca="true">+IF(OFFSET('Sanitation Data'!$G$32,0,10*ROW('Sanitation Data'!G86))="","",OFFSET('Sanitation Data'!$G$32,0,10*ROW('Sanitation Data'!G86)))</f>
        <v/>
      </c>
      <c r="DE92" s="307" t="str">
        <f ca="true">+IF(OFFSET('Sanitation Data'!$H$28,0,10*ROW('Sanitation Data'!H86))="","",OFFSET('Sanitation Data'!$H$28,0,10*ROW('Sanitation Data'!H86)))</f>
        <v/>
      </c>
      <c r="DF92" s="307" t="str">
        <f ca="true">+IF(OFFSET('Sanitation Data'!$H$29,0,10*ROW('Sanitation Data'!H86))="","",OFFSET('Sanitation Data'!$H$29,0,10*ROW('Sanitation Data'!H86)))</f>
        <v/>
      </c>
      <c r="DG92" s="307" t="str">
        <f ca="true">+IF(OFFSET('Sanitation Data'!$H$30,0,10*ROW('Sanitation Data'!H86))="","",OFFSET('Sanitation Data'!$H$30,0,10*ROW('Sanitation Data'!H86)))</f>
        <v/>
      </c>
      <c r="DH92" s="307" t="str">
        <f ca="true">+IF(OFFSET('Sanitation Data'!$H$31,0,10*ROW('Sanitation Data'!H86))="","",OFFSET('Sanitation Data'!$H$31,0,10*ROW('Sanitation Data'!H86)))</f>
        <v/>
      </c>
      <c r="DI92" s="307" t="str">
        <f ca="true">+IF(OFFSET('Sanitation Data'!$H$32,0,10*ROW('Sanitation Data'!H86))="","",OFFSET('Sanitation Data'!$H$32,0,10*ROW('Sanitation Data'!H86)))</f>
        <v/>
      </c>
      <c r="DJ92" s="307" t="str">
        <f ca="true">+IF(OFFSET('Sanitation Data'!$I$28,0,10*ROW('Sanitation Data'!I86))="","",OFFSET('Sanitation Data'!$I$28,0,10*ROW('Sanitation Data'!I86)))</f>
        <v/>
      </c>
      <c r="DK92" s="307" t="str">
        <f ca="true">+IF(OFFSET('Sanitation Data'!$I$29,0,10*ROW('Sanitation Data'!I86))="","",OFFSET('Sanitation Data'!$I$29,0,10*ROW('Sanitation Data'!I86)))</f>
        <v/>
      </c>
      <c r="DL92" s="307" t="str">
        <f ca="true">+IF(OFFSET('Sanitation Data'!$I$30,0,10*ROW('Sanitation Data'!I86))="","",OFFSET('Sanitation Data'!$I$30,0,10*ROW('Sanitation Data'!I86)))</f>
        <v/>
      </c>
      <c r="DM92" s="307" t="str">
        <f ca="true">+IF(OFFSET('Sanitation Data'!$I$31,0,10*ROW('Sanitation Data'!I86))="","",OFFSET('Sanitation Data'!$I$31,0,10*ROW('Sanitation Data'!I86)))</f>
        <v/>
      </c>
      <c r="DN92" s="307" t="str">
        <f ca="true">+IF(OFFSET('Sanitation Data'!$I$32,0,10*ROW('Sanitation Data'!I86))="","",OFFSET('Sanitation Data'!$I$32,0,10*ROW('Sanitation Data'!I86)))</f>
        <v/>
      </c>
      <c r="DO92" s="307" t="str">
        <f ca="true">+IF(OFFSET('Hygiene Data'!$D$11,0,10*ROW('Hygiene Data'!D86))="","",OFFSET('Hygiene Data'!$D$11,0,10*ROW('Hygiene Data'!D86)))</f>
        <v/>
      </c>
      <c r="DP92" s="307" t="str">
        <f ca="true">+IF(OFFSET('Hygiene Data'!$D$12,0,10*ROW('Hygiene Data'!D86))="","",OFFSET('Hygiene Data'!$D$12,0,10*ROW('Hygiene Data'!D86)))</f>
        <v/>
      </c>
      <c r="DQ92" s="307" t="str">
        <f ca="true">+IF(OFFSET('Hygiene Data'!$D$13,0,10*ROW('Hygiene Data'!D86))="","",OFFSET('Hygiene Data'!$D$13,0,10*ROW('Hygiene Data'!D86)))</f>
        <v/>
      </c>
      <c r="DR92" s="307" t="str">
        <f ca="true">+IF(OFFSET('Hygiene Data'!$E$11,0,10*ROW('Hygiene Data'!E86))="","",OFFSET('Hygiene Data'!$E$11,0,10*ROW('Hygiene Data'!E86)))</f>
        <v/>
      </c>
      <c r="DS92" s="307" t="str">
        <f ca="true">+IF(OFFSET('Hygiene Data'!$E$12,0,10*ROW('Hygiene Data'!E86))="","",OFFSET('Hygiene Data'!$E$12,0,10*ROW('Hygiene Data'!E86)))</f>
        <v/>
      </c>
      <c r="DT92" s="307" t="str">
        <f ca="true">+IF(OFFSET('Hygiene Data'!$E$13,0,10*ROW('Hygiene Data'!E86))="","",OFFSET('Hygiene Data'!$E$13,0,10*ROW('Hygiene Data'!E86)))</f>
        <v/>
      </c>
      <c r="DU92" s="307" t="str">
        <f ca="true">+IF(OFFSET('Hygiene Data'!$F$11,0,10*ROW('Hygiene Data'!F86))="","",OFFSET('Hygiene Data'!$F$11,0,10*ROW('Hygiene Data'!F86)))</f>
        <v/>
      </c>
      <c r="DV92" s="307" t="str">
        <f ca="true">+IF(OFFSET('Hygiene Data'!$F$12,0,10*ROW('Hygiene Data'!F86))="","",OFFSET('Hygiene Data'!$F$12,0,10*ROW('Hygiene Data'!F86)))</f>
        <v/>
      </c>
      <c r="DW92" s="307" t="str">
        <f ca="true">+IF(OFFSET('Hygiene Data'!$F$13,0,10*ROW('Hygiene Data'!F86))="","",OFFSET('Hygiene Data'!$F$13,0,10*ROW('Hygiene Data'!F86)))</f>
        <v/>
      </c>
      <c r="DX92" s="307" t="str">
        <f ca="true">+IF(OFFSET('Hygiene Data'!$G$11,0,10*ROW('Hygiene Data'!G86))="","",OFFSET('Hygiene Data'!$G$11,0,10*ROW('Hygiene Data'!G86)))</f>
        <v/>
      </c>
      <c r="DY92" s="307" t="str">
        <f ca="true">+IF(OFFSET('Hygiene Data'!$G$12,0,10*ROW('Hygiene Data'!G86))="","",OFFSET('Hygiene Data'!$G$12,0,10*ROW('Hygiene Data'!G86)))</f>
        <v/>
      </c>
      <c r="DZ92" s="307" t="str">
        <f ca="true">+IF(OFFSET('Hygiene Data'!$G$13,0,10*ROW('Hygiene Data'!G86))="","",OFFSET('Hygiene Data'!$G$13,0,10*ROW('Hygiene Data'!G86)))</f>
        <v/>
      </c>
      <c r="EA92" s="307" t="str">
        <f ca="true">+IF(OFFSET('Hygiene Data'!$H$11,0,10*ROW('Hygiene Data'!H86))="","",OFFSET('Hygiene Data'!$H$11,0,10*ROW('Hygiene Data'!H86)))</f>
        <v/>
      </c>
      <c r="EB92" s="307" t="str">
        <f ca="true">+IF(OFFSET('Hygiene Data'!$H$12,0,10*ROW('Hygiene Data'!H86))="","",OFFSET('Hygiene Data'!$H$12,0,10*ROW('Hygiene Data'!H86)))</f>
        <v/>
      </c>
      <c r="EC92" s="307" t="str">
        <f ca="true">+IF(OFFSET('Hygiene Data'!$H$13,0,10*ROW('Hygiene Data'!H86))="","",OFFSET('Hygiene Data'!$H$13,0,10*ROW('Hygiene Data'!H86)))</f>
        <v/>
      </c>
      <c r="ED92" s="307" t="str">
        <f ca="true">+IF(OFFSET('Hygiene Data'!$I$11,0,10*ROW('Hygiene Data'!I86))="","",OFFSET('Hygiene Data'!$I$11,0,10*ROW('Hygiene Data'!I86)))</f>
        <v/>
      </c>
      <c r="EE92" s="307" t="str">
        <f ca="true">+IF(OFFSET('Hygiene Data'!$I$12,0,10*ROW('Hygiene Data'!I86))="","",OFFSET('Hygiene Data'!$I$12,0,10*ROW('Hygiene Data'!I86)))</f>
        <v/>
      </c>
      <c r="EF92" s="307"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63"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7"/>
      <c r="BS93" s="307" t="str">
        <f ca="true">+IF(OFFSET('Water Data'!$D$27,0,10*ROW('Water Data'!D87))="","",OFFSET('Water Data'!$D$27,0,10*ROW('Water Data'!D87)))</f>
        <v/>
      </c>
      <c r="BT93" s="307" t="str">
        <f ca="true">+IF(OFFSET('Water Data'!$D$28,0,10*ROW('Water Data'!D87))="","",OFFSET('Water Data'!$D$28,0,10*ROW('Water Data'!D87)))</f>
        <v/>
      </c>
      <c r="BU93" s="307" t="str">
        <f ca="true">+IF(OFFSET('Water Data'!$D$29,0,10*ROW('Water Data'!D87))="","",OFFSET('Water Data'!$D$29,0,10*ROW('Water Data'!D87)))</f>
        <v/>
      </c>
      <c r="BV93" s="307" t="str">
        <f ca="true">+IF(OFFSET('Water Data'!$E$27,0,10*ROW('Water Data'!E87))="","",OFFSET('Water Data'!$E$27,0,10*ROW('Water Data'!E87)))</f>
        <v/>
      </c>
      <c r="BW93" s="307" t="str">
        <f ca="true">+IF(OFFSET('Water Data'!$E$28,0,10*ROW('Water Data'!E87))="","",OFFSET('Water Data'!$E$28,0,10*ROW('Water Data'!E87)))</f>
        <v/>
      </c>
      <c r="BX93" s="307" t="str">
        <f ca="true">+IF(OFFSET('Water Data'!$E$29,0,10*ROW('Water Data'!E87))="","",OFFSET('Water Data'!$E$29,0,10*ROW('Water Data'!E87)))</f>
        <v/>
      </c>
      <c r="BY93" s="307" t="str">
        <f ca="true">+IF(OFFSET('Water Data'!$F$27,0,10*ROW('Water Data'!F87))="","",OFFSET('Water Data'!$F$27,0,10*ROW('Water Data'!F87)))</f>
        <v/>
      </c>
      <c r="BZ93" s="307" t="str">
        <f ca="true">+IF(OFFSET('Water Data'!$F$28,0,10*ROW('Water Data'!F87))="","",OFFSET('Water Data'!$F$28,0,10*ROW('Water Data'!F87)))</f>
        <v/>
      </c>
      <c r="CA93" s="307" t="str">
        <f ca="true">+IF(OFFSET('Water Data'!$F$29,0,10*ROW('Water Data'!F87))="","",OFFSET('Water Data'!$F$29,0,10*ROW('Water Data'!F87)))</f>
        <v/>
      </c>
      <c r="CB93" s="307" t="str">
        <f ca="true">+IF(OFFSET('Water Data'!$G$27,0,10*ROW('Water Data'!G87))="","",OFFSET('Water Data'!$G$27,0,10*ROW('Water Data'!G87)))</f>
        <v/>
      </c>
      <c r="CC93" s="307" t="str">
        <f ca="true">+IF(OFFSET('Water Data'!$G$28,0,10*ROW('Water Data'!G87))="","",OFFSET('Water Data'!$G$28,0,10*ROW('Water Data'!G87)))</f>
        <v/>
      </c>
      <c r="CD93" s="307" t="str">
        <f ca="true">+IF(OFFSET('Water Data'!$G$29,0,10*ROW('Water Data'!G87))="","",OFFSET('Water Data'!$G$29,0,10*ROW('Water Data'!G87)))</f>
        <v/>
      </c>
      <c r="CE93" s="307" t="str">
        <f ca="true">+IF(OFFSET('Water Data'!$H$27,0,10*ROW('Water Data'!H87))="","",OFFSET('Water Data'!$H$27,0,10*ROW('Water Data'!H87)))</f>
        <v/>
      </c>
      <c r="CF93" s="307" t="str">
        <f ca="true">+IF(OFFSET('Water Data'!$H$28,0,10*ROW('Water Data'!H87))="","",OFFSET('Water Data'!$H$28,0,10*ROW('Water Data'!H87)))</f>
        <v/>
      </c>
      <c r="CG93" s="307" t="str">
        <f ca="true">+IF(OFFSET('Water Data'!$H$29,0,10*ROW('Water Data'!H87))="","",OFFSET('Water Data'!$H$29,0,10*ROW('Water Data'!H87)))</f>
        <v/>
      </c>
      <c r="CH93" s="307" t="str">
        <f ca="true">+IF(OFFSET('Water Data'!$I$27,0,10*ROW('Water Data'!I87))="","",OFFSET('Water Data'!$I$27,0,10*ROW('Water Data'!I87)))</f>
        <v/>
      </c>
      <c r="CI93" s="307" t="str">
        <f ca="true">+IF(OFFSET('Water Data'!$I$28,0,10*ROW('Water Data'!I87))="","",OFFSET('Water Data'!$I$28,0,10*ROW('Water Data'!I87)))</f>
        <v/>
      </c>
      <c r="CJ93" s="307" t="str">
        <f ca="true">+IF(OFFSET('Water Data'!$I$29,0,10*ROW('Water Data'!I87))="","",OFFSET('Water Data'!$I$29,0,10*ROW('Water Data'!I87)))</f>
        <v/>
      </c>
      <c r="CK93" s="307" t="str">
        <f ca="true">+IF(OFFSET('Sanitation Data'!$D$28,0,10*ROW('Sanitation Data'!D87))="","",OFFSET('Sanitation Data'!$D$28,0,10*ROW('Sanitation Data'!D87)))</f>
        <v/>
      </c>
      <c r="CL93" s="307" t="str">
        <f ca="true">+IF(OFFSET('Sanitation Data'!$D$29,0,10*ROW('Sanitation Data'!D87))="","",OFFSET('Sanitation Data'!$D$29,0,10*ROW('Sanitation Data'!D87)))</f>
        <v/>
      </c>
      <c r="CM93" s="307" t="str">
        <f ca="true">+IF(OFFSET('Sanitation Data'!$D$30,0,10*ROW('Sanitation Data'!D87))="","",OFFSET('Sanitation Data'!$D$30,0,10*ROW('Sanitation Data'!D87)))</f>
        <v/>
      </c>
      <c r="CN93" s="307" t="str">
        <f ca="true">+IF(OFFSET('Sanitation Data'!$D$31,0,10*ROW('Sanitation Data'!D87))="","",OFFSET('Sanitation Data'!$D$31,0,10*ROW('Sanitation Data'!D87)))</f>
        <v/>
      </c>
      <c r="CO93" s="307" t="str">
        <f ca="true">+IF(OFFSET('Sanitation Data'!$D$32,0,10*ROW('Sanitation Data'!D87))="","",OFFSET('Sanitation Data'!$D$32,0,10*ROW('Sanitation Data'!D87)))</f>
        <v/>
      </c>
      <c r="CP93" s="307" t="str">
        <f ca="true">+IF(OFFSET('Sanitation Data'!$E$28,0,10*ROW('Sanitation Data'!E87))="","",OFFSET('Sanitation Data'!$E$28,0,10*ROW('Sanitation Data'!E87)))</f>
        <v/>
      </c>
      <c r="CQ93" s="307" t="str">
        <f ca="true">+IF(OFFSET('Sanitation Data'!$E$29,0,10*ROW('Sanitation Data'!E87))="","",OFFSET('Sanitation Data'!$E$29,0,10*ROW('Sanitation Data'!E87)))</f>
        <v/>
      </c>
      <c r="CR93" s="307" t="str">
        <f ca="true">+IF(OFFSET('Sanitation Data'!$E$30,0,10*ROW('Sanitation Data'!E87))="","",OFFSET('Sanitation Data'!$E$30,0,10*ROW('Sanitation Data'!E87)))</f>
        <v/>
      </c>
      <c r="CS93" s="307" t="str">
        <f ca="true">+IF(OFFSET('Sanitation Data'!$E$31,0,10*ROW('Sanitation Data'!E87))="","",OFFSET('Sanitation Data'!$E$31,0,10*ROW('Sanitation Data'!E87)))</f>
        <v/>
      </c>
      <c r="CT93" s="307" t="str">
        <f ca="true">+IF(OFFSET('Sanitation Data'!$E$32,0,10*ROW('Sanitation Data'!E87))="","",OFFSET('Sanitation Data'!$E$32,0,10*ROW('Sanitation Data'!E87)))</f>
        <v/>
      </c>
      <c r="CU93" s="307" t="str">
        <f ca="true">+IF(OFFSET('Sanitation Data'!$F$28,0,10*ROW('Sanitation Data'!F87))="","",OFFSET('Sanitation Data'!$F$28,0,10*ROW('Sanitation Data'!F87)))</f>
        <v/>
      </c>
      <c r="CV93" s="307" t="str">
        <f ca="true">+IF(OFFSET('Sanitation Data'!$F$29,0,10*ROW('Sanitation Data'!F87))="","",OFFSET('Sanitation Data'!$F$29,0,10*ROW('Sanitation Data'!F87)))</f>
        <v/>
      </c>
      <c r="CW93" s="307" t="str">
        <f ca="true">+IF(OFFSET('Sanitation Data'!$F$30,0,10*ROW('Sanitation Data'!F87))="","",OFFSET('Sanitation Data'!$F$30,0,10*ROW('Sanitation Data'!F87)))</f>
        <v/>
      </c>
      <c r="CX93" s="307" t="str">
        <f ca="true">+IF(OFFSET('Sanitation Data'!$F$31,0,10*ROW('Sanitation Data'!F87))="","",OFFSET('Sanitation Data'!$F$31,0,10*ROW('Sanitation Data'!F87)))</f>
        <v/>
      </c>
      <c r="CY93" s="307" t="str">
        <f ca="true">+IF(OFFSET('Sanitation Data'!$F$32,0,10*ROW('Sanitation Data'!F87))="","",OFFSET('Sanitation Data'!$F$32,0,10*ROW('Sanitation Data'!F87)))</f>
        <v/>
      </c>
      <c r="CZ93" s="307" t="str">
        <f ca="true">+IF(OFFSET('Sanitation Data'!$G$28,0,10*ROW('Sanitation Data'!G87))="","",OFFSET('Sanitation Data'!$G$28,0,10*ROW('Sanitation Data'!G87)))</f>
        <v/>
      </c>
      <c r="DA93" s="307" t="str">
        <f ca="true">+IF(OFFSET('Sanitation Data'!$G$29,0,10*ROW('Sanitation Data'!G87))="","",OFFSET('Sanitation Data'!$G$29,0,10*ROW('Sanitation Data'!G87)))</f>
        <v/>
      </c>
      <c r="DB93" s="307" t="str">
        <f ca="true">+IF(OFFSET('Sanitation Data'!$G$30,0,10*ROW('Sanitation Data'!G87))="","",OFFSET('Sanitation Data'!$G$30,0,10*ROW('Sanitation Data'!G87)))</f>
        <v/>
      </c>
      <c r="DC93" s="307" t="str">
        <f ca="true">+IF(OFFSET('Sanitation Data'!$G$31,0,10*ROW('Sanitation Data'!G87))="","",OFFSET('Sanitation Data'!$G$31,0,10*ROW('Sanitation Data'!G87)))</f>
        <v/>
      </c>
      <c r="DD93" s="307" t="str">
        <f ca="true">+IF(OFFSET('Sanitation Data'!$G$32,0,10*ROW('Sanitation Data'!G87))="","",OFFSET('Sanitation Data'!$G$32,0,10*ROW('Sanitation Data'!G87)))</f>
        <v/>
      </c>
      <c r="DE93" s="307" t="str">
        <f ca="true">+IF(OFFSET('Sanitation Data'!$H$28,0,10*ROW('Sanitation Data'!H87))="","",OFFSET('Sanitation Data'!$H$28,0,10*ROW('Sanitation Data'!H87)))</f>
        <v/>
      </c>
      <c r="DF93" s="307" t="str">
        <f ca="true">+IF(OFFSET('Sanitation Data'!$H$29,0,10*ROW('Sanitation Data'!H87))="","",OFFSET('Sanitation Data'!$H$29,0,10*ROW('Sanitation Data'!H87)))</f>
        <v/>
      </c>
      <c r="DG93" s="307" t="str">
        <f ca="true">+IF(OFFSET('Sanitation Data'!$H$30,0,10*ROW('Sanitation Data'!H87))="","",OFFSET('Sanitation Data'!$H$30,0,10*ROW('Sanitation Data'!H87)))</f>
        <v/>
      </c>
      <c r="DH93" s="307" t="str">
        <f ca="true">+IF(OFFSET('Sanitation Data'!$H$31,0,10*ROW('Sanitation Data'!H87))="","",OFFSET('Sanitation Data'!$H$31,0,10*ROW('Sanitation Data'!H87)))</f>
        <v/>
      </c>
      <c r="DI93" s="307" t="str">
        <f ca="true">+IF(OFFSET('Sanitation Data'!$H$32,0,10*ROW('Sanitation Data'!H87))="","",OFFSET('Sanitation Data'!$H$32,0,10*ROW('Sanitation Data'!H87)))</f>
        <v/>
      </c>
      <c r="DJ93" s="307" t="str">
        <f ca="true">+IF(OFFSET('Sanitation Data'!$I$28,0,10*ROW('Sanitation Data'!I87))="","",OFFSET('Sanitation Data'!$I$28,0,10*ROW('Sanitation Data'!I87)))</f>
        <v/>
      </c>
      <c r="DK93" s="307" t="str">
        <f ca="true">+IF(OFFSET('Sanitation Data'!$I$29,0,10*ROW('Sanitation Data'!I87))="","",OFFSET('Sanitation Data'!$I$29,0,10*ROW('Sanitation Data'!I87)))</f>
        <v/>
      </c>
      <c r="DL93" s="307" t="str">
        <f ca="true">+IF(OFFSET('Sanitation Data'!$I$30,0,10*ROW('Sanitation Data'!I87))="","",OFFSET('Sanitation Data'!$I$30,0,10*ROW('Sanitation Data'!I87)))</f>
        <v/>
      </c>
      <c r="DM93" s="307" t="str">
        <f ca="true">+IF(OFFSET('Sanitation Data'!$I$31,0,10*ROW('Sanitation Data'!I87))="","",OFFSET('Sanitation Data'!$I$31,0,10*ROW('Sanitation Data'!I87)))</f>
        <v/>
      </c>
      <c r="DN93" s="307" t="str">
        <f ca="true">+IF(OFFSET('Sanitation Data'!$I$32,0,10*ROW('Sanitation Data'!I87))="","",OFFSET('Sanitation Data'!$I$32,0,10*ROW('Sanitation Data'!I87)))</f>
        <v/>
      </c>
      <c r="DO93" s="307" t="str">
        <f ca="true">+IF(OFFSET('Hygiene Data'!$D$11,0,10*ROW('Hygiene Data'!D87))="","",OFFSET('Hygiene Data'!$D$11,0,10*ROW('Hygiene Data'!D87)))</f>
        <v/>
      </c>
      <c r="DP93" s="307" t="str">
        <f ca="true">+IF(OFFSET('Hygiene Data'!$D$12,0,10*ROW('Hygiene Data'!D87))="","",OFFSET('Hygiene Data'!$D$12,0,10*ROW('Hygiene Data'!D87)))</f>
        <v/>
      </c>
      <c r="DQ93" s="307" t="str">
        <f ca="true">+IF(OFFSET('Hygiene Data'!$D$13,0,10*ROW('Hygiene Data'!D87))="","",OFFSET('Hygiene Data'!$D$13,0,10*ROW('Hygiene Data'!D87)))</f>
        <v/>
      </c>
      <c r="DR93" s="307" t="str">
        <f ca="true">+IF(OFFSET('Hygiene Data'!$E$11,0,10*ROW('Hygiene Data'!E87))="","",OFFSET('Hygiene Data'!$E$11,0,10*ROW('Hygiene Data'!E87)))</f>
        <v/>
      </c>
      <c r="DS93" s="307" t="str">
        <f ca="true">+IF(OFFSET('Hygiene Data'!$E$12,0,10*ROW('Hygiene Data'!E87))="","",OFFSET('Hygiene Data'!$E$12,0,10*ROW('Hygiene Data'!E87)))</f>
        <v/>
      </c>
      <c r="DT93" s="307" t="str">
        <f ca="true">+IF(OFFSET('Hygiene Data'!$E$13,0,10*ROW('Hygiene Data'!E87))="","",OFFSET('Hygiene Data'!$E$13,0,10*ROW('Hygiene Data'!E87)))</f>
        <v/>
      </c>
      <c r="DU93" s="307" t="str">
        <f ca="true">+IF(OFFSET('Hygiene Data'!$F$11,0,10*ROW('Hygiene Data'!F87))="","",OFFSET('Hygiene Data'!$F$11,0,10*ROW('Hygiene Data'!F87)))</f>
        <v/>
      </c>
      <c r="DV93" s="307" t="str">
        <f ca="true">+IF(OFFSET('Hygiene Data'!$F$12,0,10*ROW('Hygiene Data'!F87))="","",OFFSET('Hygiene Data'!$F$12,0,10*ROW('Hygiene Data'!F87)))</f>
        <v/>
      </c>
      <c r="DW93" s="307" t="str">
        <f ca="true">+IF(OFFSET('Hygiene Data'!$F$13,0,10*ROW('Hygiene Data'!F87))="","",OFFSET('Hygiene Data'!$F$13,0,10*ROW('Hygiene Data'!F87)))</f>
        <v/>
      </c>
      <c r="DX93" s="307" t="str">
        <f ca="true">+IF(OFFSET('Hygiene Data'!$G$11,0,10*ROW('Hygiene Data'!G87))="","",OFFSET('Hygiene Data'!$G$11,0,10*ROW('Hygiene Data'!G87)))</f>
        <v/>
      </c>
      <c r="DY93" s="307" t="str">
        <f ca="true">+IF(OFFSET('Hygiene Data'!$G$12,0,10*ROW('Hygiene Data'!G87))="","",OFFSET('Hygiene Data'!$G$12,0,10*ROW('Hygiene Data'!G87)))</f>
        <v/>
      </c>
      <c r="DZ93" s="307" t="str">
        <f ca="true">+IF(OFFSET('Hygiene Data'!$G$13,0,10*ROW('Hygiene Data'!G87))="","",OFFSET('Hygiene Data'!$G$13,0,10*ROW('Hygiene Data'!G87)))</f>
        <v/>
      </c>
      <c r="EA93" s="307" t="str">
        <f ca="true">+IF(OFFSET('Hygiene Data'!$H$11,0,10*ROW('Hygiene Data'!H87))="","",OFFSET('Hygiene Data'!$H$11,0,10*ROW('Hygiene Data'!H87)))</f>
        <v/>
      </c>
      <c r="EB93" s="307" t="str">
        <f ca="true">+IF(OFFSET('Hygiene Data'!$H$12,0,10*ROW('Hygiene Data'!H87))="","",OFFSET('Hygiene Data'!$H$12,0,10*ROW('Hygiene Data'!H87)))</f>
        <v/>
      </c>
      <c r="EC93" s="307" t="str">
        <f ca="true">+IF(OFFSET('Hygiene Data'!$H$13,0,10*ROW('Hygiene Data'!H87))="","",OFFSET('Hygiene Data'!$H$13,0,10*ROW('Hygiene Data'!H87)))</f>
        <v/>
      </c>
      <c r="ED93" s="307" t="str">
        <f ca="true">+IF(OFFSET('Hygiene Data'!$I$11,0,10*ROW('Hygiene Data'!I87))="","",OFFSET('Hygiene Data'!$I$11,0,10*ROW('Hygiene Data'!I87)))</f>
        <v/>
      </c>
      <c r="EE93" s="307" t="str">
        <f ca="true">+IF(OFFSET('Hygiene Data'!$I$12,0,10*ROW('Hygiene Data'!I87))="","",OFFSET('Hygiene Data'!$I$12,0,10*ROW('Hygiene Data'!I87)))</f>
        <v/>
      </c>
      <c r="EF93" s="307"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63"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7"/>
      <c r="BS94" s="307" t="str">
        <f ca="true">+IF(OFFSET('Water Data'!$D$27,0,10*ROW('Water Data'!D88))="","",OFFSET('Water Data'!$D$27,0,10*ROW('Water Data'!D88)))</f>
        <v/>
      </c>
      <c r="BT94" s="307" t="str">
        <f ca="true">+IF(OFFSET('Water Data'!$D$28,0,10*ROW('Water Data'!D88))="","",OFFSET('Water Data'!$D$28,0,10*ROW('Water Data'!D88)))</f>
        <v/>
      </c>
      <c r="BU94" s="307" t="str">
        <f ca="true">+IF(OFFSET('Water Data'!$D$29,0,10*ROW('Water Data'!D88))="","",OFFSET('Water Data'!$D$29,0,10*ROW('Water Data'!D88)))</f>
        <v/>
      </c>
      <c r="BV94" s="307" t="str">
        <f ca="true">+IF(OFFSET('Water Data'!$E$27,0,10*ROW('Water Data'!E88))="","",OFFSET('Water Data'!$E$27,0,10*ROW('Water Data'!E88)))</f>
        <v/>
      </c>
      <c r="BW94" s="307" t="str">
        <f ca="true">+IF(OFFSET('Water Data'!$E$28,0,10*ROW('Water Data'!E88))="","",OFFSET('Water Data'!$E$28,0,10*ROW('Water Data'!E88)))</f>
        <v/>
      </c>
      <c r="BX94" s="307" t="str">
        <f ca="true">+IF(OFFSET('Water Data'!$E$29,0,10*ROW('Water Data'!E88))="","",OFFSET('Water Data'!$E$29,0,10*ROW('Water Data'!E88)))</f>
        <v/>
      </c>
      <c r="BY94" s="307" t="str">
        <f ca="true">+IF(OFFSET('Water Data'!$F$27,0,10*ROW('Water Data'!F88))="","",OFFSET('Water Data'!$F$27,0,10*ROW('Water Data'!F88)))</f>
        <v/>
      </c>
      <c r="BZ94" s="307" t="str">
        <f ca="true">+IF(OFFSET('Water Data'!$F$28,0,10*ROW('Water Data'!F88))="","",OFFSET('Water Data'!$F$28,0,10*ROW('Water Data'!F88)))</f>
        <v/>
      </c>
      <c r="CA94" s="307" t="str">
        <f ca="true">+IF(OFFSET('Water Data'!$F$29,0,10*ROW('Water Data'!F88))="","",OFFSET('Water Data'!$F$29,0,10*ROW('Water Data'!F88)))</f>
        <v/>
      </c>
      <c r="CB94" s="307" t="str">
        <f ca="true">+IF(OFFSET('Water Data'!$G$27,0,10*ROW('Water Data'!G88))="","",OFFSET('Water Data'!$G$27,0,10*ROW('Water Data'!G88)))</f>
        <v/>
      </c>
      <c r="CC94" s="307" t="str">
        <f ca="true">+IF(OFFSET('Water Data'!$G$28,0,10*ROW('Water Data'!G88))="","",OFFSET('Water Data'!$G$28,0,10*ROW('Water Data'!G88)))</f>
        <v/>
      </c>
      <c r="CD94" s="307" t="str">
        <f ca="true">+IF(OFFSET('Water Data'!$G$29,0,10*ROW('Water Data'!G88))="","",OFFSET('Water Data'!$G$29,0,10*ROW('Water Data'!G88)))</f>
        <v/>
      </c>
      <c r="CE94" s="307" t="str">
        <f ca="true">+IF(OFFSET('Water Data'!$H$27,0,10*ROW('Water Data'!H88))="","",OFFSET('Water Data'!$H$27,0,10*ROW('Water Data'!H88)))</f>
        <v/>
      </c>
      <c r="CF94" s="307" t="str">
        <f ca="true">+IF(OFFSET('Water Data'!$H$28,0,10*ROW('Water Data'!H88))="","",OFFSET('Water Data'!$H$28,0,10*ROW('Water Data'!H88)))</f>
        <v/>
      </c>
      <c r="CG94" s="307" t="str">
        <f ca="true">+IF(OFFSET('Water Data'!$H$29,0,10*ROW('Water Data'!H88))="","",OFFSET('Water Data'!$H$29,0,10*ROW('Water Data'!H88)))</f>
        <v/>
      </c>
      <c r="CH94" s="307" t="str">
        <f ca="true">+IF(OFFSET('Water Data'!$I$27,0,10*ROW('Water Data'!I88))="","",OFFSET('Water Data'!$I$27,0,10*ROW('Water Data'!I88)))</f>
        <v/>
      </c>
      <c r="CI94" s="307" t="str">
        <f ca="true">+IF(OFFSET('Water Data'!$I$28,0,10*ROW('Water Data'!I88))="","",OFFSET('Water Data'!$I$28,0,10*ROW('Water Data'!I88)))</f>
        <v/>
      </c>
      <c r="CJ94" s="307" t="str">
        <f ca="true">+IF(OFFSET('Water Data'!$I$29,0,10*ROW('Water Data'!I88))="","",OFFSET('Water Data'!$I$29,0,10*ROW('Water Data'!I88)))</f>
        <v/>
      </c>
      <c r="CK94" s="307" t="str">
        <f ca="true">+IF(OFFSET('Sanitation Data'!$D$28,0,10*ROW('Sanitation Data'!D88))="","",OFFSET('Sanitation Data'!$D$28,0,10*ROW('Sanitation Data'!D88)))</f>
        <v/>
      </c>
      <c r="CL94" s="307" t="str">
        <f ca="true">+IF(OFFSET('Sanitation Data'!$D$29,0,10*ROW('Sanitation Data'!D88))="","",OFFSET('Sanitation Data'!$D$29,0,10*ROW('Sanitation Data'!D88)))</f>
        <v/>
      </c>
      <c r="CM94" s="307" t="str">
        <f ca="true">+IF(OFFSET('Sanitation Data'!$D$30,0,10*ROW('Sanitation Data'!D88))="","",OFFSET('Sanitation Data'!$D$30,0,10*ROW('Sanitation Data'!D88)))</f>
        <v/>
      </c>
      <c r="CN94" s="307" t="str">
        <f ca="true">+IF(OFFSET('Sanitation Data'!$D$31,0,10*ROW('Sanitation Data'!D88))="","",OFFSET('Sanitation Data'!$D$31,0,10*ROW('Sanitation Data'!D88)))</f>
        <v/>
      </c>
      <c r="CO94" s="307" t="str">
        <f ca="true">+IF(OFFSET('Sanitation Data'!$D$32,0,10*ROW('Sanitation Data'!D88))="","",OFFSET('Sanitation Data'!$D$32,0,10*ROW('Sanitation Data'!D88)))</f>
        <v/>
      </c>
      <c r="CP94" s="307" t="str">
        <f ca="true">+IF(OFFSET('Sanitation Data'!$E$28,0,10*ROW('Sanitation Data'!E88))="","",OFFSET('Sanitation Data'!$E$28,0,10*ROW('Sanitation Data'!E88)))</f>
        <v/>
      </c>
      <c r="CQ94" s="307" t="str">
        <f ca="true">+IF(OFFSET('Sanitation Data'!$E$29,0,10*ROW('Sanitation Data'!E88))="","",OFFSET('Sanitation Data'!$E$29,0,10*ROW('Sanitation Data'!E88)))</f>
        <v/>
      </c>
      <c r="CR94" s="307" t="str">
        <f ca="true">+IF(OFFSET('Sanitation Data'!$E$30,0,10*ROW('Sanitation Data'!E88))="","",OFFSET('Sanitation Data'!$E$30,0,10*ROW('Sanitation Data'!E88)))</f>
        <v/>
      </c>
      <c r="CS94" s="307" t="str">
        <f ca="true">+IF(OFFSET('Sanitation Data'!$E$31,0,10*ROW('Sanitation Data'!E88))="","",OFFSET('Sanitation Data'!$E$31,0,10*ROW('Sanitation Data'!E88)))</f>
        <v/>
      </c>
      <c r="CT94" s="307" t="str">
        <f ca="true">+IF(OFFSET('Sanitation Data'!$E$32,0,10*ROW('Sanitation Data'!E88))="","",OFFSET('Sanitation Data'!$E$32,0,10*ROW('Sanitation Data'!E88)))</f>
        <v/>
      </c>
      <c r="CU94" s="307" t="str">
        <f ca="true">+IF(OFFSET('Sanitation Data'!$F$28,0,10*ROW('Sanitation Data'!F88))="","",OFFSET('Sanitation Data'!$F$28,0,10*ROW('Sanitation Data'!F88)))</f>
        <v/>
      </c>
      <c r="CV94" s="307" t="str">
        <f ca="true">+IF(OFFSET('Sanitation Data'!$F$29,0,10*ROW('Sanitation Data'!F88))="","",OFFSET('Sanitation Data'!$F$29,0,10*ROW('Sanitation Data'!F88)))</f>
        <v/>
      </c>
      <c r="CW94" s="307" t="str">
        <f ca="true">+IF(OFFSET('Sanitation Data'!$F$30,0,10*ROW('Sanitation Data'!F88))="","",OFFSET('Sanitation Data'!$F$30,0,10*ROW('Sanitation Data'!F88)))</f>
        <v/>
      </c>
      <c r="CX94" s="307" t="str">
        <f ca="true">+IF(OFFSET('Sanitation Data'!$F$31,0,10*ROW('Sanitation Data'!F88))="","",OFFSET('Sanitation Data'!$F$31,0,10*ROW('Sanitation Data'!F88)))</f>
        <v/>
      </c>
      <c r="CY94" s="307" t="str">
        <f ca="true">+IF(OFFSET('Sanitation Data'!$F$32,0,10*ROW('Sanitation Data'!F88))="","",OFFSET('Sanitation Data'!$F$32,0,10*ROW('Sanitation Data'!F88)))</f>
        <v/>
      </c>
      <c r="CZ94" s="307" t="str">
        <f ca="true">+IF(OFFSET('Sanitation Data'!$G$28,0,10*ROW('Sanitation Data'!G88))="","",OFFSET('Sanitation Data'!$G$28,0,10*ROW('Sanitation Data'!G88)))</f>
        <v/>
      </c>
      <c r="DA94" s="307" t="str">
        <f ca="true">+IF(OFFSET('Sanitation Data'!$G$29,0,10*ROW('Sanitation Data'!G88))="","",OFFSET('Sanitation Data'!$G$29,0,10*ROW('Sanitation Data'!G88)))</f>
        <v/>
      </c>
      <c r="DB94" s="307" t="str">
        <f ca="true">+IF(OFFSET('Sanitation Data'!$G$30,0,10*ROW('Sanitation Data'!G88))="","",OFFSET('Sanitation Data'!$G$30,0,10*ROW('Sanitation Data'!G88)))</f>
        <v/>
      </c>
      <c r="DC94" s="307" t="str">
        <f ca="true">+IF(OFFSET('Sanitation Data'!$G$31,0,10*ROW('Sanitation Data'!G88))="","",OFFSET('Sanitation Data'!$G$31,0,10*ROW('Sanitation Data'!G88)))</f>
        <v/>
      </c>
      <c r="DD94" s="307" t="str">
        <f ca="true">+IF(OFFSET('Sanitation Data'!$G$32,0,10*ROW('Sanitation Data'!G88))="","",OFFSET('Sanitation Data'!$G$32,0,10*ROW('Sanitation Data'!G88)))</f>
        <v/>
      </c>
      <c r="DE94" s="307" t="str">
        <f ca="true">+IF(OFFSET('Sanitation Data'!$H$28,0,10*ROW('Sanitation Data'!H88))="","",OFFSET('Sanitation Data'!$H$28,0,10*ROW('Sanitation Data'!H88)))</f>
        <v/>
      </c>
      <c r="DF94" s="307" t="str">
        <f ca="true">+IF(OFFSET('Sanitation Data'!$H$29,0,10*ROW('Sanitation Data'!H88))="","",OFFSET('Sanitation Data'!$H$29,0,10*ROW('Sanitation Data'!H88)))</f>
        <v/>
      </c>
      <c r="DG94" s="307" t="str">
        <f ca="true">+IF(OFFSET('Sanitation Data'!$H$30,0,10*ROW('Sanitation Data'!H88))="","",OFFSET('Sanitation Data'!$H$30,0,10*ROW('Sanitation Data'!H88)))</f>
        <v/>
      </c>
      <c r="DH94" s="307" t="str">
        <f ca="true">+IF(OFFSET('Sanitation Data'!$H$31,0,10*ROW('Sanitation Data'!H88))="","",OFFSET('Sanitation Data'!$H$31,0,10*ROW('Sanitation Data'!H88)))</f>
        <v/>
      </c>
      <c r="DI94" s="307" t="str">
        <f ca="true">+IF(OFFSET('Sanitation Data'!$H$32,0,10*ROW('Sanitation Data'!H88))="","",OFFSET('Sanitation Data'!$H$32,0,10*ROW('Sanitation Data'!H88)))</f>
        <v/>
      </c>
      <c r="DJ94" s="307" t="str">
        <f ca="true">+IF(OFFSET('Sanitation Data'!$I$28,0,10*ROW('Sanitation Data'!I88))="","",OFFSET('Sanitation Data'!$I$28,0,10*ROW('Sanitation Data'!I88)))</f>
        <v/>
      </c>
      <c r="DK94" s="307" t="str">
        <f ca="true">+IF(OFFSET('Sanitation Data'!$I$29,0,10*ROW('Sanitation Data'!I88))="","",OFFSET('Sanitation Data'!$I$29,0,10*ROW('Sanitation Data'!I88)))</f>
        <v/>
      </c>
      <c r="DL94" s="307" t="str">
        <f ca="true">+IF(OFFSET('Sanitation Data'!$I$30,0,10*ROW('Sanitation Data'!I88))="","",OFFSET('Sanitation Data'!$I$30,0,10*ROW('Sanitation Data'!I88)))</f>
        <v/>
      </c>
      <c r="DM94" s="307" t="str">
        <f ca="true">+IF(OFFSET('Sanitation Data'!$I$31,0,10*ROW('Sanitation Data'!I88))="","",OFFSET('Sanitation Data'!$I$31,0,10*ROW('Sanitation Data'!I88)))</f>
        <v/>
      </c>
      <c r="DN94" s="307" t="str">
        <f ca="true">+IF(OFFSET('Sanitation Data'!$I$32,0,10*ROW('Sanitation Data'!I88))="","",OFFSET('Sanitation Data'!$I$32,0,10*ROW('Sanitation Data'!I88)))</f>
        <v/>
      </c>
      <c r="DO94" s="307" t="str">
        <f ca="true">+IF(OFFSET('Hygiene Data'!$D$11,0,10*ROW('Hygiene Data'!D88))="","",OFFSET('Hygiene Data'!$D$11,0,10*ROW('Hygiene Data'!D88)))</f>
        <v/>
      </c>
      <c r="DP94" s="307" t="str">
        <f ca="true">+IF(OFFSET('Hygiene Data'!$D$12,0,10*ROW('Hygiene Data'!D88))="","",OFFSET('Hygiene Data'!$D$12,0,10*ROW('Hygiene Data'!D88)))</f>
        <v/>
      </c>
      <c r="DQ94" s="307" t="str">
        <f ca="true">+IF(OFFSET('Hygiene Data'!$D$13,0,10*ROW('Hygiene Data'!D88))="","",OFFSET('Hygiene Data'!$D$13,0,10*ROW('Hygiene Data'!D88)))</f>
        <v/>
      </c>
      <c r="DR94" s="307" t="str">
        <f ca="true">+IF(OFFSET('Hygiene Data'!$E$11,0,10*ROW('Hygiene Data'!E88))="","",OFFSET('Hygiene Data'!$E$11,0,10*ROW('Hygiene Data'!E88)))</f>
        <v/>
      </c>
      <c r="DS94" s="307" t="str">
        <f ca="true">+IF(OFFSET('Hygiene Data'!$E$12,0,10*ROW('Hygiene Data'!E88))="","",OFFSET('Hygiene Data'!$E$12,0,10*ROW('Hygiene Data'!E88)))</f>
        <v/>
      </c>
      <c r="DT94" s="307" t="str">
        <f ca="true">+IF(OFFSET('Hygiene Data'!$E$13,0,10*ROW('Hygiene Data'!E88))="","",OFFSET('Hygiene Data'!$E$13,0,10*ROW('Hygiene Data'!E88)))</f>
        <v/>
      </c>
      <c r="DU94" s="307" t="str">
        <f ca="true">+IF(OFFSET('Hygiene Data'!$F$11,0,10*ROW('Hygiene Data'!F88))="","",OFFSET('Hygiene Data'!$F$11,0,10*ROW('Hygiene Data'!F88)))</f>
        <v/>
      </c>
      <c r="DV94" s="307" t="str">
        <f ca="true">+IF(OFFSET('Hygiene Data'!$F$12,0,10*ROW('Hygiene Data'!F88))="","",OFFSET('Hygiene Data'!$F$12,0,10*ROW('Hygiene Data'!F88)))</f>
        <v/>
      </c>
      <c r="DW94" s="307" t="str">
        <f ca="true">+IF(OFFSET('Hygiene Data'!$F$13,0,10*ROW('Hygiene Data'!F88))="","",OFFSET('Hygiene Data'!$F$13,0,10*ROW('Hygiene Data'!F88)))</f>
        <v/>
      </c>
      <c r="DX94" s="307" t="str">
        <f ca="true">+IF(OFFSET('Hygiene Data'!$G$11,0,10*ROW('Hygiene Data'!G88))="","",OFFSET('Hygiene Data'!$G$11,0,10*ROW('Hygiene Data'!G88)))</f>
        <v/>
      </c>
      <c r="DY94" s="307" t="str">
        <f ca="true">+IF(OFFSET('Hygiene Data'!$G$12,0,10*ROW('Hygiene Data'!G88))="","",OFFSET('Hygiene Data'!$G$12,0,10*ROW('Hygiene Data'!G88)))</f>
        <v/>
      </c>
      <c r="DZ94" s="307" t="str">
        <f ca="true">+IF(OFFSET('Hygiene Data'!$G$13,0,10*ROW('Hygiene Data'!G88))="","",OFFSET('Hygiene Data'!$G$13,0,10*ROW('Hygiene Data'!G88)))</f>
        <v/>
      </c>
      <c r="EA94" s="307" t="str">
        <f ca="true">+IF(OFFSET('Hygiene Data'!$H$11,0,10*ROW('Hygiene Data'!H88))="","",OFFSET('Hygiene Data'!$H$11,0,10*ROW('Hygiene Data'!H88)))</f>
        <v/>
      </c>
      <c r="EB94" s="307" t="str">
        <f ca="true">+IF(OFFSET('Hygiene Data'!$H$12,0,10*ROW('Hygiene Data'!H88))="","",OFFSET('Hygiene Data'!$H$12,0,10*ROW('Hygiene Data'!H88)))</f>
        <v/>
      </c>
      <c r="EC94" s="307" t="str">
        <f ca="true">+IF(OFFSET('Hygiene Data'!$H$13,0,10*ROW('Hygiene Data'!H88))="","",OFFSET('Hygiene Data'!$H$13,0,10*ROW('Hygiene Data'!H88)))</f>
        <v/>
      </c>
      <c r="ED94" s="307" t="str">
        <f ca="true">+IF(OFFSET('Hygiene Data'!$I$11,0,10*ROW('Hygiene Data'!I88))="","",OFFSET('Hygiene Data'!$I$11,0,10*ROW('Hygiene Data'!I88)))</f>
        <v/>
      </c>
      <c r="EE94" s="307" t="str">
        <f ca="true">+IF(OFFSET('Hygiene Data'!$I$12,0,10*ROW('Hygiene Data'!I88))="","",OFFSET('Hygiene Data'!$I$12,0,10*ROW('Hygiene Data'!I88)))</f>
        <v/>
      </c>
      <c r="EF94" s="307"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63"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7"/>
      <c r="BS95" s="307" t="str">
        <f ca="true">+IF(OFFSET('Water Data'!$D$27,0,10*ROW('Water Data'!D89))="","",OFFSET('Water Data'!$D$27,0,10*ROW('Water Data'!D89)))</f>
        <v/>
      </c>
      <c r="BT95" s="307" t="str">
        <f ca="true">+IF(OFFSET('Water Data'!$D$28,0,10*ROW('Water Data'!D89))="","",OFFSET('Water Data'!$D$28,0,10*ROW('Water Data'!D89)))</f>
        <v/>
      </c>
      <c r="BU95" s="307" t="str">
        <f ca="true">+IF(OFFSET('Water Data'!$D$29,0,10*ROW('Water Data'!D89))="","",OFFSET('Water Data'!$D$29,0,10*ROW('Water Data'!D89)))</f>
        <v/>
      </c>
      <c r="BV95" s="307" t="str">
        <f ca="true">+IF(OFFSET('Water Data'!$E$27,0,10*ROW('Water Data'!E89))="","",OFFSET('Water Data'!$E$27,0,10*ROW('Water Data'!E89)))</f>
        <v/>
      </c>
      <c r="BW95" s="307" t="str">
        <f ca="true">+IF(OFFSET('Water Data'!$E$28,0,10*ROW('Water Data'!E89))="","",OFFSET('Water Data'!$E$28,0,10*ROW('Water Data'!E89)))</f>
        <v/>
      </c>
      <c r="BX95" s="307" t="str">
        <f ca="true">+IF(OFFSET('Water Data'!$E$29,0,10*ROW('Water Data'!E89))="","",OFFSET('Water Data'!$E$29,0,10*ROW('Water Data'!E89)))</f>
        <v/>
      </c>
      <c r="BY95" s="307" t="str">
        <f ca="true">+IF(OFFSET('Water Data'!$F$27,0,10*ROW('Water Data'!F89))="","",OFFSET('Water Data'!$F$27,0,10*ROW('Water Data'!F89)))</f>
        <v/>
      </c>
      <c r="BZ95" s="307" t="str">
        <f ca="true">+IF(OFFSET('Water Data'!$F$28,0,10*ROW('Water Data'!F89))="","",OFFSET('Water Data'!$F$28,0,10*ROW('Water Data'!F89)))</f>
        <v/>
      </c>
      <c r="CA95" s="307" t="str">
        <f ca="true">+IF(OFFSET('Water Data'!$F$29,0,10*ROW('Water Data'!F89))="","",OFFSET('Water Data'!$F$29,0,10*ROW('Water Data'!F89)))</f>
        <v/>
      </c>
      <c r="CB95" s="307" t="str">
        <f ca="true">+IF(OFFSET('Water Data'!$G$27,0,10*ROW('Water Data'!G89))="","",OFFSET('Water Data'!$G$27,0,10*ROW('Water Data'!G89)))</f>
        <v/>
      </c>
      <c r="CC95" s="307" t="str">
        <f ca="true">+IF(OFFSET('Water Data'!$G$28,0,10*ROW('Water Data'!G89))="","",OFFSET('Water Data'!$G$28,0,10*ROW('Water Data'!G89)))</f>
        <v/>
      </c>
      <c r="CD95" s="307" t="str">
        <f ca="true">+IF(OFFSET('Water Data'!$G$29,0,10*ROW('Water Data'!G89))="","",OFFSET('Water Data'!$G$29,0,10*ROW('Water Data'!G89)))</f>
        <v/>
      </c>
      <c r="CE95" s="307" t="str">
        <f ca="true">+IF(OFFSET('Water Data'!$H$27,0,10*ROW('Water Data'!H89))="","",OFFSET('Water Data'!$H$27,0,10*ROW('Water Data'!H89)))</f>
        <v/>
      </c>
      <c r="CF95" s="307" t="str">
        <f ca="true">+IF(OFFSET('Water Data'!$H$28,0,10*ROW('Water Data'!H89))="","",OFFSET('Water Data'!$H$28,0,10*ROW('Water Data'!H89)))</f>
        <v/>
      </c>
      <c r="CG95" s="307" t="str">
        <f ca="true">+IF(OFFSET('Water Data'!$H$29,0,10*ROW('Water Data'!H89))="","",OFFSET('Water Data'!$H$29,0,10*ROW('Water Data'!H89)))</f>
        <v/>
      </c>
      <c r="CH95" s="307" t="str">
        <f ca="true">+IF(OFFSET('Water Data'!$I$27,0,10*ROW('Water Data'!I89))="","",OFFSET('Water Data'!$I$27,0,10*ROW('Water Data'!I89)))</f>
        <v/>
      </c>
      <c r="CI95" s="307" t="str">
        <f ca="true">+IF(OFFSET('Water Data'!$I$28,0,10*ROW('Water Data'!I89))="","",OFFSET('Water Data'!$I$28,0,10*ROW('Water Data'!I89)))</f>
        <v/>
      </c>
      <c r="CJ95" s="307" t="str">
        <f ca="true">+IF(OFFSET('Water Data'!$I$29,0,10*ROW('Water Data'!I89))="","",OFFSET('Water Data'!$I$29,0,10*ROW('Water Data'!I89)))</f>
        <v/>
      </c>
      <c r="CK95" s="307" t="str">
        <f ca="true">+IF(OFFSET('Sanitation Data'!$D$28,0,10*ROW('Sanitation Data'!D89))="","",OFFSET('Sanitation Data'!$D$28,0,10*ROW('Sanitation Data'!D89)))</f>
        <v/>
      </c>
      <c r="CL95" s="307" t="str">
        <f ca="true">+IF(OFFSET('Sanitation Data'!$D$29,0,10*ROW('Sanitation Data'!D89))="","",OFFSET('Sanitation Data'!$D$29,0,10*ROW('Sanitation Data'!D89)))</f>
        <v/>
      </c>
      <c r="CM95" s="307" t="str">
        <f ca="true">+IF(OFFSET('Sanitation Data'!$D$30,0,10*ROW('Sanitation Data'!D89))="","",OFFSET('Sanitation Data'!$D$30,0,10*ROW('Sanitation Data'!D89)))</f>
        <v/>
      </c>
      <c r="CN95" s="307" t="str">
        <f ca="true">+IF(OFFSET('Sanitation Data'!$D$31,0,10*ROW('Sanitation Data'!D89))="","",OFFSET('Sanitation Data'!$D$31,0,10*ROW('Sanitation Data'!D89)))</f>
        <v/>
      </c>
      <c r="CO95" s="307" t="str">
        <f ca="true">+IF(OFFSET('Sanitation Data'!$D$32,0,10*ROW('Sanitation Data'!D89))="","",OFFSET('Sanitation Data'!$D$32,0,10*ROW('Sanitation Data'!D89)))</f>
        <v/>
      </c>
      <c r="CP95" s="307" t="str">
        <f ca="true">+IF(OFFSET('Sanitation Data'!$E$28,0,10*ROW('Sanitation Data'!E89))="","",OFFSET('Sanitation Data'!$E$28,0,10*ROW('Sanitation Data'!E89)))</f>
        <v/>
      </c>
      <c r="CQ95" s="307" t="str">
        <f ca="true">+IF(OFFSET('Sanitation Data'!$E$29,0,10*ROW('Sanitation Data'!E89))="","",OFFSET('Sanitation Data'!$E$29,0,10*ROW('Sanitation Data'!E89)))</f>
        <v/>
      </c>
      <c r="CR95" s="307" t="str">
        <f ca="true">+IF(OFFSET('Sanitation Data'!$E$30,0,10*ROW('Sanitation Data'!E89))="","",OFFSET('Sanitation Data'!$E$30,0,10*ROW('Sanitation Data'!E89)))</f>
        <v/>
      </c>
      <c r="CS95" s="307" t="str">
        <f ca="true">+IF(OFFSET('Sanitation Data'!$E$31,0,10*ROW('Sanitation Data'!E89))="","",OFFSET('Sanitation Data'!$E$31,0,10*ROW('Sanitation Data'!E89)))</f>
        <v/>
      </c>
      <c r="CT95" s="307" t="str">
        <f ca="true">+IF(OFFSET('Sanitation Data'!$E$32,0,10*ROW('Sanitation Data'!E89))="","",OFFSET('Sanitation Data'!$E$32,0,10*ROW('Sanitation Data'!E89)))</f>
        <v/>
      </c>
      <c r="CU95" s="307" t="str">
        <f ca="true">+IF(OFFSET('Sanitation Data'!$F$28,0,10*ROW('Sanitation Data'!F89))="","",OFFSET('Sanitation Data'!$F$28,0,10*ROW('Sanitation Data'!F89)))</f>
        <v/>
      </c>
      <c r="CV95" s="307" t="str">
        <f ca="true">+IF(OFFSET('Sanitation Data'!$F$29,0,10*ROW('Sanitation Data'!F89))="","",OFFSET('Sanitation Data'!$F$29,0,10*ROW('Sanitation Data'!F89)))</f>
        <v/>
      </c>
      <c r="CW95" s="307" t="str">
        <f ca="true">+IF(OFFSET('Sanitation Data'!$F$30,0,10*ROW('Sanitation Data'!F89))="","",OFFSET('Sanitation Data'!$F$30,0,10*ROW('Sanitation Data'!F89)))</f>
        <v/>
      </c>
      <c r="CX95" s="307" t="str">
        <f ca="true">+IF(OFFSET('Sanitation Data'!$F$31,0,10*ROW('Sanitation Data'!F89))="","",OFFSET('Sanitation Data'!$F$31,0,10*ROW('Sanitation Data'!F89)))</f>
        <v/>
      </c>
      <c r="CY95" s="307" t="str">
        <f ca="true">+IF(OFFSET('Sanitation Data'!$F$32,0,10*ROW('Sanitation Data'!F89))="","",OFFSET('Sanitation Data'!$F$32,0,10*ROW('Sanitation Data'!F89)))</f>
        <v/>
      </c>
      <c r="CZ95" s="307" t="str">
        <f ca="true">+IF(OFFSET('Sanitation Data'!$G$28,0,10*ROW('Sanitation Data'!G89))="","",OFFSET('Sanitation Data'!$G$28,0,10*ROW('Sanitation Data'!G89)))</f>
        <v/>
      </c>
      <c r="DA95" s="307" t="str">
        <f ca="true">+IF(OFFSET('Sanitation Data'!$G$29,0,10*ROW('Sanitation Data'!G89))="","",OFFSET('Sanitation Data'!$G$29,0,10*ROW('Sanitation Data'!G89)))</f>
        <v/>
      </c>
      <c r="DB95" s="307" t="str">
        <f ca="true">+IF(OFFSET('Sanitation Data'!$G$30,0,10*ROW('Sanitation Data'!G89))="","",OFFSET('Sanitation Data'!$G$30,0,10*ROW('Sanitation Data'!G89)))</f>
        <v/>
      </c>
      <c r="DC95" s="307" t="str">
        <f ca="true">+IF(OFFSET('Sanitation Data'!$G$31,0,10*ROW('Sanitation Data'!G89))="","",OFFSET('Sanitation Data'!$G$31,0,10*ROW('Sanitation Data'!G89)))</f>
        <v/>
      </c>
      <c r="DD95" s="307" t="str">
        <f ca="true">+IF(OFFSET('Sanitation Data'!$G$32,0,10*ROW('Sanitation Data'!G89))="","",OFFSET('Sanitation Data'!$G$32,0,10*ROW('Sanitation Data'!G89)))</f>
        <v/>
      </c>
      <c r="DE95" s="307" t="str">
        <f ca="true">+IF(OFFSET('Sanitation Data'!$H$28,0,10*ROW('Sanitation Data'!H89))="","",OFFSET('Sanitation Data'!$H$28,0,10*ROW('Sanitation Data'!H89)))</f>
        <v/>
      </c>
      <c r="DF95" s="307" t="str">
        <f ca="true">+IF(OFFSET('Sanitation Data'!$H$29,0,10*ROW('Sanitation Data'!H89))="","",OFFSET('Sanitation Data'!$H$29,0,10*ROW('Sanitation Data'!H89)))</f>
        <v/>
      </c>
      <c r="DG95" s="307" t="str">
        <f ca="true">+IF(OFFSET('Sanitation Data'!$H$30,0,10*ROW('Sanitation Data'!H89))="","",OFFSET('Sanitation Data'!$H$30,0,10*ROW('Sanitation Data'!H89)))</f>
        <v/>
      </c>
      <c r="DH95" s="307" t="str">
        <f ca="true">+IF(OFFSET('Sanitation Data'!$H$31,0,10*ROW('Sanitation Data'!H89))="","",OFFSET('Sanitation Data'!$H$31,0,10*ROW('Sanitation Data'!H89)))</f>
        <v/>
      </c>
      <c r="DI95" s="307" t="str">
        <f ca="true">+IF(OFFSET('Sanitation Data'!$H$32,0,10*ROW('Sanitation Data'!H89))="","",OFFSET('Sanitation Data'!$H$32,0,10*ROW('Sanitation Data'!H89)))</f>
        <v/>
      </c>
      <c r="DJ95" s="307" t="str">
        <f ca="true">+IF(OFFSET('Sanitation Data'!$I$28,0,10*ROW('Sanitation Data'!I89))="","",OFFSET('Sanitation Data'!$I$28,0,10*ROW('Sanitation Data'!I89)))</f>
        <v/>
      </c>
      <c r="DK95" s="307" t="str">
        <f ca="true">+IF(OFFSET('Sanitation Data'!$I$29,0,10*ROW('Sanitation Data'!I89))="","",OFFSET('Sanitation Data'!$I$29,0,10*ROW('Sanitation Data'!I89)))</f>
        <v/>
      </c>
      <c r="DL95" s="307" t="str">
        <f ca="true">+IF(OFFSET('Sanitation Data'!$I$30,0,10*ROW('Sanitation Data'!I89))="","",OFFSET('Sanitation Data'!$I$30,0,10*ROW('Sanitation Data'!I89)))</f>
        <v/>
      </c>
      <c r="DM95" s="307" t="str">
        <f ca="true">+IF(OFFSET('Sanitation Data'!$I$31,0,10*ROW('Sanitation Data'!I89))="","",OFFSET('Sanitation Data'!$I$31,0,10*ROW('Sanitation Data'!I89)))</f>
        <v/>
      </c>
      <c r="DN95" s="307" t="str">
        <f ca="true">+IF(OFFSET('Sanitation Data'!$I$32,0,10*ROW('Sanitation Data'!I89))="","",OFFSET('Sanitation Data'!$I$32,0,10*ROW('Sanitation Data'!I89)))</f>
        <v/>
      </c>
      <c r="DO95" s="307" t="str">
        <f ca="true">+IF(OFFSET('Hygiene Data'!$D$11,0,10*ROW('Hygiene Data'!D89))="","",OFFSET('Hygiene Data'!$D$11,0,10*ROW('Hygiene Data'!D89)))</f>
        <v/>
      </c>
      <c r="DP95" s="307" t="str">
        <f ca="true">+IF(OFFSET('Hygiene Data'!$D$12,0,10*ROW('Hygiene Data'!D89))="","",OFFSET('Hygiene Data'!$D$12,0,10*ROW('Hygiene Data'!D89)))</f>
        <v/>
      </c>
      <c r="DQ95" s="307" t="str">
        <f ca="true">+IF(OFFSET('Hygiene Data'!$D$13,0,10*ROW('Hygiene Data'!D89))="","",OFFSET('Hygiene Data'!$D$13,0,10*ROW('Hygiene Data'!D89)))</f>
        <v/>
      </c>
      <c r="DR95" s="307" t="str">
        <f ca="true">+IF(OFFSET('Hygiene Data'!$E$11,0,10*ROW('Hygiene Data'!E89))="","",OFFSET('Hygiene Data'!$E$11,0,10*ROW('Hygiene Data'!E89)))</f>
        <v/>
      </c>
      <c r="DS95" s="307" t="str">
        <f ca="true">+IF(OFFSET('Hygiene Data'!$E$12,0,10*ROW('Hygiene Data'!E89))="","",OFFSET('Hygiene Data'!$E$12,0,10*ROW('Hygiene Data'!E89)))</f>
        <v/>
      </c>
      <c r="DT95" s="307" t="str">
        <f ca="true">+IF(OFFSET('Hygiene Data'!$E$13,0,10*ROW('Hygiene Data'!E89))="","",OFFSET('Hygiene Data'!$E$13,0,10*ROW('Hygiene Data'!E89)))</f>
        <v/>
      </c>
      <c r="DU95" s="307" t="str">
        <f ca="true">+IF(OFFSET('Hygiene Data'!$F$11,0,10*ROW('Hygiene Data'!F89))="","",OFFSET('Hygiene Data'!$F$11,0,10*ROW('Hygiene Data'!F89)))</f>
        <v/>
      </c>
      <c r="DV95" s="307" t="str">
        <f ca="true">+IF(OFFSET('Hygiene Data'!$F$12,0,10*ROW('Hygiene Data'!F89))="","",OFFSET('Hygiene Data'!$F$12,0,10*ROW('Hygiene Data'!F89)))</f>
        <v/>
      </c>
      <c r="DW95" s="307" t="str">
        <f ca="true">+IF(OFFSET('Hygiene Data'!$F$13,0,10*ROW('Hygiene Data'!F89))="","",OFFSET('Hygiene Data'!$F$13,0,10*ROW('Hygiene Data'!F89)))</f>
        <v/>
      </c>
      <c r="DX95" s="307" t="str">
        <f ca="true">+IF(OFFSET('Hygiene Data'!$G$11,0,10*ROW('Hygiene Data'!G89))="","",OFFSET('Hygiene Data'!$G$11,0,10*ROW('Hygiene Data'!G89)))</f>
        <v/>
      </c>
      <c r="DY95" s="307" t="str">
        <f ca="true">+IF(OFFSET('Hygiene Data'!$G$12,0,10*ROW('Hygiene Data'!G89))="","",OFFSET('Hygiene Data'!$G$12,0,10*ROW('Hygiene Data'!G89)))</f>
        <v/>
      </c>
      <c r="DZ95" s="307" t="str">
        <f ca="true">+IF(OFFSET('Hygiene Data'!$G$13,0,10*ROW('Hygiene Data'!G89))="","",OFFSET('Hygiene Data'!$G$13,0,10*ROW('Hygiene Data'!G89)))</f>
        <v/>
      </c>
      <c r="EA95" s="307" t="str">
        <f ca="true">+IF(OFFSET('Hygiene Data'!$H$11,0,10*ROW('Hygiene Data'!H89))="","",OFFSET('Hygiene Data'!$H$11,0,10*ROW('Hygiene Data'!H89)))</f>
        <v/>
      </c>
      <c r="EB95" s="307" t="str">
        <f ca="true">+IF(OFFSET('Hygiene Data'!$H$12,0,10*ROW('Hygiene Data'!H89))="","",OFFSET('Hygiene Data'!$H$12,0,10*ROW('Hygiene Data'!H89)))</f>
        <v/>
      </c>
      <c r="EC95" s="307" t="str">
        <f ca="true">+IF(OFFSET('Hygiene Data'!$H$13,0,10*ROW('Hygiene Data'!H89))="","",OFFSET('Hygiene Data'!$H$13,0,10*ROW('Hygiene Data'!H89)))</f>
        <v/>
      </c>
      <c r="ED95" s="307" t="str">
        <f ca="true">+IF(OFFSET('Hygiene Data'!$I$11,0,10*ROW('Hygiene Data'!I89))="","",OFFSET('Hygiene Data'!$I$11,0,10*ROW('Hygiene Data'!I89)))</f>
        <v/>
      </c>
      <c r="EE95" s="307" t="str">
        <f ca="true">+IF(OFFSET('Hygiene Data'!$I$12,0,10*ROW('Hygiene Data'!I89))="","",OFFSET('Hygiene Data'!$I$12,0,10*ROW('Hygiene Data'!I89)))</f>
        <v/>
      </c>
      <c r="EF95" s="307"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63"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7"/>
      <c r="BS96" s="307" t="str">
        <f ca="true">+IF(OFFSET('Water Data'!$D$27,0,10*ROW('Water Data'!D90))="","",OFFSET('Water Data'!$D$27,0,10*ROW('Water Data'!D90)))</f>
        <v/>
      </c>
      <c r="BT96" s="307" t="str">
        <f ca="true">+IF(OFFSET('Water Data'!$D$28,0,10*ROW('Water Data'!D90))="","",OFFSET('Water Data'!$D$28,0,10*ROW('Water Data'!D90)))</f>
        <v/>
      </c>
      <c r="BU96" s="307" t="str">
        <f ca="true">+IF(OFFSET('Water Data'!$D$29,0,10*ROW('Water Data'!D90))="","",OFFSET('Water Data'!$D$29,0,10*ROW('Water Data'!D90)))</f>
        <v/>
      </c>
      <c r="BV96" s="307" t="str">
        <f ca="true">+IF(OFFSET('Water Data'!$E$27,0,10*ROW('Water Data'!E90))="","",OFFSET('Water Data'!$E$27,0,10*ROW('Water Data'!E90)))</f>
        <v/>
      </c>
      <c r="BW96" s="307" t="str">
        <f ca="true">+IF(OFFSET('Water Data'!$E$28,0,10*ROW('Water Data'!E90))="","",OFFSET('Water Data'!$E$28,0,10*ROW('Water Data'!E90)))</f>
        <v/>
      </c>
      <c r="BX96" s="307" t="str">
        <f ca="true">+IF(OFFSET('Water Data'!$E$29,0,10*ROW('Water Data'!E90))="","",OFFSET('Water Data'!$E$29,0,10*ROW('Water Data'!E90)))</f>
        <v/>
      </c>
      <c r="BY96" s="307" t="str">
        <f ca="true">+IF(OFFSET('Water Data'!$F$27,0,10*ROW('Water Data'!F90))="","",OFFSET('Water Data'!$F$27,0,10*ROW('Water Data'!F90)))</f>
        <v/>
      </c>
      <c r="BZ96" s="307" t="str">
        <f ca="true">+IF(OFFSET('Water Data'!$F$28,0,10*ROW('Water Data'!F90))="","",OFFSET('Water Data'!$F$28,0,10*ROW('Water Data'!F90)))</f>
        <v/>
      </c>
      <c r="CA96" s="307" t="str">
        <f ca="true">+IF(OFFSET('Water Data'!$F$29,0,10*ROW('Water Data'!F90))="","",OFFSET('Water Data'!$F$29,0,10*ROW('Water Data'!F90)))</f>
        <v/>
      </c>
      <c r="CB96" s="307" t="str">
        <f ca="true">+IF(OFFSET('Water Data'!$G$27,0,10*ROW('Water Data'!G90))="","",OFFSET('Water Data'!$G$27,0,10*ROW('Water Data'!G90)))</f>
        <v/>
      </c>
      <c r="CC96" s="307" t="str">
        <f ca="true">+IF(OFFSET('Water Data'!$G$28,0,10*ROW('Water Data'!G90))="","",OFFSET('Water Data'!$G$28,0,10*ROW('Water Data'!G90)))</f>
        <v/>
      </c>
      <c r="CD96" s="307" t="str">
        <f ca="true">+IF(OFFSET('Water Data'!$G$29,0,10*ROW('Water Data'!G90))="","",OFFSET('Water Data'!$G$29,0,10*ROW('Water Data'!G90)))</f>
        <v/>
      </c>
      <c r="CE96" s="307" t="str">
        <f ca="true">+IF(OFFSET('Water Data'!$H$27,0,10*ROW('Water Data'!H90))="","",OFFSET('Water Data'!$H$27,0,10*ROW('Water Data'!H90)))</f>
        <v/>
      </c>
      <c r="CF96" s="307" t="str">
        <f ca="true">+IF(OFFSET('Water Data'!$H$28,0,10*ROW('Water Data'!H90))="","",OFFSET('Water Data'!$H$28,0,10*ROW('Water Data'!H90)))</f>
        <v/>
      </c>
      <c r="CG96" s="307" t="str">
        <f ca="true">+IF(OFFSET('Water Data'!$H$29,0,10*ROW('Water Data'!H90))="","",OFFSET('Water Data'!$H$29,0,10*ROW('Water Data'!H90)))</f>
        <v/>
      </c>
      <c r="CH96" s="307" t="str">
        <f ca="true">+IF(OFFSET('Water Data'!$I$27,0,10*ROW('Water Data'!I90))="","",OFFSET('Water Data'!$I$27,0,10*ROW('Water Data'!I90)))</f>
        <v/>
      </c>
      <c r="CI96" s="307" t="str">
        <f ca="true">+IF(OFFSET('Water Data'!$I$28,0,10*ROW('Water Data'!I90))="","",OFFSET('Water Data'!$I$28,0,10*ROW('Water Data'!I90)))</f>
        <v/>
      </c>
      <c r="CJ96" s="307" t="str">
        <f ca="true">+IF(OFFSET('Water Data'!$I$29,0,10*ROW('Water Data'!I90))="","",OFFSET('Water Data'!$I$29,0,10*ROW('Water Data'!I90)))</f>
        <v/>
      </c>
      <c r="CK96" s="307" t="str">
        <f ca="true">+IF(OFFSET('Sanitation Data'!$D$28,0,10*ROW('Sanitation Data'!D90))="","",OFFSET('Sanitation Data'!$D$28,0,10*ROW('Sanitation Data'!D90)))</f>
        <v/>
      </c>
      <c r="CL96" s="307" t="str">
        <f ca="true">+IF(OFFSET('Sanitation Data'!$D$29,0,10*ROW('Sanitation Data'!D90))="","",OFFSET('Sanitation Data'!$D$29,0,10*ROW('Sanitation Data'!D90)))</f>
        <v/>
      </c>
      <c r="CM96" s="307" t="str">
        <f ca="true">+IF(OFFSET('Sanitation Data'!$D$30,0,10*ROW('Sanitation Data'!D90))="","",OFFSET('Sanitation Data'!$D$30,0,10*ROW('Sanitation Data'!D90)))</f>
        <v/>
      </c>
      <c r="CN96" s="307" t="str">
        <f ca="true">+IF(OFFSET('Sanitation Data'!$D$31,0,10*ROW('Sanitation Data'!D90))="","",OFFSET('Sanitation Data'!$D$31,0,10*ROW('Sanitation Data'!D90)))</f>
        <v/>
      </c>
      <c r="CO96" s="307" t="str">
        <f ca="true">+IF(OFFSET('Sanitation Data'!$D$32,0,10*ROW('Sanitation Data'!D90))="","",OFFSET('Sanitation Data'!$D$32,0,10*ROW('Sanitation Data'!D90)))</f>
        <v/>
      </c>
      <c r="CP96" s="307" t="str">
        <f ca="true">+IF(OFFSET('Sanitation Data'!$E$28,0,10*ROW('Sanitation Data'!E90))="","",OFFSET('Sanitation Data'!$E$28,0,10*ROW('Sanitation Data'!E90)))</f>
        <v/>
      </c>
      <c r="CQ96" s="307" t="str">
        <f ca="true">+IF(OFFSET('Sanitation Data'!$E$29,0,10*ROW('Sanitation Data'!E90))="","",OFFSET('Sanitation Data'!$E$29,0,10*ROW('Sanitation Data'!E90)))</f>
        <v/>
      </c>
      <c r="CR96" s="307" t="str">
        <f ca="true">+IF(OFFSET('Sanitation Data'!$E$30,0,10*ROW('Sanitation Data'!E90))="","",OFFSET('Sanitation Data'!$E$30,0,10*ROW('Sanitation Data'!E90)))</f>
        <v/>
      </c>
      <c r="CS96" s="307" t="str">
        <f ca="true">+IF(OFFSET('Sanitation Data'!$E$31,0,10*ROW('Sanitation Data'!E90))="","",OFFSET('Sanitation Data'!$E$31,0,10*ROW('Sanitation Data'!E90)))</f>
        <v/>
      </c>
      <c r="CT96" s="307" t="str">
        <f ca="true">+IF(OFFSET('Sanitation Data'!$E$32,0,10*ROW('Sanitation Data'!E90))="","",OFFSET('Sanitation Data'!$E$32,0,10*ROW('Sanitation Data'!E90)))</f>
        <v/>
      </c>
      <c r="CU96" s="307" t="str">
        <f ca="true">+IF(OFFSET('Sanitation Data'!$F$28,0,10*ROW('Sanitation Data'!F90))="","",OFFSET('Sanitation Data'!$F$28,0,10*ROW('Sanitation Data'!F90)))</f>
        <v/>
      </c>
      <c r="CV96" s="307" t="str">
        <f ca="true">+IF(OFFSET('Sanitation Data'!$F$29,0,10*ROW('Sanitation Data'!F90))="","",OFFSET('Sanitation Data'!$F$29,0,10*ROW('Sanitation Data'!F90)))</f>
        <v/>
      </c>
      <c r="CW96" s="307" t="str">
        <f ca="true">+IF(OFFSET('Sanitation Data'!$F$30,0,10*ROW('Sanitation Data'!F90))="","",OFFSET('Sanitation Data'!$F$30,0,10*ROW('Sanitation Data'!F90)))</f>
        <v/>
      </c>
      <c r="CX96" s="307" t="str">
        <f ca="true">+IF(OFFSET('Sanitation Data'!$F$31,0,10*ROW('Sanitation Data'!F90))="","",OFFSET('Sanitation Data'!$F$31,0,10*ROW('Sanitation Data'!F90)))</f>
        <v/>
      </c>
      <c r="CY96" s="307" t="str">
        <f ca="true">+IF(OFFSET('Sanitation Data'!$F$32,0,10*ROW('Sanitation Data'!F90))="","",OFFSET('Sanitation Data'!$F$32,0,10*ROW('Sanitation Data'!F90)))</f>
        <v/>
      </c>
      <c r="CZ96" s="307" t="str">
        <f ca="true">+IF(OFFSET('Sanitation Data'!$G$28,0,10*ROW('Sanitation Data'!G90))="","",OFFSET('Sanitation Data'!$G$28,0,10*ROW('Sanitation Data'!G90)))</f>
        <v/>
      </c>
      <c r="DA96" s="307" t="str">
        <f ca="true">+IF(OFFSET('Sanitation Data'!$G$29,0,10*ROW('Sanitation Data'!G90))="","",OFFSET('Sanitation Data'!$G$29,0,10*ROW('Sanitation Data'!G90)))</f>
        <v/>
      </c>
      <c r="DB96" s="307" t="str">
        <f ca="true">+IF(OFFSET('Sanitation Data'!$G$30,0,10*ROW('Sanitation Data'!G90))="","",OFFSET('Sanitation Data'!$G$30,0,10*ROW('Sanitation Data'!G90)))</f>
        <v/>
      </c>
      <c r="DC96" s="307" t="str">
        <f ca="true">+IF(OFFSET('Sanitation Data'!$G$31,0,10*ROW('Sanitation Data'!G90))="","",OFFSET('Sanitation Data'!$G$31,0,10*ROW('Sanitation Data'!G90)))</f>
        <v/>
      </c>
      <c r="DD96" s="307" t="str">
        <f ca="true">+IF(OFFSET('Sanitation Data'!$G$32,0,10*ROW('Sanitation Data'!G90))="","",OFFSET('Sanitation Data'!$G$32,0,10*ROW('Sanitation Data'!G90)))</f>
        <v/>
      </c>
      <c r="DE96" s="307" t="str">
        <f ca="true">+IF(OFFSET('Sanitation Data'!$H$28,0,10*ROW('Sanitation Data'!H90))="","",OFFSET('Sanitation Data'!$H$28,0,10*ROW('Sanitation Data'!H90)))</f>
        <v/>
      </c>
      <c r="DF96" s="307" t="str">
        <f ca="true">+IF(OFFSET('Sanitation Data'!$H$29,0,10*ROW('Sanitation Data'!H90))="","",OFFSET('Sanitation Data'!$H$29,0,10*ROW('Sanitation Data'!H90)))</f>
        <v/>
      </c>
      <c r="DG96" s="307" t="str">
        <f ca="true">+IF(OFFSET('Sanitation Data'!$H$30,0,10*ROW('Sanitation Data'!H90))="","",OFFSET('Sanitation Data'!$H$30,0,10*ROW('Sanitation Data'!H90)))</f>
        <v/>
      </c>
      <c r="DH96" s="307" t="str">
        <f ca="true">+IF(OFFSET('Sanitation Data'!$H$31,0,10*ROW('Sanitation Data'!H90))="","",OFFSET('Sanitation Data'!$H$31,0,10*ROW('Sanitation Data'!H90)))</f>
        <v/>
      </c>
      <c r="DI96" s="307" t="str">
        <f ca="true">+IF(OFFSET('Sanitation Data'!$H$32,0,10*ROW('Sanitation Data'!H90))="","",OFFSET('Sanitation Data'!$H$32,0,10*ROW('Sanitation Data'!H90)))</f>
        <v/>
      </c>
      <c r="DJ96" s="307" t="str">
        <f ca="true">+IF(OFFSET('Sanitation Data'!$I$28,0,10*ROW('Sanitation Data'!I90))="","",OFFSET('Sanitation Data'!$I$28,0,10*ROW('Sanitation Data'!I90)))</f>
        <v/>
      </c>
      <c r="DK96" s="307" t="str">
        <f ca="true">+IF(OFFSET('Sanitation Data'!$I$29,0,10*ROW('Sanitation Data'!I90))="","",OFFSET('Sanitation Data'!$I$29,0,10*ROW('Sanitation Data'!I90)))</f>
        <v/>
      </c>
      <c r="DL96" s="307" t="str">
        <f ca="true">+IF(OFFSET('Sanitation Data'!$I$30,0,10*ROW('Sanitation Data'!I90))="","",OFFSET('Sanitation Data'!$I$30,0,10*ROW('Sanitation Data'!I90)))</f>
        <v/>
      </c>
      <c r="DM96" s="307" t="str">
        <f ca="true">+IF(OFFSET('Sanitation Data'!$I$31,0,10*ROW('Sanitation Data'!I90))="","",OFFSET('Sanitation Data'!$I$31,0,10*ROW('Sanitation Data'!I90)))</f>
        <v/>
      </c>
      <c r="DN96" s="307" t="str">
        <f ca="true">+IF(OFFSET('Sanitation Data'!$I$32,0,10*ROW('Sanitation Data'!I90))="","",OFFSET('Sanitation Data'!$I$32,0,10*ROW('Sanitation Data'!I90)))</f>
        <v/>
      </c>
      <c r="DO96" s="307" t="str">
        <f ca="true">+IF(OFFSET('Hygiene Data'!$D$11,0,10*ROW('Hygiene Data'!D90))="","",OFFSET('Hygiene Data'!$D$11,0,10*ROW('Hygiene Data'!D90)))</f>
        <v/>
      </c>
      <c r="DP96" s="307" t="str">
        <f ca="true">+IF(OFFSET('Hygiene Data'!$D$12,0,10*ROW('Hygiene Data'!D90))="","",OFFSET('Hygiene Data'!$D$12,0,10*ROW('Hygiene Data'!D90)))</f>
        <v/>
      </c>
      <c r="DQ96" s="307" t="str">
        <f ca="true">+IF(OFFSET('Hygiene Data'!$D$13,0,10*ROW('Hygiene Data'!D90))="","",OFFSET('Hygiene Data'!$D$13,0,10*ROW('Hygiene Data'!D90)))</f>
        <v/>
      </c>
      <c r="DR96" s="307" t="str">
        <f ca="true">+IF(OFFSET('Hygiene Data'!$E$11,0,10*ROW('Hygiene Data'!E90))="","",OFFSET('Hygiene Data'!$E$11,0,10*ROW('Hygiene Data'!E90)))</f>
        <v/>
      </c>
      <c r="DS96" s="307" t="str">
        <f ca="true">+IF(OFFSET('Hygiene Data'!$E$12,0,10*ROW('Hygiene Data'!E90))="","",OFFSET('Hygiene Data'!$E$12,0,10*ROW('Hygiene Data'!E90)))</f>
        <v/>
      </c>
      <c r="DT96" s="307" t="str">
        <f ca="true">+IF(OFFSET('Hygiene Data'!$E$13,0,10*ROW('Hygiene Data'!E90))="","",OFFSET('Hygiene Data'!$E$13,0,10*ROW('Hygiene Data'!E90)))</f>
        <v/>
      </c>
      <c r="DU96" s="307" t="str">
        <f ca="true">+IF(OFFSET('Hygiene Data'!$F$11,0,10*ROW('Hygiene Data'!F90))="","",OFFSET('Hygiene Data'!$F$11,0,10*ROW('Hygiene Data'!F90)))</f>
        <v/>
      </c>
      <c r="DV96" s="307" t="str">
        <f ca="true">+IF(OFFSET('Hygiene Data'!$F$12,0,10*ROW('Hygiene Data'!F90))="","",OFFSET('Hygiene Data'!$F$12,0,10*ROW('Hygiene Data'!F90)))</f>
        <v/>
      </c>
      <c r="DW96" s="307" t="str">
        <f ca="true">+IF(OFFSET('Hygiene Data'!$F$13,0,10*ROW('Hygiene Data'!F90))="","",OFFSET('Hygiene Data'!$F$13,0,10*ROW('Hygiene Data'!F90)))</f>
        <v/>
      </c>
      <c r="DX96" s="307" t="str">
        <f ca="true">+IF(OFFSET('Hygiene Data'!$G$11,0,10*ROW('Hygiene Data'!G90))="","",OFFSET('Hygiene Data'!$G$11,0,10*ROW('Hygiene Data'!G90)))</f>
        <v/>
      </c>
      <c r="DY96" s="307" t="str">
        <f ca="true">+IF(OFFSET('Hygiene Data'!$G$12,0,10*ROW('Hygiene Data'!G90))="","",OFFSET('Hygiene Data'!$G$12,0,10*ROW('Hygiene Data'!G90)))</f>
        <v/>
      </c>
      <c r="DZ96" s="307" t="str">
        <f ca="true">+IF(OFFSET('Hygiene Data'!$G$13,0,10*ROW('Hygiene Data'!G90))="","",OFFSET('Hygiene Data'!$G$13,0,10*ROW('Hygiene Data'!G90)))</f>
        <v/>
      </c>
      <c r="EA96" s="307" t="str">
        <f ca="true">+IF(OFFSET('Hygiene Data'!$H$11,0,10*ROW('Hygiene Data'!H90))="","",OFFSET('Hygiene Data'!$H$11,0,10*ROW('Hygiene Data'!H90)))</f>
        <v/>
      </c>
      <c r="EB96" s="307" t="str">
        <f ca="true">+IF(OFFSET('Hygiene Data'!$H$12,0,10*ROW('Hygiene Data'!H90))="","",OFFSET('Hygiene Data'!$H$12,0,10*ROW('Hygiene Data'!H90)))</f>
        <v/>
      </c>
      <c r="EC96" s="307" t="str">
        <f ca="true">+IF(OFFSET('Hygiene Data'!$H$13,0,10*ROW('Hygiene Data'!H90))="","",OFFSET('Hygiene Data'!$H$13,0,10*ROW('Hygiene Data'!H90)))</f>
        <v/>
      </c>
      <c r="ED96" s="307" t="str">
        <f ca="true">+IF(OFFSET('Hygiene Data'!$I$11,0,10*ROW('Hygiene Data'!I90))="","",OFFSET('Hygiene Data'!$I$11,0,10*ROW('Hygiene Data'!I90)))</f>
        <v/>
      </c>
      <c r="EE96" s="307" t="str">
        <f ca="true">+IF(OFFSET('Hygiene Data'!$I$12,0,10*ROW('Hygiene Data'!I90))="","",OFFSET('Hygiene Data'!$I$12,0,10*ROW('Hygiene Data'!I90)))</f>
        <v/>
      </c>
      <c r="EF96" s="307"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63"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7"/>
      <c r="BS97" s="307" t="str">
        <f ca="true">+IF(OFFSET('Water Data'!$D$27,0,10*ROW('Water Data'!D91))="","",OFFSET('Water Data'!$D$27,0,10*ROW('Water Data'!D91)))</f>
        <v/>
      </c>
      <c r="BT97" s="307" t="str">
        <f ca="true">+IF(OFFSET('Water Data'!$D$28,0,10*ROW('Water Data'!D91))="","",OFFSET('Water Data'!$D$28,0,10*ROW('Water Data'!D91)))</f>
        <v/>
      </c>
      <c r="BU97" s="307" t="str">
        <f ca="true">+IF(OFFSET('Water Data'!$D$29,0,10*ROW('Water Data'!D91))="","",OFFSET('Water Data'!$D$29,0,10*ROW('Water Data'!D91)))</f>
        <v/>
      </c>
      <c r="BV97" s="307" t="str">
        <f ca="true">+IF(OFFSET('Water Data'!$E$27,0,10*ROW('Water Data'!E91))="","",OFFSET('Water Data'!$E$27,0,10*ROW('Water Data'!E91)))</f>
        <v/>
      </c>
      <c r="BW97" s="307" t="str">
        <f ca="true">+IF(OFFSET('Water Data'!$E$28,0,10*ROW('Water Data'!E91))="","",OFFSET('Water Data'!$E$28,0,10*ROW('Water Data'!E91)))</f>
        <v/>
      </c>
      <c r="BX97" s="307" t="str">
        <f ca="true">+IF(OFFSET('Water Data'!$E$29,0,10*ROW('Water Data'!E91))="","",OFFSET('Water Data'!$E$29,0,10*ROW('Water Data'!E91)))</f>
        <v/>
      </c>
      <c r="BY97" s="307" t="str">
        <f ca="true">+IF(OFFSET('Water Data'!$F$27,0,10*ROW('Water Data'!F91))="","",OFFSET('Water Data'!$F$27,0,10*ROW('Water Data'!F91)))</f>
        <v/>
      </c>
      <c r="BZ97" s="307" t="str">
        <f ca="true">+IF(OFFSET('Water Data'!$F$28,0,10*ROW('Water Data'!F91))="","",OFFSET('Water Data'!$F$28,0,10*ROW('Water Data'!F91)))</f>
        <v/>
      </c>
      <c r="CA97" s="307" t="str">
        <f ca="true">+IF(OFFSET('Water Data'!$F$29,0,10*ROW('Water Data'!F91))="","",OFFSET('Water Data'!$F$29,0,10*ROW('Water Data'!F91)))</f>
        <v/>
      </c>
      <c r="CB97" s="307" t="str">
        <f ca="true">+IF(OFFSET('Water Data'!$G$27,0,10*ROW('Water Data'!G91))="","",OFFSET('Water Data'!$G$27,0,10*ROW('Water Data'!G91)))</f>
        <v/>
      </c>
      <c r="CC97" s="307" t="str">
        <f ca="true">+IF(OFFSET('Water Data'!$G$28,0,10*ROW('Water Data'!G91))="","",OFFSET('Water Data'!$G$28,0,10*ROW('Water Data'!G91)))</f>
        <v/>
      </c>
      <c r="CD97" s="307" t="str">
        <f ca="true">+IF(OFFSET('Water Data'!$G$29,0,10*ROW('Water Data'!G91))="","",OFFSET('Water Data'!$G$29,0,10*ROW('Water Data'!G91)))</f>
        <v/>
      </c>
      <c r="CE97" s="307" t="str">
        <f ca="true">+IF(OFFSET('Water Data'!$H$27,0,10*ROW('Water Data'!H91))="","",OFFSET('Water Data'!$H$27,0,10*ROW('Water Data'!H91)))</f>
        <v/>
      </c>
      <c r="CF97" s="307" t="str">
        <f ca="true">+IF(OFFSET('Water Data'!$H$28,0,10*ROW('Water Data'!H91))="","",OFFSET('Water Data'!$H$28,0,10*ROW('Water Data'!H91)))</f>
        <v/>
      </c>
      <c r="CG97" s="307" t="str">
        <f ca="true">+IF(OFFSET('Water Data'!$H$29,0,10*ROW('Water Data'!H91))="","",OFFSET('Water Data'!$H$29,0,10*ROW('Water Data'!H91)))</f>
        <v/>
      </c>
      <c r="CH97" s="307" t="str">
        <f ca="true">+IF(OFFSET('Water Data'!$I$27,0,10*ROW('Water Data'!I91))="","",OFFSET('Water Data'!$I$27,0,10*ROW('Water Data'!I91)))</f>
        <v/>
      </c>
      <c r="CI97" s="307" t="str">
        <f ca="true">+IF(OFFSET('Water Data'!$I$28,0,10*ROW('Water Data'!I91))="","",OFFSET('Water Data'!$I$28,0,10*ROW('Water Data'!I91)))</f>
        <v/>
      </c>
      <c r="CJ97" s="307" t="str">
        <f ca="true">+IF(OFFSET('Water Data'!$I$29,0,10*ROW('Water Data'!I91))="","",OFFSET('Water Data'!$I$29,0,10*ROW('Water Data'!I91)))</f>
        <v/>
      </c>
      <c r="CK97" s="307" t="str">
        <f ca="true">+IF(OFFSET('Sanitation Data'!$D$28,0,10*ROW('Sanitation Data'!D91))="","",OFFSET('Sanitation Data'!$D$28,0,10*ROW('Sanitation Data'!D91)))</f>
        <v/>
      </c>
      <c r="CL97" s="307" t="str">
        <f ca="true">+IF(OFFSET('Sanitation Data'!$D$29,0,10*ROW('Sanitation Data'!D91))="","",OFFSET('Sanitation Data'!$D$29,0,10*ROW('Sanitation Data'!D91)))</f>
        <v/>
      </c>
      <c r="CM97" s="307" t="str">
        <f ca="true">+IF(OFFSET('Sanitation Data'!$D$30,0,10*ROW('Sanitation Data'!D91))="","",OFFSET('Sanitation Data'!$D$30,0,10*ROW('Sanitation Data'!D91)))</f>
        <v/>
      </c>
      <c r="CN97" s="307" t="str">
        <f ca="true">+IF(OFFSET('Sanitation Data'!$D$31,0,10*ROW('Sanitation Data'!D91))="","",OFFSET('Sanitation Data'!$D$31,0,10*ROW('Sanitation Data'!D91)))</f>
        <v/>
      </c>
      <c r="CO97" s="307" t="str">
        <f ca="true">+IF(OFFSET('Sanitation Data'!$D$32,0,10*ROW('Sanitation Data'!D91))="","",OFFSET('Sanitation Data'!$D$32,0,10*ROW('Sanitation Data'!D91)))</f>
        <v/>
      </c>
      <c r="CP97" s="307" t="str">
        <f ca="true">+IF(OFFSET('Sanitation Data'!$E$28,0,10*ROW('Sanitation Data'!E91))="","",OFFSET('Sanitation Data'!$E$28,0,10*ROW('Sanitation Data'!E91)))</f>
        <v/>
      </c>
      <c r="CQ97" s="307" t="str">
        <f ca="true">+IF(OFFSET('Sanitation Data'!$E$29,0,10*ROW('Sanitation Data'!E91))="","",OFFSET('Sanitation Data'!$E$29,0,10*ROW('Sanitation Data'!E91)))</f>
        <v/>
      </c>
      <c r="CR97" s="307" t="str">
        <f ca="true">+IF(OFFSET('Sanitation Data'!$E$30,0,10*ROW('Sanitation Data'!E91))="","",OFFSET('Sanitation Data'!$E$30,0,10*ROW('Sanitation Data'!E91)))</f>
        <v/>
      </c>
      <c r="CS97" s="307" t="str">
        <f ca="true">+IF(OFFSET('Sanitation Data'!$E$31,0,10*ROW('Sanitation Data'!E91))="","",OFFSET('Sanitation Data'!$E$31,0,10*ROW('Sanitation Data'!E91)))</f>
        <v/>
      </c>
      <c r="CT97" s="307" t="str">
        <f ca="true">+IF(OFFSET('Sanitation Data'!$E$32,0,10*ROW('Sanitation Data'!E91))="","",OFFSET('Sanitation Data'!$E$32,0,10*ROW('Sanitation Data'!E91)))</f>
        <v/>
      </c>
      <c r="CU97" s="307" t="str">
        <f ca="true">+IF(OFFSET('Sanitation Data'!$F$28,0,10*ROW('Sanitation Data'!F91))="","",OFFSET('Sanitation Data'!$F$28,0,10*ROW('Sanitation Data'!F91)))</f>
        <v/>
      </c>
      <c r="CV97" s="307" t="str">
        <f ca="true">+IF(OFFSET('Sanitation Data'!$F$29,0,10*ROW('Sanitation Data'!F91))="","",OFFSET('Sanitation Data'!$F$29,0,10*ROW('Sanitation Data'!F91)))</f>
        <v/>
      </c>
      <c r="CW97" s="307" t="str">
        <f ca="true">+IF(OFFSET('Sanitation Data'!$F$30,0,10*ROW('Sanitation Data'!F91))="","",OFFSET('Sanitation Data'!$F$30,0,10*ROW('Sanitation Data'!F91)))</f>
        <v/>
      </c>
      <c r="CX97" s="307" t="str">
        <f ca="true">+IF(OFFSET('Sanitation Data'!$F$31,0,10*ROW('Sanitation Data'!F91))="","",OFFSET('Sanitation Data'!$F$31,0,10*ROW('Sanitation Data'!F91)))</f>
        <v/>
      </c>
      <c r="CY97" s="307" t="str">
        <f ca="true">+IF(OFFSET('Sanitation Data'!$F$32,0,10*ROW('Sanitation Data'!F91))="","",OFFSET('Sanitation Data'!$F$32,0,10*ROW('Sanitation Data'!F91)))</f>
        <v/>
      </c>
      <c r="CZ97" s="307" t="str">
        <f ca="true">+IF(OFFSET('Sanitation Data'!$G$28,0,10*ROW('Sanitation Data'!G91))="","",OFFSET('Sanitation Data'!$G$28,0,10*ROW('Sanitation Data'!G91)))</f>
        <v/>
      </c>
      <c r="DA97" s="307" t="str">
        <f ca="true">+IF(OFFSET('Sanitation Data'!$G$29,0,10*ROW('Sanitation Data'!G91))="","",OFFSET('Sanitation Data'!$G$29,0,10*ROW('Sanitation Data'!G91)))</f>
        <v/>
      </c>
      <c r="DB97" s="307" t="str">
        <f ca="true">+IF(OFFSET('Sanitation Data'!$G$30,0,10*ROW('Sanitation Data'!G91))="","",OFFSET('Sanitation Data'!$G$30,0,10*ROW('Sanitation Data'!G91)))</f>
        <v/>
      </c>
      <c r="DC97" s="307" t="str">
        <f ca="true">+IF(OFFSET('Sanitation Data'!$G$31,0,10*ROW('Sanitation Data'!G91))="","",OFFSET('Sanitation Data'!$G$31,0,10*ROW('Sanitation Data'!G91)))</f>
        <v/>
      </c>
      <c r="DD97" s="307" t="str">
        <f ca="true">+IF(OFFSET('Sanitation Data'!$G$32,0,10*ROW('Sanitation Data'!G91))="","",OFFSET('Sanitation Data'!$G$32,0,10*ROW('Sanitation Data'!G91)))</f>
        <v/>
      </c>
      <c r="DE97" s="307" t="str">
        <f ca="true">+IF(OFFSET('Sanitation Data'!$H$28,0,10*ROW('Sanitation Data'!H91))="","",OFFSET('Sanitation Data'!$H$28,0,10*ROW('Sanitation Data'!H91)))</f>
        <v/>
      </c>
      <c r="DF97" s="307" t="str">
        <f ca="true">+IF(OFFSET('Sanitation Data'!$H$29,0,10*ROW('Sanitation Data'!H91))="","",OFFSET('Sanitation Data'!$H$29,0,10*ROW('Sanitation Data'!H91)))</f>
        <v/>
      </c>
      <c r="DG97" s="307" t="str">
        <f ca="true">+IF(OFFSET('Sanitation Data'!$H$30,0,10*ROW('Sanitation Data'!H91))="","",OFFSET('Sanitation Data'!$H$30,0,10*ROW('Sanitation Data'!H91)))</f>
        <v/>
      </c>
      <c r="DH97" s="307" t="str">
        <f ca="true">+IF(OFFSET('Sanitation Data'!$H$31,0,10*ROW('Sanitation Data'!H91))="","",OFFSET('Sanitation Data'!$H$31,0,10*ROW('Sanitation Data'!H91)))</f>
        <v/>
      </c>
      <c r="DI97" s="307" t="str">
        <f ca="true">+IF(OFFSET('Sanitation Data'!$H$32,0,10*ROW('Sanitation Data'!H91))="","",OFFSET('Sanitation Data'!$H$32,0,10*ROW('Sanitation Data'!H91)))</f>
        <v/>
      </c>
      <c r="DJ97" s="307" t="str">
        <f ca="true">+IF(OFFSET('Sanitation Data'!$I$28,0,10*ROW('Sanitation Data'!I91))="","",OFFSET('Sanitation Data'!$I$28,0,10*ROW('Sanitation Data'!I91)))</f>
        <v/>
      </c>
      <c r="DK97" s="307" t="str">
        <f ca="true">+IF(OFFSET('Sanitation Data'!$I$29,0,10*ROW('Sanitation Data'!I91))="","",OFFSET('Sanitation Data'!$I$29,0,10*ROW('Sanitation Data'!I91)))</f>
        <v/>
      </c>
      <c r="DL97" s="307" t="str">
        <f ca="true">+IF(OFFSET('Sanitation Data'!$I$30,0,10*ROW('Sanitation Data'!I91))="","",OFFSET('Sanitation Data'!$I$30,0,10*ROW('Sanitation Data'!I91)))</f>
        <v/>
      </c>
      <c r="DM97" s="307" t="str">
        <f ca="true">+IF(OFFSET('Sanitation Data'!$I$31,0,10*ROW('Sanitation Data'!I91))="","",OFFSET('Sanitation Data'!$I$31,0,10*ROW('Sanitation Data'!I91)))</f>
        <v/>
      </c>
      <c r="DN97" s="307" t="str">
        <f ca="true">+IF(OFFSET('Sanitation Data'!$I$32,0,10*ROW('Sanitation Data'!I91))="","",OFFSET('Sanitation Data'!$I$32,0,10*ROW('Sanitation Data'!I91)))</f>
        <v/>
      </c>
      <c r="DO97" s="307" t="str">
        <f ca="true">+IF(OFFSET('Hygiene Data'!$D$11,0,10*ROW('Hygiene Data'!D91))="","",OFFSET('Hygiene Data'!$D$11,0,10*ROW('Hygiene Data'!D91)))</f>
        <v/>
      </c>
      <c r="DP97" s="307" t="str">
        <f ca="true">+IF(OFFSET('Hygiene Data'!$D$12,0,10*ROW('Hygiene Data'!D91))="","",OFFSET('Hygiene Data'!$D$12,0,10*ROW('Hygiene Data'!D91)))</f>
        <v/>
      </c>
      <c r="DQ97" s="307" t="str">
        <f ca="true">+IF(OFFSET('Hygiene Data'!$D$13,0,10*ROW('Hygiene Data'!D91))="","",OFFSET('Hygiene Data'!$D$13,0,10*ROW('Hygiene Data'!D91)))</f>
        <v/>
      </c>
      <c r="DR97" s="307" t="str">
        <f ca="true">+IF(OFFSET('Hygiene Data'!$E$11,0,10*ROW('Hygiene Data'!E91))="","",OFFSET('Hygiene Data'!$E$11,0,10*ROW('Hygiene Data'!E91)))</f>
        <v/>
      </c>
      <c r="DS97" s="307" t="str">
        <f ca="true">+IF(OFFSET('Hygiene Data'!$E$12,0,10*ROW('Hygiene Data'!E91))="","",OFFSET('Hygiene Data'!$E$12,0,10*ROW('Hygiene Data'!E91)))</f>
        <v/>
      </c>
      <c r="DT97" s="307" t="str">
        <f ca="true">+IF(OFFSET('Hygiene Data'!$E$13,0,10*ROW('Hygiene Data'!E91))="","",OFFSET('Hygiene Data'!$E$13,0,10*ROW('Hygiene Data'!E91)))</f>
        <v/>
      </c>
      <c r="DU97" s="307" t="str">
        <f ca="true">+IF(OFFSET('Hygiene Data'!$F$11,0,10*ROW('Hygiene Data'!F91))="","",OFFSET('Hygiene Data'!$F$11,0,10*ROW('Hygiene Data'!F91)))</f>
        <v/>
      </c>
      <c r="DV97" s="307" t="str">
        <f ca="true">+IF(OFFSET('Hygiene Data'!$F$12,0,10*ROW('Hygiene Data'!F91))="","",OFFSET('Hygiene Data'!$F$12,0,10*ROW('Hygiene Data'!F91)))</f>
        <v/>
      </c>
      <c r="DW97" s="307" t="str">
        <f ca="true">+IF(OFFSET('Hygiene Data'!$F$13,0,10*ROW('Hygiene Data'!F91))="","",OFFSET('Hygiene Data'!$F$13,0,10*ROW('Hygiene Data'!F91)))</f>
        <v/>
      </c>
      <c r="DX97" s="307" t="str">
        <f ca="true">+IF(OFFSET('Hygiene Data'!$G$11,0,10*ROW('Hygiene Data'!G91))="","",OFFSET('Hygiene Data'!$G$11,0,10*ROW('Hygiene Data'!G91)))</f>
        <v/>
      </c>
      <c r="DY97" s="307" t="str">
        <f ca="true">+IF(OFFSET('Hygiene Data'!$G$12,0,10*ROW('Hygiene Data'!G91))="","",OFFSET('Hygiene Data'!$G$12,0,10*ROW('Hygiene Data'!G91)))</f>
        <v/>
      </c>
      <c r="DZ97" s="307" t="str">
        <f ca="true">+IF(OFFSET('Hygiene Data'!$G$13,0,10*ROW('Hygiene Data'!G91))="","",OFFSET('Hygiene Data'!$G$13,0,10*ROW('Hygiene Data'!G91)))</f>
        <v/>
      </c>
      <c r="EA97" s="307" t="str">
        <f ca="true">+IF(OFFSET('Hygiene Data'!$H$11,0,10*ROW('Hygiene Data'!H91))="","",OFFSET('Hygiene Data'!$H$11,0,10*ROW('Hygiene Data'!H91)))</f>
        <v/>
      </c>
      <c r="EB97" s="307" t="str">
        <f ca="true">+IF(OFFSET('Hygiene Data'!$H$12,0,10*ROW('Hygiene Data'!H91))="","",OFFSET('Hygiene Data'!$H$12,0,10*ROW('Hygiene Data'!H91)))</f>
        <v/>
      </c>
      <c r="EC97" s="307" t="str">
        <f ca="true">+IF(OFFSET('Hygiene Data'!$H$13,0,10*ROW('Hygiene Data'!H91))="","",OFFSET('Hygiene Data'!$H$13,0,10*ROW('Hygiene Data'!H91)))</f>
        <v/>
      </c>
      <c r="ED97" s="307" t="str">
        <f ca="true">+IF(OFFSET('Hygiene Data'!$I$11,0,10*ROW('Hygiene Data'!I91))="","",OFFSET('Hygiene Data'!$I$11,0,10*ROW('Hygiene Data'!I91)))</f>
        <v/>
      </c>
      <c r="EE97" s="307" t="str">
        <f ca="true">+IF(OFFSET('Hygiene Data'!$I$12,0,10*ROW('Hygiene Data'!I91))="","",OFFSET('Hygiene Data'!$I$12,0,10*ROW('Hygiene Data'!I91)))</f>
        <v/>
      </c>
      <c r="EF97" s="307"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63"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7"/>
      <c r="BS98" s="307" t="str">
        <f ca="true">+IF(OFFSET('Water Data'!$D$27,0,10*ROW('Water Data'!D92))="","",OFFSET('Water Data'!$D$27,0,10*ROW('Water Data'!D92)))</f>
        <v/>
      </c>
      <c r="BT98" s="307" t="str">
        <f ca="true">+IF(OFFSET('Water Data'!$D$28,0,10*ROW('Water Data'!D92))="","",OFFSET('Water Data'!$D$28,0,10*ROW('Water Data'!D92)))</f>
        <v/>
      </c>
      <c r="BU98" s="307" t="str">
        <f ca="true">+IF(OFFSET('Water Data'!$D$29,0,10*ROW('Water Data'!D92))="","",OFFSET('Water Data'!$D$29,0,10*ROW('Water Data'!D92)))</f>
        <v/>
      </c>
      <c r="BV98" s="307" t="str">
        <f ca="true">+IF(OFFSET('Water Data'!$E$27,0,10*ROW('Water Data'!E92))="","",OFFSET('Water Data'!$E$27,0,10*ROW('Water Data'!E92)))</f>
        <v/>
      </c>
      <c r="BW98" s="307" t="str">
        <f ca="true">+IF(OFFSET('Water Data'!$E$28,0,10*ROW('Water Data'!E92))="","",OFFSET('Water Data'!$E$28,0,10*ROW('Water Data'!E92)))</f>
        <v/>
      </c>
      <c r="BX98" s="307" t="str">
        <f ca="true">+IF(OFFSET('Water Data'!$E$29,0,10*ROW('Water Data'!E92))="","",OFFSET('Water Data'!$E$29,0,10*ROW('Water Data'!E92)))</f>
        <v/>
      </c>
      <c r="BY98" s="307" t="str">
        <f ca="true">+IF(OFFSET('Water Data'!$F$27,0,10*ROW('Water Data'!F92))="","",OFFSET('Water Data'!$F$27,0,10*ROW('Water Data'!F92)))</f>
        <v/>
      </c>
      <c r="BZ98" s="307" t="str">
        <f ca="true">+IF(OFFSET('Water Data'!$F$28,0,10*ROW('Water Data'!F92))="","",OFFSET('Water Data'!$F$28,0,10*ROW('Water Data'!F92)))</f>
        <v/>
      </c>
      <c r="CA98" s="307" t="str">
        <f ca="true">+IF(OFFSET('Water Data'!$F$29,0,10*ROW('Water Data'!F92))="","",OFFSET('Water Data'!$F$29,0,10*ROW('Water Data'!F92)))</f>
        <v/>
      </c>
      <c r="CB98" s="307" t="str">
        <f ca="true">+IF(OFFSET('Water Data'!$G$27,0,10*ROW('Water Data'!G92))="","",OFFSET('Water Data'!$G$27,0,10*ROW('Water Data'!G92)))</f>
        <v/>
      </c>
      <c r="CC98" s="307" t="str">
        <f ca="true">+IF(OFFSET('Water Data'!$G$28,0,10*ROW('Water Data'!G92))="","",OFFSET('Water Data'!$G$28,0,10*ROW('Water Data'!G92)))</f>
        <v/>
      </c>
      <c r="CD98" s="307" t="str">
        <f ca="true">+IF(OFFSET('Water Data'!$G$29,0,10*ROW('Water Data'!G92))="","",OFFSET('Water Data'!$G$29,0,10*ROW('Water Data'!G92)))</f>
        <v/>
      </c>
      <c r="CE98" s="307" t="str">
        <f ca="true">+IF(OFFSET('Water Data'!$H$27,0,10*ROW('Water Data'!H92))="","",OFFSET('Water Data'!$H$27,0,10*ROW('Water Data'!H92)))</f>
        <v/>
      </c>
      <c r="CF98" s="307" t="str">
        <f ca="true">+IF(OFFSET('Water Data'!$H$28,0,10*ROW('Water Data'!H92))="","",OFFSET('Water Data'!$H$28,0,10*ROW('Water Data'!H92)))</f>
        <v/>
      </c>
      <c r="CG98" s="307" t="str">
        <f ca="true">+IF(OFFSET('Water Data'!$H$29,0,10*ROW('Water Data'!H92))="","",OFFSET('Water Data'!$H$29,0,10*ROW('Water Data'!H92)))</f>
        <v/>
      </c>
      <c r="CH98" s="307" t="str">
        <f ca="true">+IF(OFFSET('Water Data'!$I$27,0,10*ROW('Water Data'!I92))="","",OFFSET('Water Data'!$I$27,0,10*ROW('Water Data'!I92)))</f>
        <v/>
      </c>
      <c r="CI98" s="307" t="str">
        <f ca="true">+IF(OFFSET('Water Data'!$I$28,0,10*ROW('Water Data'!I92))="","",OFFSET('Water Data'!$I$28,0,10*ROW('Water Data'!I92)))</f>
        <v/>
      </c>
      <c r="CJ98" s="307" t="str">
        <f ca="true">+IF(OFFSET('Water Data'!$I$29,0,10*ROW('Water Data'!I92))="","",OFFSET('Water Data'!$I$29,0,10*ROW('Water Data'!I92)))</f>
        <v/>
      </c>
      <c r="CK98" s="307" t="str">
        <f ca="true">+IF(OFFSET('Sanitation Data'!$D$28,0,10*ROW('Sanitation Data'!D92))="","",OFFSET('Sanitation Data'!$D$28,0,10*ROW('Sanitation Data'!D92)))</f>
        <v/>
      </c>
      <c r="CL98" s="307" t="str">
        <f ca="true">+IF(OFFSET('Sanitation Data'!$D$29,0,10*ROW('Sanitation Data'!D92))="","",OFFSET('Sanitation Data'!$D$29,0,10*ROW('Sanitation Data'!D92)))</f>
        <v/>
      </c>
      <c r="CM98" s="307" t="str">
        <f ca="true">+IF(OFFSET('Sanitation Data'!$D$30,0,10*ROW('Sanitation Data'!D92))="","",OFFSET('Sanitation Data'!$D$30,0,10*ROW('Sanitation Data'!D92)))</f>
        <v/>
      </c>
      <c r="CN98" s="307" t="str">
        <f ca="true">+IF(OFFSET('Sanitation Data'!$D$31,0,10*ROW('Sanitation Data'!D92))="","",OFFSET('Sanitation Data'!$D$31,0,10*ROW('Sanitation Data'!D92)))</f>
        <v/>
      </c>
      <c r="CO98" s="307" t="str">
        <f ca="true">+IF(OFFSET('Sanitation Data'!$D$32,0,10*ROW('Sanitation Data'!D92))="","",OFFSET('Sanitation Data'!$D$32,0,10*ROW('Sanitation Data'!D92)))</f>
        <v/>
      </c>
      <c r="CP98" s="307" t="str">
        <f ca="true">+IF(OFFSET('Sanitation Data'!$E$28,0,10*ROW('Sanitation Data'!E92))="","",OFFSET('Sanitation Data'!$E$28,0,10*ROW('Sanitation Data'!E92)))</f>
        <v/>
      </c>
      <c r="CQ98" s="307" t="str">
        <f ca="true">+IF(OFFSET('Sanitation Data'!$E$29,0,10*ROW('Sanitation Data'!E92))="","",OFFSET('Sanitation Data'!$E$29,0,10*ROW('Sanitation Data'!E92)))</f>
        <v/>
      </c>
      <c r="CR98" s="307" t="str">
        <f ca="true">+IF(OFFSET('Sanitation Data'!$E$30,0,10*ROW('Sanitation Data'!E92))="","",OFFSET('Sanitation Data'!$E$30,0,10*ROW('Sanitation Data'!E92)))</f>
        <v/>
      </c>
      <c r="CS98" s="307" t="str">
        <f ca="true">+IF(OFFSET('Sanitation Data'!$E$31,0,10*ROW('Sanitation Data'!E92))="","",OFFSET('Sanitation Data'!$E$31,0,10*ROW('Sanitation Data'!E92)))</f>
        <v/>
      </c>
      <c r="CT98" s="307" t="str">
        <f ca="true">+IF(OFFSET('Sanitation Data'!$E$32,0,10*ROW('Sanitation Data'!E92))="","",OFFSET('Sanitation Data'!$E$32,0,10*ROW('Sanitation Data'!E92)))</f>
        <v/>
      </c>
      <c r="CU98" s="307" t="str">
        <f ca="true">+IF(OFFSET('Sanitation Data'!$F$28,0,10*ROW('Sanitation Data'!F92))="","",OFFSET('Sanitation Data'!$F$28,0,10*ROW('Sanitation Data'!F92)))</f>
        <v/>
      </c>
      <c r="CV98" s="307" t="str">
        <f ca="true">+IF(OFFSET('Sanitation Data'!$F$29,0,10*ROW('Sanitation Data'!F92))="","",OFFSET('Sanitation Data'!$F$29,0,10*ROW('Sanitation Data'!F92)))</f>
        <v/>
      </c>
      <c r="CW98" s="307" t="str">
        <f ca="true">+IF(OFFSET('Sanitation Data'!$F$30,0,10*ROW('Sanitation Data'!F92))="","",OFFSET('Sanitation Data'!$F$30,0,10*ROW('Sanitation Data'!F92)))</f>
        <v/>
      </c>
      <c r="CX98" s="307" t="str">
        <f ca="true">+IF(OFFSET('Sanitation Data'!$F$31,0,10*ROW('Sanitation Data'!F92))="","",OFFSET('Sanitation Data'!$F$31,0,10*ROW('Sanitation Data'!F92)))</f>
        <v/>
      </c>
      <c r="CY98" s="307" t="str">
        <f ca="true">+IF(OFFSET('Sanitation Data'!$F$32,0,10*ROW('Sanitation Data'!F92))="","",OFFSET('Sanitation Data'!$F$32,0,10*ROW('Sanitation Data'!F92)))</f>
        <v/>
      </c>
      <c r="CZ98" s="307" t="str">
        <f ca="true">+IF(OFFSET('Sanitation Data'!$G$28,0,10*ROW('Sanitation Data'!G92))="","",OFFSET('Sanitation Data'!$G$28,0,10*ROW('Sanitation Data'!G92)))</f>
        <v/>
      </c>
      <c r="DA98" s="307" t="str">
        <f ca="true">+IF(OFFSET('Sanitation Data'!$G$29,0,10*ROW('Sanitation Data'!G92))="","",OFFSET('Sanitation Data'!$G$29,0,10*ROW('Sanitation Data'!G92)))</f>
        <v/>
      </c>
      <c r="DB98" s="307" t="str">
        <f ca="true">+IF(OFFSET('Sanitation Data'!$G$30,0,10*ROW('Sanitation Data'!G92))="","",OFFSET('Sanitation Data'!$G$30,0,10*ROW('Sanitation Data'!G92)))</f>
        <v/>
      </c>
      <c r="DC98" s="307" t="str">
        <f ca="true">+IF(OFFSET('Sanitation Data'!$G$31,0,10*ROW('Sanitation Data'!G92))="","",OFFSET('Sanitation Data'!$G$31,0,10*ROW('Sanitation Data'!G92)))</f>
        <v/>
      </c>
      <c r="DD98" s="307" t="str">
        <f ca="true">+IF(OFFSET('Sanitation Data'!$G$32,0,10*ROW('Sanitation Data'!G92))="","",OFFSET('Sanitation Data'!$G$32,0,10*ROW('Sanitation Data'!G92)))</f>
        <v/>
      </c>
      <c r="DE98" s="307" t="str">
        <f ca="true">+IF(OFFSET('Sanitation Data'!$H$28,0,10*ROW('Sanitation Data'!H92))="","",OFFSET('Sanitation Data'!$H$28,0,10*ROW('Sanitation Data'!H92)))</f>
        <v/>
      </c>
      <c r="DF98" s="307" t="str">
        <f ca="true">+IF(OFFSET('Sanitation Data'!$H$29,0,10*ROW('Sanitation Data'!H92))="","",OFFSET('Sanitation Data'!$H$29,0,10*ROW('Sanitation Data'!H92)))</f>
        <v/>
      </c>
      <c r="DG98" s="307" t="str">
        <f ca="true">+IF(OFFSET('Sanitation Data'!$H$30,0,10*ROW('Sanitation Data'!H92))="","",OFFSET('Sanitation Data'!$H$30,0,10*ROW('Sanitation Data'!H92)))</f>
        <v/>
      </c>
      <c r="DH98" s="307" t="str">
        <f ca="true">+IF(OFFSET('Sanitation Data'!$H$31,0,10*ROW('Sanitation Data'!H92))="","",OFFSET('Sanitation Data'!$H$31,0,10*ROW('Sanitation Data'!H92)))</f>
        <v/>
      </c>
      <c r="DI98" s="307" t="str">
        <f ca="true">+IF(OFFSET('Sanitation Data'!$H$32,0,10*ROW('Sanitation Data'!H92))="","",OFFSET('Sanitation Data'!$H$32,0,10*ROW('Sanitation Data'!H92)))</f>
        <v/>
      </c>
      <c r="DJ98" s="307" t="str">
        <f ca="true">+IF(OFFSET('Sanitation Data'!$I$28,0,10*ROW('Sanitation Data'!I92))="","",OFFSET('Sanitation Data'!$I$28,0,10*ROW('Sanitation Data'!I92)))</f>
        <v/>
      </c>
      <c r="DK98" s="307" t="str">
        <f ca="true">+IF(OFFSET('Sanitation Data'!$I$29,0,10*ROW('Sanitation Data'!I92))="","",OFFSET('Sanitation Data'!$I$29,0,10*ROW('Sanitation Data'!I92)))</f>
        <v/>
      </c>
      <c r="DL98" s="307" t="str">
        <f ca="true">+IF(OFFSET('Sanitation Data'!$I$30,0,10*ROW('Sanitation Data'!I92))="","",OFFSET('Sanitation Data'!$I$30,0,10*ROW('Sanitation Data'!I92)))</f>
        <v/>
      </c>
      <c r="DM98" s="307" t="str">
        <f ca="true">+IF(OFFSET('Sanitation Data'!$I$31,0,10*ROW('Sanitation Data'!I92))="","",OFFSET('Sanitation Data'!$I$31,0,10*ROW('Sanitation Data'!I92)))</f>
        <v/>
      </c>
      <c r="DN98" s="307" t="str">
        <f ca="true">+IF(OFFSET('Sanitation Data'!$I$32,0,10*ROW('Sanitation Data'!I92))="","",OFFSET('Sanitation Data'!$I$32,0,10*ROW('Sanitation Data'!I92)))</f>
        <v/>
      </c>
      <c r="DO98" s="307" t="str">
        <f ca="true">+IF(OFFSET('Hygiene Data'!$D$11,0,10*ROW('Hygiene Data'!D92))="","",OFFSET('Hygiene Data'!$D$11,0,10*ROW('Hygiene Data'!D92)))</f>
        <v/>
      </c>
      <c r="DP98" s="307" t="str">
        <f ca="true">+IF(OFFSET('Hygiene Data'!$D$12,0,10*ROW('Hygiene Data'!D92))="","",OFFSET('Hygiene Data'!$D$12,0,10*ROW('Hygiene Data'!D92)))</f>
        <v/>
      </c>
      <c r="DQ98" s="307" t="str">
        <f ca="true">+IF(OFFSET('Hygiene Data'!$D$13,0,10*ROW('Hygiene Data'!D92))="","",OFFSET('Hygiene Data'!$D$13,0,10*ROW('Hygiene Data'!D92)))</f>
        <v/>
      </c>
      <c r="DR98" s="307" t="str">
        <f ca="true">+IF(OFFSET('Hygiene Data'!$E$11,0,10*ROW('Hygiene Data'!E92))="","",OFFSET('Hygiene Data'!$E$11,0,10*ROW('Hygiene Data'!E92)))</f>
        <v/>
      </c>
      <c r="DS98" s="307" t="str">
        <f ca="true">+IF(OFFSET('Hygiene Data'!$E$12,0,10*ROW('Hygiene Data'!E92))="","",OFFSET('Hygiene Data'!$E$12,0,10*ROW('Hygiene Data'!E92)))</f>
        <v/>
      </c>
      <c r="DT98" s="307" t="str">
        <f ca="true">+IF(OFFSET('Hygiene Data'!$E$13,0,10*ROW('Hygiene Data'!E92))="","",OFFSET('Hygiene Data'!$E$13,0,10*ROW('Hygiene Data'!E92)))</f>
        <v/>
      </c>
      <c r="DU98" s="307" t="str">
        <f ca="true">+IF(OFFSET('Hygiene Data'!$F$11,0,10*ROW('Hygiene Data'!F92))="","",OFFSET('Hygiene Data'!$F$11,0,10*ROW('Hygiene Data'!F92)))</f>
        <v/>
      </c>
      <c r="DV98" s="307" t="str">
        <f ca="true">+IF(OFFSET('Hygiene Data'!$F$12,0,10*ROW('Hygiene Data'!F92))="","",OFFSET('Hygiene Data'!$F$12,0,10*ROW('Hygiene Data'!F92)))</f>
        <v/>
      </c>
      <c r="DW98" s="307" t="str">
        <f ca="true">+IF(OFFSET('Hygiene Data'!$F$13,0,10*ROW('Hygiene Data'!F92))="","",OFFSET('Hygiene Data'!$F$13,0,10*ROW('Hygiene Data'!F92)))</f>
        <v/>
      </c>
      <c r="DX98" s="307" t="str">
        <f ca="true">+IF(OFFSET('Hygiene Data'!$G$11,0,10*ROW('Hygiene Data'!G92))="","",OFFSET('Hygiene Data'!$G$11,0,10*ROW('Hygiene Data'!G92)))</f>
        <v/>
      </c>
      <c r="DY98" s="307" t="str">
        <f ca="true">+IF(OFFSET('Hygiene Data'!$G$12,0,10*ROW('Hygiene Data'!G92))="","",OFFSET('Hygiene Data'!$G$12,0,10*ROW('Hygiene Data'!G92)))</f>
        <v/>
      </c>
      <c r="DZ98" s="307" t="str">
        <f ca="true">+IF(OFFSET('Hygiene Data'!$G$13,0,10*ROW('Hygiene Data'!G92))="","",OFFSET('Hygiene Data'!$G$13,0,10*ROW('Hygiene Data'!G92)))</f>
        <v/>
      </c>
      <c r="EA98" s="307" t="str">
        <f ca="true">+IF(OFFSET('Hygiene Data'!$H$11,0,10*ROW('Hygiene Data'!H92))="","",OFFSET('Hygiene Data'!$H$11,0,10*ROW('Hygiene Data'!H92)))</f>
        <v/>
      </c>
      <c r="EB98" s="307" t="str">
        <f ca="true">+IF(OFFSET('Hygiene Data'!$H$12,0,10*ROW('Hygiene Data'!H92))="","",OFFSET('Hygiene Data'!$H$12,0,10*ROW('Hygiene Data'!H92)))</f>
        <v/>
      </c>
      <c r="EC98" s="307" t="str">
        <f ca="true">+IF(OFFSET('Hygiene Data'!$H$13,0,10*ROW('Hygiene Data'!H92))="","",OFFSET('Hygiene Data'!$H$13,0,10*ROW('Hygiene Data'!H92)))</f>
        <v/>
      </c>
      <c r="ED98" s="307" t="str">
        <f ca="true">+IF(OFFSET('Hygiene Data'!$I$11,0,10*ROW('Hygiene Data'!I92))="","",OFFSET('Hygiene Data'!$I$11,0,10*ROW('Hygiene Data'!I92)))</f>
        <v/>
      </c>
      <c r="EE98" s="307" t="str">
        <f ca="true">+IF(OFFSET('Hygiene Data'!$I$12,0,10*ROW('Hygiene Data'!I92))="","",OFFSET('Hygiene Data'!$I$12,0,10*ROW('Hygiene Data'!I92)))</f>
        <v/>
      </c>
      <c r="EF98" s="307"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63"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7"/>
      <c r="BS99" s="307" t="str">
        <f ca="true">+IF(OFFSET('Water Data'!$D$27,0,10*ROW('Water Data'!D93))="","",OFFSET('Water Data'!$D$27,0,10*ROW('Water Data'!D93)))</f>
        <v/>
      </c>
      <c r="BT99" s="307" t="str">
        <f ca="true">+IF(OFFSET('Water Data'!$D$28,0,10*ROW('Water Data'!D93))="","",OFFSET('Water Data'!$D$28,0,10*ROW('Water Data'!D93)))</f>
        <v/>
      </c>
      <c r="BU99" s="307" t="str">
        <f ca="true">+IF(OFFSET('Water Data'!$D$29,0,10*ROW('Water Data'!D93))="","",OFFSET('Water Data'!$D$29,0,10*ROW('Water Data'!D93)))</f>
        <v/>
      </c>
      <c r="BV99" s="307" t="str">
        <f ca="true">+IF(OFFSET('Water Data'!$E$27,0,10*ROW('Water Data'!E93))="","",OFFSET('Water Data'!$E$27,0,10*ROW('Water Data'!E93)))</f>
        <v/>
      </c>
      <c r="BW99" s="307" t="str">
        <f ca="true">+IF(OFFSET('Water Data'!$E$28,0,10*ROW('Water Data'!E93))="","",OFFSET('Water Data'!$E$28,0,10*ROW('Water Data'!E93)))</f>
        <v/>
      </c>
      <c r="BX99" s="307" t="str">
        <f ca="true">+IF(OFFSET('Water Data'!$E$29,0,10*ROW('Water Data'!E93))="","",OFFSET('Water Data'!$E$29,0,10*ROW('Water Data'!E93)))</f>
        <v/>
      </c>
      <c r="BY99" s="307" t="str">
        <f ca="true">+IF(OFFSET('Water Data'!$F$27,0,10*ROW('Water Data'!F93))="","",OFFSET('Water Data'!$F$27,0,10*ROW('Water Data'!F93)))</f>
        <v/>
      </c>
      <c r="BZ99" s="307" t="str">
        <f ca="true">+IF(OFFSET('Water Data'!$F$28,0,10*ROW('Water Data'!F93))="","",OFFSET('Water Data'!$F$28,0,10*ROW('Water Data'!F93)))</f>
        <v/>
      </c>
      <c r="CA99" s="307" t="str">
        <f ca="true">+IF(OFFSET('Water Data'!$F$29,0,10*ROW('Water Data'!F93))="","",OFFSET('Water Data'!$F$29,0,10*ROW('Water Data'!F93)))</f>
        <v/>
      </c>
      <c r="CB99" s="307" t="str">
        <f ca="true">+IF(OFFSET('Water Data'!$G$27,0,10*ROW('Water Data'!G93))="","",OFFSET('Water Data'!$G$27,0,10*ROW('Water Data'!G93)))</f>
        <v/>
      </c>
      <c r="CC99" s="307" t="str">
        <f ca="true">+IF(OFFSET('Water Data'!$G$28,0,10*ROW('Water Data'!G93))="","",OFFSET('Water Data'!$G$28,0,10*ROW('Water Data'!G93)))</f>
        <v/>
      </c>
      <c r="CD99" s="307" t="str">
        <f ca="true">+IF(OFFSET('Water Data'!$G$29,0,10*ROW('Water Data'!G93))="","",OFFSET('Water Data'!$G$29,0,10*ROW('Water Data'!G93)))</f>
        <v/>
      </c>
      <c r="CE99" s="307" t="str">
        <f ca="true">+IF(OFFSET('Water Data'!$H$27,0,10*ROW('Water Data'!H93))="","",OFFSET('Water Data'!$H$27,0,10*ROW('Water Data'!H93)))</f>
        <v/>
      </c>
      <c r="CF99" s="307" t="str">
        <f ca="true">+IF(OFFSET('Water Data'!$H$28,0,10*ROW('Water Data'!H93))="","",OFFSET('Water Data'!$H$28,0,10*ROW('Water Data'!H93)))</f>
        <v/>
      </c>
      <c r="CG99" s="307" t="str">
        <f ca="true">+IF(OFFSET('Water Data'!$H$29,0,10*ROW('Water Data'!H93))="","",OFFSET('Water Data'!$H$29,0,10*ROW('Water Data'!H93)))</f>
        <v/>
      </c>
      <c r="CH99" s="307" t="str">
        <f ca="true">+IF(OFFSET('Water Data'!$I$27,0,10*ROW('Water Data'!I93))="","",OFFSET('Water Data'!$I$27,0,10*ROW('Water Data'!I93)))</f>
        <v/>
      </c>
      <c r="CI99" s="307" t="str">
        <f ca="true">+IF(OFFSET('Water Data'!$I$28,0,10*ROW('Water Data'!I93))="","",OFFSET('Water Data'!$I$28,0,10*ROW('Water Data'!I93)))</f>
        <v/>
      </c>
      <c r="CJ99" s="307" t="str">
        <f ca="true">+IF(OFFSET('Water Data'!$I$29,0,10*ROW('Water Data'!I93))="","",OFFSET('Water Data'!$I$29,0,10*ROW('Water Data'!I93)))</f>
        <v/>
      </c>
      <c r="CK99" s="307" t="str">
        <f ca="true">+IF(OFFSET('Sanitation Data'!$D$28,0,10*ROW('Sanitation Data'!D93))="","",OFFSET('Sanitation Data'!$D$28,0,10*ROW('Sanitation Data'!D93)))</f>
        <v/>
      </c>
      <c r="CL99" s="307" t="str">
        <f ca="true">+IF(OFFSET('Sanitation Data'!$D$29,0,10*ROW('Sanitation Data'!D93))="","",OFFSET('Sanitation Data'!$D$29,0,10*ROW('Sanitation Data'!D93)))</f>
        <v/>
      </c>
      <c r="CM99" s="307" t="str">
        <f ca="true">+IF(OFFSET('Sanitation Data'!$D$30,0,10*ROW('Sanitation Data'!D93))="","",OFFSET('Sanitation Data'!$D$30,0,10*ROW('Sanitation Data'!D93)))</f>
        <v/>
      </c>
      <c r="CN99" s="307" t="str">
        <f ca="true">+IF(OFFSET('Sanitation Data'!$D$31,0,10*ROW('Sanitation Data'!D93))="","",OFFSET('Sanitation Data'!$D$31,0,10*ROW('Sanitation Data'!D93)))</f>
        <v/>
      </c>
      <c r="CO99" s="307" t="str">
        <f ca="true">+IF(OFFSET('Sanitation Data'!$D$32,0,10*ROW('Sanitation Data'!D93))="","",OFFSET('Sanitation Data'!$D$32,0,10*ROW('Sanitation Data'!D93)))</f>
        <v/>
      </c>
      <c r="CP99" s="307" t="str">
        <f ca="true">+IF(OFFSET('Sanitation Data'!$E$28,0,10*ROW('Sanitation Data'!E93))="","",OFFSET('Sanitation Data'!$E$28,0,10*ROW('Sanitation Data'!E93)))</f>
        <v/>
      </c>
      <c r="CQ99" s="307" t="str">
        <f ca="true">+IF(OFFSET('Sanitation Data'!$E$29,0,10*ROW('Sanitation Data'!E93))="","",OFFSET('Sanitation Data'!$E$29,0,10*ROW('Sanitation Data'!E93)))</f>
        <v/>
      </c>
      <c r="CR99" s="307" t="str">
        <f ca="true">+IF(OFFSET('Sanitation Data'!$E$30,0,10*ROW('Sanitation Data'!E93))="","",OFFSET('Sanitation Data'!$E$30,0,10*ROW('Sanitation Data'!E93)))</f>
        <v/>
      </c>
      <c r="CS99" s="307" t="str">
        <f ca="true">+IF(OFFSET('Sanitation Data'!$E$31,0,10*ROW('Sanitation Data'!E93))="","",OFFSET('Sanitation Data'!$E$31,0,10*ROW('Sanitation Data'!E93)))</f>
        <v/>
      </c>
      <c r="CT99" s="307" t="str">
        <f ca="true">+IF(OFFSET('Sanitation Data'!$E$32,0,10*ROW('Sanitation Data'!E93))="","",OFFSET('Sanitation Data'!$E$32,0,10*ROW('Sanitation Data'!E93)))</f>
        <v/>
      </c>
      <c r="CU99" s="307" t="str">
        <f ca="true">+IF(OFFSET('Sanitation Data'!$F$28,0,10*ROW('Sanitation Data'!F93))="","",OFFSET('Sanitation Data'!$F$28,0,10*ROW('Sanitation Data'!F93)))</f>
        <v/>
      </c>
      <c r="CV99" s="307" t="str">
        <f ca="true">+IF(OFFSET('Sanitation Data'!$F$29,0,10*ROW('Sanitation Data'!F93))="","",OFFSET('Sanitation Data'!$F$29,0,10*ROW('Sanitation Data'!F93)))</f>
        <v/>
      </c>
      <c r="CW99" s="307" t="str">
        <f ca="true">+IF(OFFSET('Sanitation Data'!$F$30,0,10*ROW('Sanitation Data'!F93))="","",OFFSET('Sanitation Data'!$F$30,0,10*ROW('Sanitation Data'!F93)))</f>
        <v/>
      </c>
      <c r="CX99" s="307" t="str">
        <f ca="true">+IF(OFFSET('Sanitation Data'!$F$31,0,10*ROW('Sanitation Data'!F93))="","",OFFSET('Sanitation Data'!$F$31,0,10*ROW('Sanitation Data'!F93)))</f>
        <v/>
      </c>
      <c r="CY99" s="307" t="str">
        <f ca="true">+IF(OFFSET('Sanitation Data'!$F$32,0,10*ROW('Sanitation Data'!F93))="","",OFFSET('Sanitation Data'!$F$32,0,10*ROW('Sanitation Data'!F93)))</f>
        <v/>
      </c>
      <c r="CZ99" s="307" t="str">
        <f ca="true">+IF(OFFSET('Sanitation Data'!$G$28,0,10*ROW('Sanitation Data'!G93))="","",OFFSET('Sanitation Data'!$G$28,0,10*ROW('Sanitation Data'!G93)))</f>
        <v/>
      </c>
      <c r="DA99" s="307" t="str">
        <f ca="true">+IF(OFFSET('Sanitation Data'!$G$29,0,10*ROW('Sanitation Data'!G93))="","",OFFSET('Sanitation Data'!$G$29,0,10*ROW('Sanitation Data'!G93)))</f>
        <v/>
      </c>
      <c r="DB99" s="307" t="str">
        <f ca="true">+IF(OFFSET('Sanitation Data'!$G$30,0,10*ROW('Sanitation Data'!G93))="","",OFFSET('Sanitation Data'!$G$30,0,10*ROW('Sanitation Data'!G93)))</f>
        <v/>
      </c>
      <c r="DC99" s="307" t="str">
        <f ca="true">+IF(OFFSET('Sanitation Data'!$G$31,0,10*ROW('Sanitation Data'!G93))="","",OFFSET('Sanitation Data'!$G$31,0,10*ROW('Sanitation Data'!G93)))</f>
        <v/>
      </c>
      <c r="DD99" s="307" t="str">
        <f ca="true">+IF(OFFSET('Sanitation Data'!$G$32,0,10*ROW('Sanitation Data'!G93))="","",OFFSET('Sanitation Data'!$G$32,0,10*ROW('Sanitation Data'!G93)))</f>
        <v/>
      </c>
      <c r="DE99" s="307" t="str">
        <f ca="true">+IF(OFFSET('Sanitation Data'!$H$28,0,10*ROW('Sanitation Data'!H93))="","",OFFSET('Sanitation Data'!$H$28,0,10*ROW('Sanitation Data'!H93)))</f>
        <v/>
      </c>
      <c r="DF99" s="307" t="str">
        <f ca="true">+IF(OFFSET('Sanitation Data'!$H$29,0,10*ROW('Sanitation Data'!H93))="","",OFFSET('Sanitation Data'!$H$29,0,10*ROW('Sanitation Data'!H93)))</f>
        <v/>
      </c>
      <c r="DG99" s="307" t="str">
        <f ca="true">+IF(OFFSET('Sanitation Data'!$H$30,0,10*ROW('Sanitation Data'!H93))="","",OFFSET('Sanitation Data'!$H$30,0,10*ROW('Sanitation Data'!H93)))</f>
        <v/>
      </c>
      <c r="DH99" s="307" t="str">
        <f ca="true">+IF(OFFSET('Sanitation Data'!$H$31,0,10*ROW('Sanitation Data'!H93))="","",OFFSET('Sanitation Data'!$H$31,0,10*ROW('Sanitation Data'!H93)))</f>
        <v/>
      </c>
      <c r="DI99" s="307" t="str">
        <f ca="true">+IF(OFFSET('Sanitation Data'!$H$32,0,10*ROW('Sanitation Data'!H93))="","",OFFSET('Sanitation Data'!$H$32,0,10*ROW('Sanitation Data'!H93)))</f>
        <v/>
      </c>
      <c r="DJ99" s="307" t="str">
        <f ca="true">+IF(OFFSET('Sanitation Data'!$I$28,0,10*ROW('Sanitation Data'!I93))="","",OFFSET('Sanitation Data'!$I$28,0,10*ROW('Sanitation Data'!I93)))</f>
        <v/>
      </c>
      <c r="DK99" s="307" t="str">
        <f ca="true">+IF(OFFSET('Sanitation Data'!$I$29,0,10*ROW('Sanitation Data'!I93))="","",OFFSET('Sanitation Data'!$I$29,0,10*ROW('Sanitation Data'!I93)))</f>
        <v/>
      </c>
      <c r="DL99" s="307" t="str">
        <f ca="true">+IF(OFFSET('Sanitation Data'!$I$30,0,10*ROW('Sanitation Data'!I93))="","",OFFSET('Sanitation Data'!$I$30,0,10*ROW('Sanitation Data'!I93)))</f>
        <v/>
      </c>
      <c r="DM99" s="307" t="str">
        <f ca="true">+IF(OFFSET('Sanitation Data'!$I$31,0,10*ROW('Sanitation Data'!I93))="","",OFFSET('Sanitation Data'!$I$31,0,10*ROW('Sanitation Data'!I93)))</f>
        <v/>
      </c>
      <c r="DN99" s="307" t="str">
        <f ca="true">+IF(OFFSET('Sanitation Data'!$I$32,0,10*ROW('Sanitation Data'!I93))="","",OFFSET('Sanitation Data'!$I$32,0,10*ROW('Sanitation Data'!I93)))</f>
        <v/>
      </c>
      <c r="DO99" s="307" t="str">
        <f ca="true">+IF(OFFSET('Hygiene Data'!$D$11,0,10*ROW('Hygiene Data'!D93))="","",OFFSET('Hygiene Data'!$D$11,0,10*ROW('Hygiene Data'!D93)))</f>
        <v/>
      </c>
      <c r="DP99" s="307" t="str">
        <f ca="true">+IF(OFFSET('Hygiene Data'!$D$12,0,10*ROW('Hygiene Data'!D93))="","",OFFSET('Hygiene Data'!$D$12,0,10*ROW('Hygiene Data'!D93)))</f>
        <v/>
      </c>
      <c r="DQ99" s="307" t="str">
        <f ca="true">+IF(OFFSET('Hygiene Data'!$D$13,0,10*ROW('Hygiene Data'!D93))="","",OFFSET('Hygiene Data'!$D$13,0,10*ROW('Hygiene Data'!D93)))</f>
        <v/>
      </c>
      <c r="DR99" s="307" t="str">
        <f ca="true">+IF(OFFSET('Hygiene Data'!$E$11,0,10*ROW('Hygiene Data'!E93))="","",OFFSET('Hygiene Data'!$E$11,0,10*ROW('Hygiene Data'!E93)))</f>
        <v/>
      </c>
      <c r="DS99" s="307" t="str">
        <f ca="true">+IF(OFFSET('Hygiene Data'!$E$12,0,10*ROW('Hygiene Data'!E93))="","",OFFSET('Hygiene Data'!$E$12,0,10*ROW('Hygiene Data'!E93)))</f>
        <v/>
      </c>
      <c r="DT99" s="307" t="str">
        <f ca="true">+IF(OFFSET('Hygiene Data'!$E$13,0,10*ROW('Hygiene Data'!E93))="","",OFFSET('Hygiene Data'!$E$13,0,10*ROW('Hygiene Data'!E93)))</f>
        <v/>
      </c>
      <c r="DU99" s="307" t="str">
        <f ca="true">+IF(OFFSET('Hygiene Data'!$F$11,0,10*ROW('Hygiene Data'!F93))="","",OFFSET('Hygiene Data'!$F$11,0,10*ROW('Hygiene Data'!F93)))</f>
        <v/>
      </c>
      <c r="DV99" s="307" t="str">
        <f ca="true">+IF(OFFSET('Hygiene Data'!$F$12,0,10*ROW('Hygiene Data'!F93))="","",OFFSET('Hygiene Data'!$F$12,0,10*ROW('Hygiene Data'!F93)))</f>
        <v/>
      </c>
      <c r="DW99" s="307" t="str">
        <f ca="true">+IF(OFFSET('Hygiene Data'!$F$13,0,10*ROW('Hygiene Data'!F93))="","",OFFSET('Hygiene Data'!$F$13,0,10*ROW('Hygiene Data'!F93)))</f>
        <v/>
      </c>
      <c r="DX99" s="307" t="str">
        <f ca="true">+IF(OFFSET('Hygiene Data'!$G$11,0,10*ROW('Hygiene Data'!G93))="","",OFFSET('Hygiene Data'!$G$11,0,10*ROW('Hygiene Data'!G93)))</f>
        <v/>
      </c>
      <c r="DY99" s="307" t="str">
        <f ca="true">+IF(OFFSET('Hygiene Data'!$G$12,0,10*ROW('Hygiene Data'!G93))="","",OFFSET('Hygiene Data'!$G$12,0,10*ROW('Hygiene Data'!G93)))</f>
        <v/>
      </c>
      <c r="DZ99" s="307" t="str">
        <f ca="true">+IF(OFFSET('Hygiene Data'!$G$13,0,10*ROW('Hygiene Data'!G93))="","",OFFSET('Hygiene Data'!$G$13,0,10*ROW('Hygiene Data'!G93)))</f>
        <v/>
      </c>
      <c r="EA99" s="307" t="str">
        <f ca="true">+IF(OFFSET('Hygiene Data'!$H$11,0,10*ROW('Hygiene Data'!H93))="","",OFFSET('Hygiene Data'!$H$11,0,10*ROW('Hygiene Data'!H93)))</f>
        <v/>
      </c>
      <c r="EB99" s="307" t="str">
        <f ca="true">+IF(OFFSET('Hygiene Data'!$H$12,0,10*ROW('Hygiene Data'!H93))="","",OFFSET('Hygiene Data'!$H$12,0,10*ROW('Hygiene Data'!H93)))</f>
        <v/>
      </c>
      <c r="EC99" s="307" t="str">
        <f ca="true">+IF(OFFSET('Hygiene Data'!$H$13,0,10*ROW('Hygiene Data'!H93))="","",OFFSET('Hygiene Data'!$H$13,0,10*ROW('Hygiene Data'!H93)))</f>
        <v/>
      </c>
      <c r="ED99" s="307" t="str">
        <f ca="true">+IF(OFFSET('Hygiene Data'!$I$11,0,10*ROW('Hygiene Data'!I93))="","",OFFSET('Hygiene Data'!$I$11,0,10*ROW('Hygiene Data'!I93)))</f>
        <v/>
      </c>
      <c r="EE99" s="307" t="str">
        <f ca="true">+IF(OFFSET('Hygiene Data'!$I$12,0,10*ROW('Hygiene Data'!I93))="","",OFFSET('Hygiene Data'!$I$12,0,10*ROW('Hygiene Data'!I93)))</f>
        <v/>
      </c>
      <c r="EF99" s="307"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63"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7"/>
      <c r="BS100" s="307" t="str">
        <f ca="true">+IF(OFFSET('Water Data'!$D$27,0,10*ROW('Water Data'!D94))="","",OFFSET('Water Data'!$D$27,0,10*ROW('Water Data'!D94)))</f>
        <v/>
      </c>
      <c r="BT100" s="307" t="str">
        <f ca="true">+IF(OFFSET('Water Data'!$D$28,0,10*ROW('Water Data'!D94))="","",OFFSET('Water Data'!$D$28,0,10*ROW('Water Data'!D94)))</f>
        <v/>
      </c>
      <c r="BU100" s="307" t="str">
        <f ca="true">+IF(OFFSET('Water Data'!$D$29,0,10*ROW('Water Data'!D94))="","",OFFSET('Water Data'!$D$29,0,10*ROW('Water Data'!D94)))</f>
        <v/>
      </c>
      <c r="BV100" s="307" t="str">
        <f ca="true">+IF(OFFSET('Water Data'!$E$27,0,10*ROW('Water Data'!E94))="","",OFFSET('Water Data'!$E$27,0,10*ROW('Water Data'!E94)))</f>
        <v/>
      </c>
      <c r="BW100" s="307" t="str">
        <f ca="true">+IF(OFFSET('Water Data'!$E$28,0,10*ROW('Water Data'!E94))="","",OFFSET('Water Data'!$E$28,0,10*ROW('Water Data'!E94)))</f>
        <v/>
      </c>
      <c r="BX100" s="307" t="str">
        <f ca="true">+IF(OFFSET('Water Data'!$E$29,0,10*ROW('Water Data'!E94))="","",OFFSET('Water Data'!$E$29,0,10*ROW('Water Data'!E94)))</f>
        <v/>
      </c>
      <c r="BY100" s="307" t="str">
        <f ca="true">+IF(OFFSET('Water Data'!$F$27,0,10*ROW('Water Data'!F94))="","",OFFSET('Water Data'!$F$27,0,10*ROW('Water Data'!F94)))</f>
        <v/>
      </c>
      <c r="BZ100" s="307" t="str">
        <f ca="true">+IF(OFFSET('Water Data'!$F$28,0,10*ROW('Water Data'!F94))="","",OFFSET('Water Data'!$F$28,0,10*ROW('Water Data'!F94)))</f>
        <v/>
      </c>
      <c r="CA100" s="307" t="str">
        <f ca="true">+IF(OFFSET('Water Data'!$F$29,0,10*ROW('Water Data'!F94))="","",OFFSET('Water Data'!$F$29,0,10*ROW('Water Data'!F94)))</f>
        <v/>
      </c>
      <c r="CB100" s="307" t="str">
        <f ca="true">+IF(OFFSET('Water Data'!$G$27,0,10*ROW('Water Data'!G94))="","",OFFSET('Water Data'!$G$27,0,10*ROW('Water Data'!G94)))</f>
        <v/>
      </c>
      <c r="CC100" s="307" t="str">
        <f ca="true">+IF(OFFSET('Water Data'!$G$28,0,10*ROW('Water Data'!G94))="","",OFFSET('Water Data'!$G$28,0,10*ROW('Water Data'!G94)))</f>
        <v/>
      </c>
      <c r="CD100" s="307" t="str">
        <f ca="true">+IF(OFFSET('Water Data'!$G$29,0,10*ROW('Water Data'!G94))="","",OFFSET('Water Data'!$G$29,0,10*ROW('Water Data'!G94)))</f>
        <v/>
      </c>
      <c r="CE100" s="307" t="str">
        <f ca="true">+IF(OFFSET('Water Data'!$H$27,0,10*ROW('Water Data'!H94))="","",OFFSET('Water Data'!$H$27,0,10*ROW('Water Data'!H94)))</f>
        <v/>
      </c>
      <c r="CF100" s="307" t="str">
        <f ca="true">+IF(OFFSET('Water Data'!$H$28,0,10*ROW('Water Data'!H94))="","",OFFSET('Water Data'!$H$28,0,10*ROW('Water Data'!H94)))</f>
        <v/>
      </c>
      <c r="CG100" s="307" t="str">
        <f ca="true">+IF(OFFSET('Water Data'!$H$29,0,10*ROW('Water Data'!H94))="","",OFFSET('Water Data'!$H$29,0,10*ROW('Water Data'!H94)))</f>
        <v/>
      </c>
      <c r="CH100" s="307" t="str">
        <f ca="true">+IF(OFFSET('Water Data'!$I$27,0,10*ROW('Water Data'!I94))="","",OFFSET('Water Data'!$I$27,0,10*ROW('Water Data'!I94)))</f>
        <v/>
      </c>
      <c r="CI100" s="307" t="str">
        <f ca="true">+IF(OFFSET('Water Data'!$I$28,0,10*ROW('Water Data'!I94))="","",OFFSET('Water Data'!$I$28,0,10*ROW('Water Data'!I94)))</f>
        <v/>
      </c>
      <c r="CJ100" s="307" t="str">
        <f ca="true">+IF(OFFSET('Water Data'!$I$29,0,10*ROW('Water Data'!I94))="","",OFFSET('Water Data'!$I$29,0,10*ROW('Water Data'!I94)))</f>
        <v/>
      </c>
      <c r="CK100" s="307" t="str">
        <f ca="true">+IF(OFFSET('Sanitation Data'!$D$28,0,10*ROW('Sanitation Data'!D94))="","",OFFSET('Sanitation Data'!$D$28,0,10*ROW('Sanitation Data'!D94)))</f>
        <v/>
      </c>
      <c r="CL100" s="307" t="str">
        <f ca="true">+IF(OFFSET('Sanitation Data'!$D$29,0,10*ROW('Sanitation Data'!D94))="","",OFFSET('Sanitation Data'!$D$29,0,10*ROW('Sanitation Data'!D94)))</f>
        <v/>
      </c>
      <c r="CM100" s="307" t="str">
        <f ca="true">+IF(OFFSET('Sanitation Data'!$D$30,0,10*ROW('Sanitation Data'!D94))="","",OFFSET('Sanitation Data'!$D$30,0,10*ROW('Sanitation Data'!D94)))</f>
        <v/>
      </c>
      <c r="CN100" s="307" t="str">
        <f ca="true">+IF(OFFSET('Sanitation Data'!$D$31,0,10*ROW('Sanitation Data'!D94))="","",OFFSET('Sanitation Data'!$D$31,0,10*ROW('Sanitation Data'!D94)))</f>
        <v/>
      </c>
      <c r="CO100" s="307" t="str">
        <f ca="true">+IF(OFFSET('Sanitation Data'!$D$32,0,10*ROW('Sanitation Data'!D94))="","",OFFSET('Sanitation Data'!$D$32,0,10*ROW('Sanitation Data'!D94)))</f>
        <v/>
      </c>
      <c r="CP100" s="307" t="str">
        <f ca="true">+IF(OFFSET('Sanitation Data'!$E$28,0,10*ROW('Sanitation Data'!E94))="","",OFFSET('Sanitation Data'!$E$28,0,10*ROW('Sanitation Data'!E94)))</f>
        <v/>
      </c>
      <c r="CQ100" s="307" t="str">
        <f ca="true">+IF(OFFSET('Sanitation Data'!$E$29,0,10*ROW('Sanitation Data'!E94))="","",OFFSET('Sanitation Data'!$E$29,0,10*ROW('Sanitation Data'!E94)))</f>
        <v/>
      </c>
      <c r="CR100" s="307" t="str">
        <f ca="true">+IF(OFFSET('Sanitation Data'!$E$30,0,10*ROW('Sanitation Data'!E94))="","",OFFSET('Sanitation Data'!$E$30,0,10*ROW('Sanitation Data'!E94)))</f>
        <v/>
      </c>
      <c r="CS100" s="307" t="str">
        <f ca="true">+IF(OFFSET('Sanitation Data'!$E$31,0,10*ROW('Sanitation Data'!E94))="","",OFFSET('Sanitation Data'!$E$31,0,10*ROW('Sanitation Data'!E94)))</f>
        <v/>
      </c>
      <c r="CT100" s="307" t="str">
        <f ca="true">+IF(OFFSET('Sanitation Data'!$E$32,0,10*ROW('Sanitation Data'!E94))="","",OFFSET('Sanitation Data'!$E$32,0,10*ROW('Sanitation Data'!E94)))</f>
        <v/>
      </c>
      <c r="CU100" s="307" t="str">
        <f ca="true">+IF(OFFSET('Sanitation Data'!$F$28,0,10*ROW('Sanitation Data'!F94))="","",OFFSET('Sanitation Data'!$F$28,0,10*ROW('Sanitation Data'!F94)))</f>
        <v/>
      </c>
      <c r="CV100" s="307" t="str">
        <f ca="true">+IF(OFFSET('Sanitation Data'!$F$29,0,10*ROW('Sanitation Data'!F94))="","",OFFSET('Sanitation Data'!$F$29,0,10*ROW('Sanitation Data'!F94)))</f>
        <v/>
      </c>
      <c r="CW100" s="307" t="str">
        <f ca="true">+IF(OFFSET('Sanitation Data'!$F$30,0,10*ROW('Sanitation Data'!F94))="","",OFFSET('Sanitation Data'!$F$30,0,10*ROW('Sanitation Data'!F94)))</f>
        <v/>
      </c>
      <c r="CX100" s="307" t="str">
        <f ca="true">+IF(OFFSET('Sanitation Data'!$F$31,0,10*ROW('Sanitation Data'!F94))="","",OFFSET('Sanitation Data'!$F$31,0,10*ROW('Sanitation Data'!F94)))</f>
        <v/>
      </c>
      <c r="CY100" s="307" t="str">
        <f ca="true">+IF(OFFSET('Sanitation Data'!$F$32,0,10*ROW('Sanitation Data'!F94))="","",OFFSET('Sanitation Data'!$F$32,0,10*ROW('Sanitation Data'!F94)))</f>
        <v/>
      </c>
      <c r="CZ100" s="307" t="str">
        <f ca="true">+IF(OFFSET('Sanitation Data'!$G$28,0,10*ROW('Sanitation Data'!G94))="","",OFFSET('Sanitation Data'!$G$28,0,10*ROW('Sanitation Data'!G94)))</f>
        <v/>
      </c>
      <c r="DA100" s="307" t="str">
        <f ca="true">+IF(OFFSET('Sanitation Data'!$G$29,0,10*ROW('Sanitation Data'!G94))="","",OFFSET('Sanitation Data'!$G$29,0,10*ROW('Sanitation Data'!G94)))</f>
        <v/>
      </c>
      <c r="DB100" s="307" t="str">
        <f ca="true">+IF(OFFSET('Sanitation Data'!$G$30,0,10*ROW('Sanitation Data'!G94))="","",OFFSET('Sanitation Data'!$G$30,0,10*ROW('Sanitation Data'!G94)))</f>
        <v/>
      </c>
      <c r="DC100" s="307" t="str">
        <f ca="true">+IF(OFFSET('Sanitation Data'!$G$31,0,10*ROW('Sanitation Data'!G94))="","",OFFSET('Sanitation Data'!$G$31,0,10*ROW('Sanitation Data'!G94)))</f>
        <v/>
      </c>
      <c r="DD100" s="307" t="str">
        <f ca="true">+IF(OFFSET('Sanitation Data'!$G$32,0,10*ROW('Sanitation Data'!G94))="","",OFFSET('Sanitation Data'!$G$32,0,10*ROW('Sanitation Data'!G94)))</f>
        <v/>
      </c>
      <c r="DE100" s="307" t="str">
        <f ca="true">+IF(OFFSET('Sanitation Data'!$H$28,0,10*ROW('Sanitation Data'!H94))="","",OFFSET('Sanitation Data'!$H$28,0,10*ROW('Sanitation Data'!H94)))</f>
        <v/>
      </c>
      <c r="DF100" s="307" t="str">
        <f ca="true">+IF(OFFSET('Sanitation Data'!$H$29,0,10*ROW('Sanitation Data'!H94))="","",OFFSET('Sanitation Data'!$H$29,0,10*ROW('Sanitation Data'!H94)))</f>
        <v/>
      </c>
      <c r="DG100" s="307" t="str">
        <f ca="true">+IF(OFFSET('Sanitation Data'!$H$30,0,10*ROW('Sanitation Data'!H94))="","",OFFSET('Sanitation Data'!$H$30,0,10*ROW('Sanitation Data'!H94)))</f>
        <v/>
      </c>
      <c r="DH100" s="307" t="str">
        <f ca="true">+IF(OFFSET('Sanitation Data'!$H$31,0,10*ROW('Sanitation Data'!H94))="","",OFFSET('Sanitation Data'!$H$31,0,10*ROW('Sanitation Data'!H94)))</f>
        <v/>
      </c>
      <c r="DI100" s="307" t="str">
        <f ca="true">+IF(OFFSET('Sanitation Data'!$H$32,0,10*ROW('Sanitation Data'!H94))="","",OFFSET('Sanitation Data'!$H$32,0,10*ROW('Sanitation Data'!H94)))</f>
        <v/>
      </c>
      <c r="DJ100" s="307" t="str">
        <f ca="true">+IF(OFFSET('Sanitation Data'!$I$28,0,10*ROW('Sanitation Data'!I94))="","",OFFSET('Sanitation Data'!$I$28,0,10*ROW('Sanitation Data'!I94)))</f>
        <v/>
      </c>
      <c r="DK100" s="307" t="str">
        <f ca="true">+IF(OFFSET('Sanitation Data'!$I$29,0,10*ROW('Sanitation Data'!I94))="","",OFFSET('Sanitation Data'!$I$29,0,10*ROW('Sanitation Data'!I94)))</f>
        <v/>
      </c>
      <c r="DL100" s="307" t="str">
        <f ca="true">+IF(OFFSET('Sanitation Data'!$I$30,0,10*ROW('Sanitation Data'!I94))="","",OFFSET('Sanitation Data'!$I$30,0,10*ROW('Sanitation Data'!I94)))</f>
        <v/>
      </c>
      <c r="DM100" s="307" t="str">
        <f ca="true">+IF(OFFSET('Sanitation Data'!$I$31,0,10*ROW('Sanitation Data'!I94))="","",OFFSET('Sanitation Data'!$I$31,0,10*ROW('Sanitation Data'!I94)))</f>
        <v/>
      </c>
      <c r="DN100" s="307" t="str">
        <f ca="true">+IF(OFFSET('Sanitation Data'!$I$32,0,10*ROW('Sanitation Data'!I94))="","",OFFSET('Sanitation Data'!$I$32,0,10*ROW('Sanitation Data'!I94)))</f>
        <v/>
      </c>
      <c r="DO100" s="307" t="str">
        <f ca="true">+IF(OFFSET('Hygiene Data'!$D$11,0,10*ROW('Hygiene Data'!D94))="","",OFFSET('Hygiene Data'!$D$11,0,10*ROW('Hygiene Data'!D94)))</f>
        <v/>
      </c>
      <c r="DP100" s="307" t="str">
        <f ca="true">+IF(OFFSET('Hygiene Data'!$D$12,0,10*ROW('Hygiene Data'!D94))="","",OFFSET('Hygiene Data'!$D$12,0,10*ROW('Hygiene Data'!D94)))</f>
        <v/>
      </c>
      <c r="DQ100" s="307" t="str">
        <f ca="true">+IF(OFFSET('Hygiene Data'!$D$13,0,10*ROW('Hygiene Data'!D94))="","",OFFSET('Hygiene Data'!$D$13,0,10*ROW('Hygiene Data'!D94)))</f>
        <v/>
      </c>
      <c r="DR100" s="307" t="str">
        <f ca="true">+IF(OFFSET('Hygiene Data'!$E$11,0,10*ROW('Hygiene Data'!E94))="","",OFFSET('Hygiene Data'!$E$11,0,10*ROW('Hygiene Data'!E94)))</f>
        <v/>
      </c>
      <c r="DS100" s="307" t="str">
        <f ca="true">+IF(OFFSET('Hygiene Data'!$E$12,0,10*ROW('Hygiene Data'!E94))="","",OFFSET('Hygiene Data'!$E$12,0,10*ROW('Hygiene Data'!E94)))</f>
        <v/>
      </c>
      <c r="DT100" s="307" t="str">
        <f ca="true">+IF(OFFSET('Hygiene Data'!$E$13,0,10*ROW('Hygiene Data'!E94))="","",OFFSET('Hygiene Data'!$E$13,0,10*ROW('Hygiene Data'!E94)))</f>
        <v/>
      </c>
      <c r="DU100" s="307" t="str">
        <f ca="true">+IF(OFFSET('Hygiene Data'!$F$11,0,10*ROW('Hygiene Data'!F94))="","",OFFSET('Hygiene Data'!$F$11,0,10*ROW('Hygiene Data'!F94)))</f>
        <v/>
      </c>
      <c r="DV100" s="307" t="str">
        <f ca="true">+IF(OFFSET('Hygiene Data'!$F$12,0,10*ROW('Hygiene Data'!F94))="","",OFFSET('Hygiene Data'!$F$12,0,10*ROW('Hygiene Data'!F94)))</f>
        <v/>
      </c>
      <c r="DW100" s="307" t="str">
        <f ca="true">+IF(OFFSET('Hygiene Data'!$F$13,0,10*ROW('Hygiene Data'!F94))="","",OFFSET('Hygiene Data'!$F$13,0,10*ROW('Hygiene Data'!F94)))</f>
        <v/>
      </c>
      <c r="DX100" s="307" t="str">
        <f ca="true">+IF(OFFSET('Hygiene Data'!$G$11,0,10*ROW('Hygiene Data'!G94))="","",OFFSET('Hygiene Data'!$G$11,0,10*ROW('Hygiene Data'!G94)))</f>
        <v/>
      </c>
      <c r="DY100" s="307" t="str">
        <f ca="true">+IF(OFFSET('Hygiene Data'!$G$12,0,10*ROW('Hygiene Data'!G94))="","",OFFSET('Hygiene Data'!$G$12,0,10*ROW('Hygiene Data'!G94)))</f>
        <v/>
      </c>
      <c r="DZ100" s="307" t="str">
        <f ca="true">+IF(OFFSET('Hygiene Data'!$G$13,0,10*ROW('Hygiene Data'!G94))="","",OFFSET('Hygiene Data'!$G$13,0,10*ROW('Hygiene Data'!G94)))</f>
        <v/>
      </c>
      <c r="EA100" s="307" t="str">
        <f ca="true">+IF(OFFSET('Hygiene Data'!$H$11,0,10*ROW('Hygiene Data'!H94))="","",OFFSET('Hygiene Data'!$H$11,0,10*ROW('Hygiene Data'!H94)))</f>
        <v/>
      </c>
      <c r="EB100" s="307" t="str">
        <f ca="true">+IF(OFFSET('Hygiene Data'!$H$12,0,10*ROW('Hygiene Data'!H94))="","",OFFSET('Hygiene Data'!$H$12,0,10*ROW('Hygiene Data'!H94)))</f>
        <v/>
      </c>
      <c r="EC100" s="307" t="str">
        <f ca="true">+IF(OFFSET('Hygiene Data'!$H$13,0,10*ROW('Hygiene Data'!H94))="","",OFFSET('Hygiene Data'!$H$13,0,10*ROW('Hygiene Data'!H94)))</f>
        <v/>
      </c>
      <c r="ED100" s="307" t="str">
        <f ca="true">+IF(OFFSET('Hygiene Data'!$I$11,0,10*ROW('Hygiene Data'!I94))="","",OFFSET('Hygiene Data'!$I$11,0,10*ROW('Hygiene Data'!I94)))</f>
        <v/>
      </c>
      <c r="EE100" s="307" t="str">
        <f ca="true">+IF(OFFSET('Hygiene Data'!$I$12,0,10*ROW('Hygiene Data'!I94))="","",OFFSET('Hygiene Data'!$I$12,0,10*ROW('Hygiene Data'!I94)))</f>
        <v/>
      </c>
      <c r="EF100" s="307"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63"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7"/>
      <c r="BS101" s="307" t="str">
        <f ca="true">+IF(OFFSET('Water Data'!$D$27,0,10*ROW('Water Data'!D95))="","",OFFSET('Water Data'!$D$27,0,10*ROW('Water Data'!D95)))</f>
        <v/>
      </c>
      <c r="BT101" s="307" t="str">
        <f ca="true">+IF(OFFSET('Water Data'!$D$28,0,10*ROW('Water Data'!D95))="","",OFFSET('Water Data'!$D$28,0,10*ROW('Water Data'!D95)))</f>
        <v/>
      </c>
      <c r="BU101" s="307" t="str">
        <f ca="true">+IF(OFFSET('Water Data'!$D$29,0,10*ROW('Water Data'!D95))="","",OFFSET('Water Data'!$D$29,0,10*ROW('Water Data'!D95)))</f>
        <v/>
      </c>
      <c r="BV101" s="307" t="str">
        <f ca="true">+IF(OFFSET('Water Data'!$E$27,0,10*ROW('Water Data'!E95))="","",OFFSET('Water Data'!$E$27,0,10*ROW('Water Data'!E95)))</f>
        <v/>
      </c>
      <c r="BW101" s="307" t="str">
        <f ca="true">+IF(OFFSET('Water Data'!$E$28,0,10*ROW('Water Data'!E95))="","",OFFSET('Water Data'!$E$28,0,10*ROW('Water Data'!E95)))</f>
        <v/>
      </c>
      <c r="BX101" s="307" t="str">
        <f ca="true">+IF(OFFSET('Water Data'!$E$29,0,10*ROW('Water Data'!E95))="","",OFFSET('Water Data'!$E$29,0,10*ROW('Water Data'!E95)))</f>
        <v/>
      </c>
      <c r="BY101" s="307" t="str">
        <f ca="true">+IF(OFFSET('Water Data'!$F$27,0,10*ROW('Water Data'!F95))="","",OFFSET('Water Data'!$F$27,0,10*ROW('Water Data'!F95)))</f>
        <v/>
      </c>
      <c r="BZ101" s="307" t="str">
        <f ca="true">+IF(OFFSET('Water Data'!$F$28,0,10*ROW('Water Data'!F95))="","",OFFSET('Water Data'!$F$28,0,10*ROW('Water Data'!F95)))</f>
        <v/>
      </c>
      <c r="CA101" s="307" t="str">
        <f ca="true">+IF(OFFSET('Water Data'!$F$29,0,10*ROW('Water Data'!F95))="","",OFFSET('Water Data'!$F$29,0,10*ROW('Water Data'!F95)))</f>
        <v/>
      </c>
      <c r="CB101" s="307" t="str">
        <f ca="true">+IF(OFFSET('Water Data'!$G$27,0,10*ROW('Water Data'!G95))="","",OFFSET('Water Data'!$G$27,0,10*ROW('Water Data'!G95)))</f>
        <v/>
      </c>
      <c r="CC101" s="307" t="str">
        <f ca="true">+IF(OFFSET('Water Data'!$G$28,0,10*ROW('Water Data'!G95))="","",OFFSET('Water Data'!$G$28,0,10*ROW('Water Data'!G95)))</f>
        <v/>
      </c>
      <c r="CD101" s="307" t="str">
        <f ca="true">+IF(OFFSET('Water Data'!$G$29,0,10*ROW('Water Data'!G95))="","",OFFSET('Water Data'!$G$29,0,10*ROW('Water Data'!G95)))</f>
        <v/>
      </c>
      <c r="CE101" s="307" t="str">
        <f ca="true">+IF(OFFSET('Water Data'!$H$27,0,10*ROW('Water Data'!H95))="","",OFFSET('Water Data'!$H$27,0,10*ROW('Water Data'!H95)))</f>
        <v/>
      </c>
      <c r="CF101" s="307" t="str">
        <f ca="true">+IF(OFFSET('Water Data'!$H$28,0,10*ROW('Water Data'!H95))="","",OFFSET('Water Data'!$H$28,0,10*ROW('Water Data'!H95)))</f>
        <v/>
      </c>
      <c r="CG101" s="307" t="str">
        <f ca="true">+IF(OFFSET('Water Data'!$H$29,0,10*ROW('Water Data'!H95))="","",OFFSET('Water Data'!$H$29,0,10*ROW('Water Data'!H95)))</f>
        <v/>
      </c>
      <c r="CH101" s="307" t="str">
        <f ca="true">+IF(OFFSET('Water Data'!$I$27,0,10*ROW('Water Data'!I95))="","",OFFSET('Water Data'!$I$27,0,10*ROW('Water Data'!I95)))</f>
        <v/>
      </c>
      <c r="CI101" s="307" t="str">
        <f ca="true">+IF(OFFSET('Water Data'!$I$28,0,10*ROW('Water Data'!I95))="","",OFFSET('Water Data'!$I$28,0,10*ROW('Water Data'!I95)))</f>
        <v/>
      </c>
      <c r="CJ101" s="307" t="str">
        <f ca="true">+IF(OFFSET('Water Data'!$I$29,0,10*ROW('Water Data'!I95))="","",OFFSET('Water Data'!$I$29,0,10*ROW('Water Data'!I95)))</f>
        <v/>
      </c>
      <c r="CK101" s="307" t="str">
        <f ca="true">+IF(OFFSET('Sanitation Data'!$D$28,0,10*ROW('Sanitation Data'!D95))="","",OFFSET('Sanitation Data'!$D$28,0,10*ROW('Sanitation Data'!D95)))</f>
        <v/>
      </c>
      <c r="CL101" s="307" t="str">
        <f ca="true">+IF(OFFSET('Sanitation Data'!$D$29,0,10*ROW('Sanitation Data'!D95))="","",OFFSET('Sanitation Data'!$D$29,0,10*ROW('Sanitation Data'!D95)))</f>
        <v/>
      </c>
      <c r="CM101" s="307" t="str">
        <f ca="true">+IF(OFFSET('Sanitation Data'!$D$30,0,10*ROW('Sanitation Data'!D95))="","",OFFSET('Sanitation Data'!$D$30,0,10*ROW('Sanitation Data'!D95)))</f>
        <v/>
      </c>
      <c r="CN101" s="307" t="str">
        <f ca="true">+IF(OFFSET('Sanitation Data'!$D$31,0,10*ROW('Sanitation Data'!D95))="","",OFFSET('Sanitation Data'!$D$31,0,10*ROW('Sanitation Data'!D95)))</f>
        <v/>
      </c>
      <c r="CO101" s="307" t="str">
        <f ca="true">+IF(OFFSET('Sanitation Data'!$D$32,0,10*ROW('Sanitation Data'!D95))="","",OFFSET('Sanitation Data'!$D$32,0,10*ROW('Sanitation Data'!D95)))</f>
        <v/>
      </c>
      <c r="CP101" s="307" t="str">
        <f ca="true">+IF(OFFSET('Sanitation Data'!$E$28,0,10*ROW('Sanitation Data'!E95))="","",OFFSET('Sanitation Data'!$E$28,0,10*ROW('Sanitation Data'!E95)))</f>
        <v/>
      </c>
      <c r="CQ101" s="307" t="str">
        <f ca="true">+IF(OFFSET('Sanitation Data'!$E$29,0,10*ROW('Sanitation Data'!E95))="","",OFFSET('Sanitation Data'!$E$29,0,10*ROW('Sanitation Data'!E95)))</f>
        <v/>
      </c>
      <c r="CR101" s="307" t="str">
        <f ca="true">+IF(OFFSET('Sanitation Data'!$E$30,0,10*ROW('Sanitation Data'!E95))="","",OFFSET('Sanitation Data'!$E$30,0,10*ROW('Sanitation Data'!E95)))</f>
        <v/>
      </c>
      <c r="CS101" s="307" t="str">
        <f ca="true">+IF(OFFSET('Sanitation Data'!$E$31,0,10*ROW('Sanitation Data'!E95))="","",OFFSET('Sanitation Data'!$E$31,0,10*ROW('Sanitation Data'!E95)))</f>
        <v/>
      </c>
      <c r="CT101" s="307" t="str">
        <f ca="true">+IF(OFFSET('Sanitation Data'!$E$32,0,10*ROW('Sanitation Data'!E95))="","",OFFSET('Sanitation Data'!$E$32,0,10*ROW('Sanitation Data'!E95)))</f>
        <v/>
      </c>
      <c r="CU101" s="307" t="str">
        <f ca="true">+IF(OFFSET('Sanitation Data'!$F$28,0,10*ROW('Sanitation Data'!F95))="","",OFFSET('Sanitation Data'!$F$28,0,10*ROW('Sanitation Data'!F95)))</f>
        <v/>
      </c>
      <c r="CV101" s="307" t="str">
        <f ca="true">+IF(OFFSET('Sanitation Data'!$F$29,0,10*ROW('Sanitation Data'!F95))="","",OFFSET('Sanitation Data'!$F$29,0,10*ROW('Sanitation Data'!F95)))</f>
        <v/>
      </c>
      <c r="CW101" s="307" t="str">
        <f ca="true">+IF(OFFSET('Sanitation Data'!$F$30,0,10*ROW('Sanitation Data'!F95))="","",OFFSET('Sanitation Data'!$F$30,0,10*ROW('Sanitation Data'!F95)))</f>
        <v/>
      </c>
      <c r="CX101" s="307" t="str">
        <f ca="true">+IF(OFFSET('Sanitation Data'!$F$31,0,10*ROW('Sanitation Data'!F95))="","",OFFSET('Sanitation Data'!$F$31,0,10*ROW('Sanitation Data'!F95)))</f>
        <v/>
      </c>
      <c r="CY101" s="307" t="str">
        <f ca="true">+IF(OFFSET('Sanitation Data'!$F$32,0,10*ROW('Sanitation Data'!F95))="","",OFFSET('Sanitation Data'!$F$32,0,10*ROW('Sanitation Data'!F95)))</f>
        <v/>
      </c>
      <c r="CZ101" s="307" t="str">
        <f ca="true">+IF(OFFSET('Sanitation Data'!$G$28,0,10*ROW('Sanitation Data'!G95))="","",OFFSET('Sanitation Data'!$G$28,0,10*ROW('Sanitation Data'!G95)))</f>
        <v/>
      </c>
      <c r="DA101" s="307" t="str">
        <f ca="true">+IF(OFFSET('Sanitation Data'!$G$29,0,10*ROW('Sanitation Data'!G95))="","",OFFSET('Sanitation Data'!$G$29,0,10*ROW('Sanitation Data'!G95)))</f>
        <v/>
      </c>
      <c r="DB101" s="307" t="str">
        <f ca="true">+IF(OFFSET('Sanitation Data'!$G$30,0,10*ROW('Sanitation Data'!G95))="","",OFFSET('Sanitation Data'!$G$30,0,10*ROW('Sanitation Data'!G95)))</f>
        <v/>
      </c>
      <c r="DC101" s="307" t="str">
        <f ca="true">+IF(OFFSET('Sanitation Data'!$G$31,0,10*ROW('Sanitation Data'!G95))="","",OFFSET('Sanitation Data'!$G$31,0,10*ROW('Sanitation Data'!G95)))</f>
        <v/>
      </c>
      <c r="DD101" s="307" t="str">
        <f ca="true">+IF(OFFSET('Sanitation Data'!$G$32,0,10*ROW('Sanitation Data'!G95))="","",OFFSET('Sanitation Data'!$G$32,0,10*ROW('Sanitation Data'!G95)))</f>
        <v/>
      </c>
      <c r="DE101" s="307" t="str">
        <f ca="true">+IF(OFFSET('Sanitation Data'!$H$28,0,10*ROW('Sanitation Data'!H95))="","",OFFSET('Sanitation Data'!$H$28,0,10*ROW('Sanitation Data'!H95)))</f>
        <v/>
      </c>
      <c r="DF101" s="307" t="str">
        <f ca="true">+IF(OFFSET('Sanitation Data'!$H$29,0,10*ROW('Sanitation Data'!H95))="","",OFFSET('Sanitation Data'!$H$29,0,10*ROW('Sanitation Data'!H95)))</f>
        <v/>
      </c>
      <c r="DG101" s="307" t="str">
        <f ca="true">+IF(OFFSET('Sanitation Data'!$H$30,0,10*ROW('Sanitation Data'!H95))="","",OFFSET('Sanitation Data'!$H$30,0,10*ROW('Sanitation Data'!H95)))</f>
        <v/>
      </c>
      <c r="DH101" s="307" t="str">
        <f ca="true">+IF(OFFSET('Sanitation Data'!$H$31,0,10*ROW('Sanitation Data'!H95))="","",OFFSET('Sanitation Data'!$H$31,0,10*ROW('Sanitation Data'!H95)))</f>
        <v/>
      </c>
      <c r="DI101" s="307" t="str">
        <f ca="true">+IF(OFFSET('Sanitation Data'!$H$32,0,10*ROW('Sanitation Data'!H95))="","",OFFSET('Sanitation Data'!$H$32,0,10*ROW('Sanitation Data'!H95)))</f>
        <v/>
      </c>
      <c r="DJ101" s="307" t="str">
        <f ca="true">+IF(OFFSET('Sanitation Data'!$I$28,0,10*ROW('Sanitation Data'!I95))="","",OFFSET('Sanitation Data'!$I$28,0,10*ROW('Sanitation Data'!I95)))</f>
        <v/>
      </c>
      <c r="DK101" s="307" t="str">
        <f ca="true">+IF(OFFSET('Sanitation Data'!$I$29,0,10*ROW('Sanitation Data'!I95))="","",OFFSET('Sanitation Data'!$I$29,0,10*ROW('Sanitation Data'!I95)))</f>
        <v/>
      </c>
      <c r="DL101" s="307" t="str">
        <f ca="true">+IF(OFFSET('Sanitation Data'!$I$30,0,10*ROW('Sanitation Data'!I95))="","",OFFSET('Sanitation Data'!$I$30,0,10*ROW('Sanitation Data'!I95)))</f>
        <v/>
      </c>
      <c r="DM101" s="307" t="str">
        <f ca="true">+IF(OFFSET('Sanitation Data'!$I$31,0,10*ROW('Sanitation Data'!I95))="","",OFFSET('Sanitation Data'!$I$31,0,10*ROW('Sanitation Data'!I95)))</f>
        <v/>
      </c>
      <c r="DN101" s="307" t="str">
        <f ca="true">+IF(OFFSET('Sanitation Data'!$I$32,0,10*ROW('Sanitation Data'!I95))="","",OFFSET('Sanitation Data'!$I$32,0,10*ROW('Sanitation Data'!I95)))</f>
        <v/>
      </c>
      <c r="DO101" s="307" t="str">
        <f ca="true">+IF(OFFSET('Hygiene Data'!$D$11,0,10*ROW('Hygiene Data'!D95))="","",OFFSET('Hygiene Data'!$D$11,0,10*ROW('Hygiene Data'!D95)))</f>
        <v/>
      </c>
      <c r="DP101" s="307" t="str">
        <f ca="true">+IF(OFFSET('Hygiene Data'!$D$12,0,10*ROW('Hygiene Data'!D95))="","",OFFSET('Hygiene Data'!$D$12,0,10*ROW('Hygiene Data'!D95)))</f>
        <v/>
      </c>
      <c r="DQ101" s="307" t="str">
        <f ca="true">+IF(OFFSET('Hygiene Data'!$D$13,0,10*ROW('Hygiene Data'!D95))="","",OFFSET('Hygiene Data'!$D$13,0,10*ROW('Hygiene Data'!D95)))</f>
        <v/>
      </c>
      <c r="DR101" s="307" t="str">
        <f ca="true">+IF(OFFSET('Hygiene Data'!$E$11,0,10*ROW('Hygiene Data'!E95))="","",OFFSET('Hygiene Data'!$E$11,0,10*ROW('Hygiene Data'!E95)))</f>
        <v/>
      </c>
      <c r="DS101" s="307" t="str">
        <f ca="true">+IF(OFFSET('Hygiene Data'!$E$12,0,10*ROW('Hygiene Data'!E95))="","",OFFSET('Hygiene Data'!$E$12,0,10*ROW('Hygiene Data'!E95)))</f>
        <v/>
      </c>
      <c r="DT101" s="307" t="str">
        <f ca="true">+IF(OFFSET('Hygiene Data'!$E$13,0,10*ROW('Hygiene Data'!E95))="","",OFFSET('Hygiene Data'!$E$13,0,10*ROW('Hygiene Data'!E95)))</f>
        <v/>
      </c>
      <c r="DU101" s="307" t="str">
        <f ca="true">+IF(OFFSET('Hygiene Data'!$F$11,0,10*ROW('Hygiene Data'!F95))="","",OFFSET('Hygiene Data'!$F$11,0,10*ROW('Hygiene Data'!F95)))</f>
        <v/>
      </c>
      <c r="DV101" s="307" t="str">
        <f ca="true">+IF(OFFSET('Hygiene Data'!$F$12,0,10*ROW('Hygiene Data'!F95))="","",OFFSET('Hygiene Data'!$F$12,0,10*ROW('Hygiene Data'!F95)))</f>
        <v/>
      </c>
      <c r="DW101" s="307" t="str">
        <f ca="true">+IF(OFFSET('Hygiene Data'!$F$13,0,10*ROW('Hygiene Data'!F95))="","",OFFSET('Hygiene Data'!$F$13,0,10*ROW('Hygiene Data'!F95)))</f>
        <v/>
      </c>
      <c r="DX101" s="307" t="str">
        <f ca="true">+IF(OFFSET('Hygiene Data'!$G$11,0,10*ROW('Hygiene Data'!G95))="","",OFFSET('Hygiene Data'!$G$11,0,10*ROW('Hygiene Data'!G95)))</f>
        <v/>
      </c>
      <c r="DY101" s="307" t="str">
        <f ca="true">+IF(OFFSET('Hygiene Data'!$G$12,0,10*ROW('Hygiene Data'!G95))="","",OFFSET('Hygiene Data'!$G$12,0,10*ROW('Hygiene Data'!G95)))</f>
        <v/>
      </c>
      <c r="DZ101" s="307" t="str">
        <f ca="true">+IF(OFFSET('Hygiene Data'!$G$13,0,10*ROW('Hygiene Data'!G95))="","",OFFSET('Hygiene Data'!$G$13,0,10*ROW('Hygiene Data'!G95)))</f>
        <v/>
      </c>
      <c r="EA101" s="307" t="str">
        <f ca="true">+IF(OFFSET('Hygiene Data'!$H$11,0,10*ROW('Hygiene Data'!H95))="","",OFFSET('Hygiene Data'!$H$11,0,10*ROW('Hygiene Data'!H95)))</f>
        <v/>
      </c>
      <c r="EB101" s="307" t="str">
        <f ca="true">+IF(OFFSET('Hygiene Data'!$H$12,0,10*ROW('Hygiene Data'!H95))="","",OFFSET('Hygiene Data'!$H$12,0,10*ROW('Hygiene Data'!H95)))</f>
        <v/>
      </c>
      <c r="EC101" s="307" t="str">
        <f ca="true">+IF(OFFSET('Hygiene Data'!$H$13,0,10*ROW('Hygiene Data'!H95))="","",OFFSET('Hygiene Data'!$H$13,0,10*ROW('Hygiene Data'!H95)))</f>
        <v/>
      </c>
      <c r="ED101" s="307" t="str">
        <f ca="true">+IF(OFFSET('Hygiene Data'!$I$11,0,10*ROW('Hygiene Data'!I95))="","",OFFSET('Hygiene Data'!$I$11,0,10*ROW('Hygiene Data'!I95)))</f>
        <v/>
      </c>
      <c r="EE101" s="307" t="str">
        <f ca="true">+IF(OFFSET('Hygiene Data'!$I$12,0,10*ROW('Hygiene Data'!I95))="","",OFFSET('Hygiene Data'!$I$12,0,10*ROW('Hygiene Data'!I95)))</f>
        <v/>
      </c>
      <c r="EF101" s="307"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63"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7"/>
      <c r="BS102" s="307" t="str">
        <f ca="true">+IF(OFFSET('Water Data'!$D$27,0,10*ROW('Water Data'!D96))="","",OFFSET('Water Data'!$D$27,0,10*ROW('Water Data'!D96)))</f>
        <v/>
      </c>
      <c r="BT102" s="307" t="str">
        <f ca="true">+IF(OFFSET('Water Data'!$D$28,0,10*ROW('Water Data'!D96))="","",OFFSET('Water Data'!$D$28,0,10*ROW('Water Data'!D96)))</f>
        <v/>
      </c>
      <c r="BU102" s="307" t="str">
        <f ca="true">+IF(OFFSET('Water Data'!$D$29,0,10*ROW('Water Data'!D96))="","",OFFSET('Water Data'!$D$29,0,10*ROW('Water Data'!D96)))</f>
        <v/>
      </c>
      <c r="BV102" s="307" t="str">
        <f ca="true">+IF(OFFSET('Water Data'!$E$27,0,10*ROW('Water Data'!E96))="","",OFFSET('Water Data'!$E$27,0,10*ROW('Water Data'!E96)))</f>
        <v/>
      </c>
      <c r="BW102" s="307" t="str">
        <f ca="true">+IF(OFFSET('Water Data'!$E$28,0,10*ROW('Water Data'!E96))="","",OFFSET('Water Data'!$E$28,0,10*ROW('Water Data'!E96)))</f>
        <v/>
      </c>
      <c r="BX102" s="307" t="str">
        <f ca="true">+IF(OFFSET('Water Data'!$E$29,0,10*ROW('Water Data'!E96))="","",OFFSET('Water Data'!$E$29,0,10*ROW('Water Data'!E96)))</f>
        <v/>
      </c>
      <c r="BY102" s="307" t="str">
        <f ca="true">+IF(OFFSET('Water Data'!$F$27,0,10*ROW('Water Data'!F96))="","",OFFSET('Water Data'!$F$27,0,10*ROW('Water Data'!F96)))</f>
        <v/>
      </c>
      <c r="BZ102" s="307" t="str">
        <f ca="true">+IF(OFFSET('Water Data'!$F$28,0,10*ROW('Water Data'!F96))="","",OFFSET('Water Data'!$F$28,0,10*ROW('Water Data'!F96)))</f>
        <v/>
      </c>
      <c r="CA102" s="307" t="str">
        <f ca="true">+IF(OFFSET('Water Data'!$F$29,0,10*ROW('Water Data'!F96))="","",OFFSET('Water Data'!$F$29,0,10*ROW('Water Data'!F96)))</f>
        <v/>
      </c>
      <c r="CB102" s="307" t="str">
        <f ca="true">+IF(OFFSET('Water Data'!$G$27,0,10*ROW('Water Data'!G96))="","",OFFSET('Water Data'!$G$27,0,10*ROW('Water Data'!G96)))</f>
        <v/>
      </c>
      <c r="CC102" s="307" t="str">
        <f ca="true">+IF(OFFSET('Water Data'!$G$28,0,10*ROW('Water Data'!G96))="","",OFFSET('Water Data'!$G$28,0,10*ROW('Water Data'!G96)))</f>
        <v/>
      </c>
      <c r="CD102" s="307" t="str">
        <f ca="true">+IF(OFFSET('Water Data'!$G$29,0,10*ROW('Water Data'!G96))="","",OFFSET('Water Data'!$G$29,0,10*ROW('Water Data'!G96)))</f>
        <v/>
      </c>
      <c r="CE102" s="307" t="str">
        <f ca="true">+IF(OFFSET('Water Data'!$H$27,0,10*ROW('Water Data'!H96))="","",OFFSET('Water Data'!$H$27,0,10*ROW('Water Data'!H96)))</f>
        <v/>
      </c>
      <c r="CF102" s="307" t="str">
        <f ca="true">+IF(OFFSET('Water Data'!$H$28,0,10*ROW('Water Data'!H96))="","",OFFSET('Water Data'!$H$28,0,10*ROW('Water Data'!H96)))</f>
        <v/>
      </c>
      <c r="CG102" s="307" t="str">
        <f ca="true">+IF(OFFSET('Water Data'!$H$29,0,10*ROW('Water Data'!H96))="","",OFFSET('Water Data'!$H$29,0,10*ROW('Water Data'!H96)))</f>
        <v/>
      </c>
      <c r="CH102" s="307" t="str">
        <f ca="true">+IF(OFFSET('Water Data'!$I$27,0,10*ROW('Water Data'!I96))="","",OFFSET('Water Data'!$I$27,0,10*ROW('Water Data'!I96)))</f>
        <v/>
      </c>
      <c r="CI102" s="307" t="str">
        <f ca="true">+IF(OFFSET('Water Data'!$I$28,0,10*ROW('Water Data'!I96))="","",OFFSET('Water Data'!$I$28,0,10*ROW('Water Data'!I96)))</f>
        <v/>
      </c>
      <c r="CJ102" s="307" t="str">
        <f ca="true">+IF(OFFSET('Water Data'!$I$29,0,10*ROW('Water Data'!I96))="","",OFFSET('Water Data'!$I$29,0,10*ROW('Water Data'!I96)))</f>
        <v/>
      </c>
      <c r="CK102" s="307" t="str">
        <f ca="true">+IF(OFFSET('Sanitation Data'!$D$28,0,10*ROW('Sanitation Data'!D96))="","",OFFSET('Sanitation Data'!$D$28,0,10*ROW('Sanitation Data'!D96)))</f>
        <v/>
      </c>
      <c r="CL102" s="307" t="str">
        <f ca="true">+IF(OFFSET('Sanitation Data'!$D$29,0,10*ROW('Sanitation Data'!D96))="","",OFFSET('Sanitation Data'!$D$29,0,10*ROW('Sanitation Data'!D96)))</f>
        <v/>
      </c>
      <c r="CM102" s="307" t="str">
        <f ca="true">+IF(OFFSET('Sanitation Data'!$D$30,0,10*ROW('Sanitation Data'!D96))="","",OFFSET('Sanitation Data'!$D$30,0,10*ROW('Sanitation Data'!D96)))</f>
        <v/>
      </c>
      <c r="CN102" s="307" t="str">
        <f ca="true">+IF(OFFSET('Sanitation Data'!$D$31,0,10*ROW('Sanitation Data'!D96))="","",OFFSET('Sanitation Data'!$D$31,0,10*ROW('Sanitation Data'!D96)))</f>
        <v/>
      </c>
      <c r="CO102" s="307" t="str">
        <f ca="true">+IF(OFFSET('Sanitation Data'!$D$32,0,10*ROW('Sanitation Data'!D96))="","",OFFSET('Sanitation Data'!$D$32,0,10*ROW('Sanitation Data'!D96)))</f>
        <v/>
      </c>
      <c r="CP102" s="307" t="str">
        <f ca="true">+IF(OFFSET('Sanitation Data'!$E$28,0,10*ROW('Sanitation Data'!E96))="","",OFFSET('Sanitation Data'!$E$28,0,10*ROW('Sanitation Data'!E96)))</f>
        <v/>
      </c>
      <c r="CQ102" s="307" t="str">
        <f ca="true">+IF(OFFSET('Sanitation Data'!$E$29,0,10*ROW('Sanitation Data'!E96))="","",OFFSET('Sanitation Data'!$E$29,0,10*ROW('Sanitation Data'!E96)))</f>
        <v/>
      </c>
      <c r="CR102" s="307" t="str">
        <f ca="true">+IF(OFFSET('Sanitation Data'!$E$30,0,10*ROW('Sanitation Data'!E96))="","",OFFSET('Sanitation Data'!$E$30,0,10*ROW('Sanitation Data'!E96)))</f>
        <v/>
      </c>
      <c r="CS102" s="307" t="str">
        <f ca="true">+IF(OFFSET('Sanitation Data'!$E$31,0,10*ROW('Sanitation Data'!E96))="","",OFFSET('Sanitation Data'!$E$31,0,10*ROW('Sanitation Data'!E96)))</f>
        <v/>
      </c>
      <c r="CT102" s="307" t="str">
        <f ca="true">+IF(OFFSET('Sanitation Data'!$E$32,0,10*ROW('Sanitation Data'!E96))="","",OFFSET('Sanitation Data'!$E$32,0,10*ROW('Sanitation Data'!E96)))</f>
        <v/>
      </c>
      <c r="CU102" s="307" t="str">
        <f ca="true">+IF(OFFSET('Sanitation Data'!$F$28,0,10*ROW('Sanitation Data'!F96))="","",OFFSET('Sanitation Data'!$F$28,0,10*ROW('Sanitation Data'!F96)))</f>
        <v/>
      </c>
      <c r="CV102" s="307" t="str">
        <f ca="true">+IF(OFFSET('Sanitation Data'!$F$29,0,10*ROW('Sanitation Data'!F96))="","",OFFSET('Sanitation Data'!$F$29,0,10*ROW('Sanitation Data'!F96)))</f>
        <v/>
      </c>
      <c r="CW102" s="307" t="str">
        <f ca="true">+IF(OFFSET('Sanitation Data'!$F$30,0,10*ROW('Sanitation Data'!F96))="","",OFFSET('Sanitation Data'!$F$30,0,10*ROW('Sanitation Data'!F96)))</f>
        <v/>
      </c>
      <c r="CX102" s="307" t="str">
        <f ca="true">+IF(OFFSET('Sanitation Data'!$F$31,0,10*ROW('Sanitation Data'!F96))="","",OFFSET('Sanitation Data'!$F$31,0,10*ROW('Sanitation Data'!F96)))</f>
        <v/>
      </c>
      <c r="CY102" s="307" t="str">
        <f ca="true">+IF(OFFSET('Sanitation Data'!$F$32,0,10*ROW('Sanitation Data'!F96))="","",OFFSET('Sanitation Data'!$F$32,0,10*ROW('Sanitation Data'!F96)))</f>
        <v/>
      </c>
      <c r="CZ102" s="307" t="str">
        <f ca="true">+IF(OFFSET('Sanitation Data'!$G$28,0,10*ROW('Sanitation Data'!G96))="","",OFFSET('Sanitation Data'!$G$28,0,10*ROW('Sanitation Data'!G96)))</f>
        <v/>
      </c>
      <c r="DA102" s="307" t="str">
        <f ca="true">+IF(OFFSET('Sanitation Data'!$G$29,0,10*ROW('Sanitation Data'!G96))="","",OFFSET('Sanitation Data'!$G$29,0,10*ROW('Sanitation Data'!G96)))</f>
        <v/>
      </c>
      <c r="DB102" s="307" t="str">
        <f ca="true">+IF(OFFSET('Sanitation Data'!$G$30,0,10*ROW('Sanitation Data'!G96))="","",OFFSET('Sanitation Data'!$G$30,0,10*ROW('Sanitation Data'!G96)))</f>
        <v/>
      </c>
      <c r="DC102" s="307" t="str">
        <f ca="true">+IF(OFFSET('Sanitation Data'!$G$31,0,10*ROW('Sanitation Data'!G96))="","",OFFSET('Sanitation Data'!$G$31,0,10*ROW('Sanitation Data'!G96)))</f>
        <v/>
      </c>
      <c r="DD102" s="307" t="str">
        <f ca="true">+IF(OFFSET('Sanitation Data'!$G$32,0,10*ROW('Sanitation Data'!G96))="","",OFFSET('Sanitation Data'!$G$32,0,10*ROW('Sanitation Data'!G96)))</f>
        <v/>
      </c>
      <c r="DE102" s="307" t="str">
        <f ca="true">+IF(OFFSET('Sanitation Data'!$H$28,0,10*ROW('Sanitation Data'!H96))="","",OFFSET('Sanitation Data'!$H$28,0,10*ROW('Sanitation Data'!H96)))</f>
        <v/>
      </c>
      <c r="DF102" s="307" t="str">
        <f ca="true">+IF(OFFSET('Sanitation Data'!$H$29,0,10*ROW('Sanitation Data'!H96))="","",OFFSET('Sanitation Data'!$H$29,0,10*ROW('Sanitation Data'!H96)))</f>
        <v/>
      </c>
      <c r="DG102" s="307" t="str">
        <f ca="true">+IF(OFFSET('Sanitation Data'!$H$30,0,10*ROW('Sanitation Data'!H96))="","",OFFSET('Sanitation Data'!$H$30,0,10*ROW('Sanitation Data'!H96)))</f>
        <v/>
      </c>
      <c r="DH102" s="307" t="str">
        <f ca="true">+IF(OFFSET('Sanitation Data'!$H$31,0,10*ROW('Sanitation Data'!H96))="","",OFFSET('Sanitation Data'!$H$31,0,10*ROW('Sanitation Data'!H96)))</f>
        <v/>
      </c>
      <c r="DI102" s="307" t="str">
        <f ca="true">+IF(OFFSET('Sanitation Data'!$H$32,0,10*ROW('Sanitation Data'!H96))="","",OFFSET('Sanitation Data'!$H$32,0,10*ROW('Sanitation Data'!H96)))</f>
        <v/>
      </c>
      <c r="DJ102" s="307" t="str">
        <f ca="true">+IF(OFFSET('Sanitation Data'!$I$28,0,10*ROW('Sanitation Data'!I96))="","",OFFSET('Sanitation Data'!$I$28,0,10*ROW('Sanitation Data'!I96)))</f>
        <v/>
      </c>
      <c r="DK102" s="307" t="str">
        <f ca="true">+IF(OFFSET('Sanitation Data'!$I$29,0,10*ROW('Sanitation Data'!I96))="","",OFFSET('Sanitation Data'!$I$29,0,10*ROW('Sanitation Data'!I96)))</f>
        <v/>
      </c>
      <c r="DL102" s="307" t="str">
        <f ca="true">+IF(OFFSET('Sanitation Data'!$I$30,0,10*ROW('Sanitation Data'!I96))="","",OFFSET('Sanitation Data'!$I$30,0,10*ROW('Sanitation Data'!I96)))</f>
        <v/>
      </c>
      <c r="DM102" s="307" t="str">
        <f ca="true">+IF(OFFSET('Sanitation Data'!$I$31,0,10*ROW('Sanitation Data'!I96))="","",OFFSET('Sanitation Data'!$I$31,0,10*ROW('Sanitation Data'!I96)))</f>
        <v/>
      </c>
      <c r="DN102" s="307" t="str">
        <f ca="true">+IF(OFFSET('Sanitation Data'!$I$32,0,10*ROW('Sanitation Data'!I96))="","",OFFSET('Sanitation Data'!$I$32,0,10*ROW('Sanitation Data'!I96)))</f>
        <v/>
      </c>
      <c r="DO102" s="307" t="str">
        <f ca="true">+IF(OFFSET('Hygiene Data'!$D$11,0,10*ROW('Hygiene Data'!D96))="","",OFFSET('Hygiene Data'!$D$11,0,10*ROW('Hygiene Data'!D96)))</f>
        <v/>
      </c>
      <c r="DP102" s="307" t="str">
        <f ca="true">+IF(OFFSET('Hygiene Data'!$D$12,0,10*ROW('Hygiene Data'!D96))="","",OFFSET('Hygiene Data'!$D$12,0,10*ROW('Hygiene Data'!D96)))</f>
        <v/>
      </c>
      <c r="DQ102" s="307" t="str">
        <f ca="true">+IF(OFFSET('Hygiene Data'!$D$13,0,10*ROW('Hygiene Data'!D96))="","",OFFSET('Hygiene Data'!$D$13,0,10*ROW('Hygiene Data'!D96)))</f>
        <v/>
      </c>
      <c r="DR102" s="307" t="str">
        <f ca="true">+IF(OFFSET('Hygiene Data'!$E$11,0,10*ROW('Hygiene Data'!E96))="","",OFFSET('Hygiene Data'!$E$11,0,10*ROW('Hygiene Data'!E96)))</f>
        <v/>
      </c>
      <c r="DS102" s="307" t="str">
        <f ca="true">+IF(OFFSET('Hygiene Data'!$E$12,0,10*ROW('Hygiene Data'!E96))="","",OFFSET('Hygiene Data'!$E$12,0,10*ROW('Hygiene Data'!E96)))</f>
        <v/>
      </c>
      <c r="DT102" s="307" t="str">
        <f ca="true">+IF(OFFSET('Hygiene Data'!$E$13,0,10*ROW('Hygiene Data'!E96))="","",OFFSET('Hygiene Data'!$E$13,0,10*ROW('Hygiene Data'!E96)))</f>
        <v/>
      </c>
      <c r="DU102" s="307" t="str">
        <f ca="true">+IF(OFFSET('Hygiene Data'!$F$11,0,10*ROW('Hygiene Data'!F96))="","",OFFSET('Hygiene Data'!$F$11,0,10*ROW('Hygiene Data'!F96)))</f>
        <v/>
      </c>
      <c r="DV102" s="307" t="str">
        <f ca="true">+IF(OFFSET('Hygiene Data'!$F$12,0,10*ROW('Hygiene Data'!F96))="","",OFFSET('Hygiene Data'!$F$12,0,10*ROW('Hygiene Data'!F96)))</f>
        <v/>
      </c>
      <c r="DW102" s="307" t="str">
        <f ca="true">+IF(OFFSET('Hygiene Data'!$F$13,0,10*ROW('Hygiene Data'!F96))="","",OFFSET('Hygiene Data'!$F$13,0,10*ROW('Hygiene Data'!F96)))</f>
        <v/>
      </c>
      <c r="DX102" s="307" t="str">
        <f ca="true">+IF(OFFSET('Hygiene Data'!$G$11,0,10*ROW('Hygiene Data'!G96))="","",OFFSET('Hygiene Data'!$G$11,0,10*ROW('Hygiene Data'!G96)))</f>
        <v/>
      </c>
      <c r="DY102" s="307" t="str">
        <f ca="true">+IF(OFFSET('Hygiene Data'!$G$12,0,10*ROW('Hygiene Data'!G96))="","",OFFSET('Hygiene Data'!$G$12,0,10*ROW('Hygiene Data'!G96)))</f>
        <v/>
      </c>
      <c r="DZ102" s="307" t="str">
        <f ca="true">+IF(OFFSET('Hygiene Data'!$G$13,0,10*ROW('Hygiene Data'!G96))="","",OFFSET('Hygiene Data'!$G$13,0,10*ROW('Hygiene Data'!G96)))</f>
        <v/>
      </c>
      <c r="EA102" s="307" t="str">
        <f ca="true">+IF(OFFSET('Hygiene Data'!$H$11,0,10*ROW('Hygiene Data'!H96))="","",OFFSET('Hygiene Data'!$H$11,0,10*ROW('Hygiene Data'!H96)))</f>
        <v/>
      </c>
      <c r="EB102" s="307" t="str">
        <f ca="true">+IF(OFFSET('Hygiene Data'!$H$12,0,10*ROW('Hygiene Data'!H96))="","",OFFSET('Hygiene Data'!$H$12,0,10*ROW('Hygiene Data'!H96)))</f>
        <v/>
      </c>
      <c r="EC102" s="307" t="str">
        <f ca="true">+IF(OFFSET('Hygiene Data'!$H$13,0,10*ROW('Hygiene Data'!H96))="","",OFFSET('Hygiene Data'!$H$13,0,10*ROW('Hygiene Data'!H96)))</f>
        <v/>
      </c>
      <c r="ED102" s="307" t="str">
        <f ca="true">+IF(OFFSET('Hygiene Data'!$I$11,0,10*ROW('Hygiene Data'!I96))="","",OFFSET('Hygiene Data'!$I$11,0,10*ROW('Hygiene Data'!I96)))</f>
        <v/>
      </c>
      <c r="EE102" s="307" t="str">
        <f ca="true">+IF(OFFSET('Hygiene Data'!$I$12,0,10*ROW('Hygiene Data'!I96))="","",OFFSET('Hygiene Data'!$I$12,0,10*ROW('Hygiene Data'!I96)))</f>
        <v/>
      </c>
      <c r="EF102" s="307"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63"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7"/>
      <c r="BS103" s="307" t="str">
        <f ca="true">+IF(OFFSET('Water Data'!$D$27,0,10*ROW('Water Data'!D97))="","",OFFSET('Water Data'!$D$27,0,10*ROW('Water Data'!D97)))</f>
        <v/>
      </c>
      <c r="BT103" s="307" t="str">
        <f ca="true">+IF(OFFSET('Water Data'!$D$28,0,10*ROW('Water Data'!D97))="","",OFFSET('Water Data'!$D$28,0,10*ROW('Water Data'!D97)))</f>
        <v/>
      </c>
      <c r="BU103" s="307" t="str">
        <f ca="true">+IF(OFFSET('Water Data'!$D$29,0,10*ROW('Water Data'!D97))="","",OFFSET('Water Data'!$D$29,0,10*ROW('Water Data'!D97)))</f>
        <v/>
      </c>
      <c r="BV103" s="307" t="str">
        <f ca="true">+IF(OFFSET('Water Data'!$E$27,0,10*ROW('Water Data'!E97))="","",OFFSET('Water Data'!$E$27,0,10*ROW('Water Data'!E97)))</f>
        <v/>
      </c>
      <c r="BW103" s="307" t="str">
        <f ca="true">+IF(OFFSET('Water Data'!$E$28,0,10*ROW('Water Data'!E97))="","",OFFSET('Water Data'!$E$28,0,10*ROW('Water Data'!E97)))</f>
        <v/>
      </c>
      <c r="BX103" s="307" t="str">
        <f ca="true">+IF(OFFSET('Water Data'!$E$29,0,10*ROW('Water Data'!E97))="","",OFFSET('Water Data'!$E$29,0,10*ROW('Water Data'!E97)))</f>
        <v/>
      </c>
      <c r="BY103" s="307" t="str">
        <f ca="true">+IF(OFFSET('Water Data'!$F$27,0,10*ROW('Water Data'!F97))="","",OFFSET('Water Data'!$F$27,0,10*ROW('Water Data'!F97)))</f>
        <v/>
      </c>
      <c r="BZ103" s="307" t="str">
        <f ca="true">+IF(OFFSET('Water Data'!$F$28,0,10*ROW('Water Data'!F97))="","",OFFSET('Water Data'!$F$28,0,10*ROW('Water Data'!F97)))</f>
        <v/>
      </c>
      <c r="CA103" s="307" t="str">
        <f ca="true">+IF(OFFSET('Water Data'!$F$29,0,10*ROW('Water Data'!F97))="","",OFFSET('Water Data'!$F$29,0,10*ROW('Water Data'!F97)))</f>
        <v/>
      </c>
      <c r="CB103" s="307" t="str">
        <f ca="true">+IF(OFFSET('Water Data'!$G$27,0,10*ROW('Water Data'!G97))="","",OFFSET('Water Data'!$G$27,0,10*ROW('Water Data'!G97)))</f>
        <v/>
      </c>
      <c r="CC103" s="307" t="str">
        <f ca="true">+IF(OFFSET('Water Data'!$G$28,0,10*ROW('Water Data'!G97))="","",OFFSET('Water Data'!$G$28,0,10*ROW('Water Data'!G97)))</f>
        <v/>
      </c>
      <c r="CD103" s="307" t="str">
        <f ca="true">+IF(OFFSET('Water Data'!$G$29,0,10*ROW('Water Data'!G97))="","",OFFSET('Water Data'!$G$29,0,10*ROW('Water Data'!G97)))</f>
        <v/>
      </c>
      <c r="CE103" s="307" t="str">
        <f ca="true">+IF(OFFSET('Water Data'!$H$27,0,10*ROW('Water Data'!H97))="","",OFFSET('Water Data'!$H$27,0,10*ROW('Water Data'!H97)))</f>
        <v/>
      </c>
      <c r="CF103" s="307" t="str">
        <f ca="true">+IF(OFFSET('Water Data'!$H$28,0,10*ROW('Water Data'!H97))="","",OFFSET('Water Data'!$H$28,0,10*ROW('Water Data'!H97)))</f>
        <v/>
      </c>
      <c r="CG103" s="307" t="str">
        <f ca="true">+IF(OFFSET('Water Data'!$H$29,0,10*ROW('Water Data'!H97))="","",OFFSET('Water Data'!$H$29,0,10*ROW('Water Data'!H97)))</f>
        <v/>
      </c>
      <c r="CH103" s="307" t="str">
        <f ca="true">+IF(OFFSET('Water Data'!$I$27,0,10*ROW('Water Data'!I97))="","",OFFSET('Water Data'!$I$27,0,10*ROW('Water Data'!I97)))</f>
        <v/>
      </c>
      <c r="CI103" s="307" t="str">
        <f ca="true">+IF(OFFSET('Water Data'!$I$28,0,10*ROW('Water Data'!I97))="","",OFFSET('Water Data'!$I$28,0,10*ROW('Water Data'!I97)))</f>
        <v/>
      </c>
      <c r="CJ103" s="307" t="str">
        <f ca="true">+IF(OFFSET('Water Data'!$I$29,0,10*ROW('Water Data'!I97))="","",OFFSET('Water Data'!$I$29,0,10*ROW('Water Data'!I97)))</f>
        <v/>
      </c>
      <c r="CK103" s="307" t="str">
        <f ca="true">+IF(OFFSET('Sanitation Data'!$D$28,0,10*ROW('Sanitation Data'!D97))="","",OFFSET('Sanitation Data'!$D$28,0,10*ROW('Sanitation Data'!D97)))</f>
        <v/>
      </c>
      <c r="CL103" s="307" t="str">
        <f ca="true">+IF(OFFSET('Sanitation Data'!$D$29,0,10*ROW('Sanitation Data'!D97))="","",OFFSET('Sanitation Data'!$D$29,0,10*ROW('Sanitation Data'!D97)))</f>
        <v/>
      </c>
      <c r="CM103" s="307" t="str">
        <f ca="true">+IF(OFFSET('Sanitation Data'!$D$30,0,10*ROW('Sanitation Data'!D97))="","",OFFSET('Sanitation Data'!$D$30,0,10*ROW('Sanitation Data'!D97)))</f>
        <v/>
      </c>
      <c r="CN103" s="307" t="str">
        <f ca="true">+IF(OFFSET('Sanitation Data'!$D$31,0,10*ROW('Sanitation Data'!D97))="","",OFFSET('Sanitation Data'!$D$31,0,10*ROW('Sanitation Data'!D97)))</f>
        <v/>
      </c>
      <c r="CO103" s="307" t="str">
        <f ca="true">+IF(OFFSET('Sanitation Data'!$D$32,0,10*ROW('Sanitation Data'!D97))="","",OFFSET('Sanitation Data'!$D$32,0,10*ROW('Sanitation Data'!D97)))</f>
        <v/>
      </c>
      <c r="CP103" s="307" t="str">
        <f ca="true">+IF(OFFSET('Sanitation Data'!$E$28,0,10*ROW('Sanitation Data'!E97))="","",OFFSET('Sanitation Data'!$E$28,0,10*ROW('Sanitation Data'!E97)))</f>
        <v/>
      </c>
      <c r="CQ103" s="307" t="str">
        <f ca="true">+IF(OFFSET('Sanitation Data'!$E$29,0,10*ROW('Sanitation Data'!E97))="","",OFFSET('Sanitation Data'!$E$29,0,10*ROW('Sanitation Data'!E97)))</f>
        <v/>
      </c>
      <c r="CR103" s="307" t="str">
        <f ca="true">+IF(OFFSET('Sanitation Data'!$E$30,0,10*ROW('Sanitation Data'!E97))="","",OFFSET('Sanitation Data'!$E$30,0,10*ROW('Sanitation Data'!E97)))</f>
        <v/>
      </c>
      <c r="CS103" s="307" t="str">
        <f ca="true">+IF(OFFSET('Sanitation Data'!$E$31,0,10*ROW('Sanitation Data'!E97))="","",OFFSET('Sanitation Data'!$E$31,0,10*ROW('Sanitation Data'!E97)))</f>
        <v/>
      </c>
      <c r="CT103" s="307" t="str">
        <f ca="true">+IF(OFFSET('Sanitation Data'!$E$32,0,10*ROW('Sanitation Data'!E97))="","",OFFSET('Sanitation Data'!$E$32,0,10*ROW('Sanitation Data'!E97)))</f>
        <v/>
      </c>
      <c r="CU103" s="307" t="str">
        <f ca="true">+IF(OFFSET('Sanitation Data'!$F$28,0,10*ROW('Sanitation Data'!F97))="","",OFFSET('Sanitation Data'!$F$28,0,10*ROW('Sanitation Data'!F97)))</f>
        <v/>
      </c>
      <c r="CV103" s="307" t="str">
        <f ca="true">+IF(OFFSET('Sanitation Data'!$F$29,0,10*ROW('Sanitation Data'!F97))="","",OFFSET('Sanitation Data'!$F$29,0,10*ROW('Sanitation Data'!F97)))</f>
        <v/>
      </c>
      <c r="CW103" s="307" t="str">
        <f ca="true">+IF(OFFSET('Sanitation Data'!$F$30,0,10*ROW('Sanitation Data'!F97))="","",OFFSET('Sanitation Data'!$F$30,0,10*ROW('Sanitation Data'!F97)))</f>
        <v/>
      </c>
      <c r="CX103" s="307" t="str">
        <f ca="true">+IF(OFFSET('Sanitation Data'!$F$31,0,10*ROW('Sanitation Data'!F97))="","",OFFSET('Sanitation Data'!$F$31,0,10*ROW('Sanitation Data'!F97)))</f>
        <v/>
      </c>
      <c r="CY103" s="307" t="str">
        <f ca="true">+IF(OFFSET('Sanitation Data'!$F$32,0,10*ROW('Sanitation Data'!F97))="","",OFFSET('Sanitation Data'!$F$32,0,10*ROW('Sanitation Data'!F97)))</f>
        <v/>
      </c>
      <c r="CZ103" s="307" t="str">
        <f ca="true">+IF(OFFSET('Sanitation Data'!$G$28,0,10*ROW('Sanitation Data'!G97))="","",OFFSET('Sanitation Data'!$G$28,0,10*ROW('Sanitation Data'!G97)))</f>
        <v/>
      </c>
      <c r="DA103" s="307" t="str">
        <f ca="true">+IF(OFFSET('Sanitation Data'!$G$29,0,10*ROW('Sanitation Data'!G97))="","",OFFSET('Sanitation Data'!$G$29,0,10*ROW('Sanitation Data'!G97)))</f>
        <v/>
      </c>
      <c r="DB103" s="307" t="str">
        <f ca="true">+IF(OFFSET('Sanitation Data'!$G$30,0,10*ROW('Sanitation Data'!G97))="","",OFFSET('Sanitation Data'!$G$30,0,10*ROW('Sanitation Data'!G97)))</f>
        <v/>
      </c>
      <c r="DC103" s="307" t="str">
        <f ca="true">+IF(OFFSET('Sanitation Data'!$G$31,0,10*ROW('Sanitation Data'!G97))="","",OFFSET('Sanitation Data'!$G$31,0,10*ROW('Sanitation Data'!G97)))</f>
        <v/>
      </c>
      <c r="DD103" s="307" t="str">
        <f ca="true">+IF(OFFSET('Sanitation Data'!$G$32,0,10*ROW('Sanitation Data'!G97))="","",OFFSET('Sanitation Data'!$G$32,0,10*ROW('Sanitation Data'!G97)))</f>
        <v/>
      </c>
      <c r="DE103" s="307" t="str">
        <f ca="true">+IF(OFFSET('Sanitation Data'!$H$28,0,10*ROW('Sanitation Data'!H97))="","",OFFSET('Sanitation Data'!$H$28,0,10*ROW('Sanitation Data'!H97)))</f>
        <v/>
      </c>
      <c r="DF103" s="307" t="str">
        <f ca="true">+IF(OFFSET('Sanitation Data'!$H$29,0,10*ROW('Sanitation Data'!H97))="","",OFFSET('Sanitation Data'!$H$29,0,10*ROW('Sanitation Data'!H97)))</f>
        <v/>
      </c>
      <c r="DG103" s="307" t="str">
        <f ca="true">+IF(OFFSET('Sanitation Data'!$H$30,0,10*ROW('Sanitation Data'!H97))="","",OFFSET('Sanitation Data'!$H$30,0,10*ROW('Sanitation Data'!H97)))</f>
        <v/>
      </c>
      <c r="DH103" s="307" t="str">
        <f ca="true">+IF(OFFSET('Sanitation Data'!$H$31,0,10*ROW('Sanitation Data'!H97))="","",OFFSET('Sanitation Data'!$H$31,0,10*ROW('Sanitation Data'!H97)))</f>
        <v/>
      </c>
      <c r="DI103" s="307" t="str">
        <f ca="true">+IF(OFFSET('Sanitation Data'!$H$32,0,10*ROW('Sanitation Data'!H97))="","",OFFSET('Sanitation Data'!$H$32,0,10*ROW('Sanitation Data'!H97)))</f>
        <v/>
      </c>
      <c r="DJ103" s="307" t="str">
        <f ca="true">+IF(OFFSET('Sanitation Data'!$I$28,0,10*ROW('Sanitation Data'!I97))="","",OFFSET('Sanitation Data'!$I$28,0,10*ROW('Sanitation Data'!I97)))</f>
        <v/>
      </c>
      <c r="DK103" s="307" t="str">
        <f ca="true">+IF(OFFSET('Sanitation Data'!$I$29,0,10*ROW('Sanitation Data'!I97))="","",OFFSET('Sanitation Data'!$I$29,0,10*ROW('Sanitation Data'!I97)))</f>
        <v/>
      </c>
      <c r="DL103" s="307" t="str">
        <f ca="true">+IF(OFFSET('Sanitation Data'!$I$30,0,10*ROW('Sanitation Data'!I97))="","",OFFSET('Sanitation Data'!$I$30,0,10*ROW('Sanitation Data'!I97)))</f>
        <v/>
      </c>
      <c r="DM103" s="307" t="str">
        <f ca="true">+IF(OFFSET('Sanitation Data'!$I$31,0,10*ROW('Sanitation Data'!I97))="","",OFFSET('Sanitation Data'!$I$31,0,10*ROW('Sanitation Data'!I97)))</f>
        <v/>
      </c>
      <c r="DN103" s="307" t="str">
        <f ca="true">+IF(OFFSET('Sanitation Data'!$I$32,0,10*ROW('Sanitation Data'!I97))="","",OFFSET('Sanitation Data'!$I$32,0,10*ROW('Sanitation Data'!I97)))</f>
        <v/>
      </c>
      <c r="DO103" s="307" t="str">
        <f ca="true">+IF(OFFSET('Hygiene Data'!$D$11,0,10*ROW('Hygiene Data'!D97))="","",OFFSET('Hygiene Data'!$D$11,0,10*ROW('Hygiene Data'!D97)))</f>
        <v/>
      </c>
      <c r="DP103" s="307" t="str">
        <f ca="true">+IF(OFFSET('Hygiene Data'!$D$12,0,10*ROW('Hygiene Data'!D97))="","",OFFSET('Hygiene Data'!$D$12,0,10*ROW('Hygiene Data'!D97)))</f>
        <v/>
      </c>
      <c r="DQ103" s="307" t="str">
        <f ca="true">+IF(OFFSET('Hygiene Data'!$D$13,0,10*ROW('Hygiene Data'!D97))="","",OFFSET('Hygiene Data'!$D$13,0,10*ROW('Hygiene Data'!D97)))</f>
        <v/>
      </c>
      <c r="DR103" s="307" t="str">
        <f ca="true">+IF(OFFSET('Hygiene Data'!$E$11,0,10*ROW('Hygiene Data'!E97))="","",OFFSET('Hygiene Data'!$E$11,0,10*ROW('Hygiene Data'!E97)))</f>
        <v/>
      </c>
      <c r="DS103" s="307" t="str">
        <f ca="true">+IF(OFFSET('Hygiene Data'!$E$12,0,10*ROW('Hygiene Data'!E97))="","",OFFSET('Hygiene Data'!$E$12,0,10*ROW('Hygiene Data'!E97)))</f>
        <v/>
      </c>
      <c r="DT103" s="307" t="str">
        <f ca="true">+IF(OFFSET('Hygiene Data'!$E$13,0,10*ROW('Hygiene Data'!E97))="","",OFFSET('Hygiene Data'!$E$13,0,10*ROW('Hygiene Data'!E97)))</f>
        <v/>
      </c>
      <c r="DU103" s="307" t="str">
        <f ca="true">+IF(OFFSET('Hygiene Data'!$F$11,0,10*ROW('Hygiene Data'!F97))="","",OFFSET('Hygiene Data'!$F$11,0,10*ROW('Hygiene Data'!F97)))</f>
        <v/>
      </c>
      <c r="DV103" s="307" t="str">
        <f ca="true">+IF(OFFSET('Hygiene Data'!$F$12,0,10*ROW('Hygiene Data'!F97))="","",OFFSET('Hygiene Data'!$F$12,0,10*ROW('Hygiene Data'!F97)))</f>
        <v/>
      </c>
      <c r="DW103" s="307" t="str">
        <f ca="true">+IF(OFFSET('Hygiene Data'!$F$13,0,10*ROW('Hygiene Data'!F97))="","",OFFSET('Hygiene Data'!$F$13,0,10*ROW('Hygiene Data'!F97)))</f>
        <v/>
      </c>
      <c r="DX103" s="307" t="str">
        <f ca="true">+IF(OFFSET('Hygiene Data'!$G$11,0,10*ROW('Hygiene Data'!G97))="","",OFFSET('Hygiene Data'!$G$11,0,10*ROW('Hygiene Data'!G97)))</f>
        <v/>
      </c>
      <c r="DY103" s="307" t="str">
        <f ca="true">+IF(OFFSET('Hygiene Data'!$G$12,0,10*ROW('Hygiene Data'!G97))="","",OFFSET('Hygiene Data'!$G$12,0,10*ROW('Hygiene Data'!G97)))</f>
        <v/>
      </c>
      <c r="DZ103" s="307" t="str">
        <f ca="true">+IF(OFFSET('Hygiene Data'!$G$13,0,10*ROW('Hygiene Data'!G97))="","",OFFSET('Hygiene Data'!$G$13,0,10*ROW('Hygiene Data'!G97)))</f>
        <v/>
      </c>
      <c r="EA103" s="307" t="str">
        <f ca="true">+IF(OFFSET('Hygiene Data'!$H$11,0,10*ROW('Hygiene Data'!H97))="","",OFFSET('Hygiene Data'!$H$11,0,10*ROW('Hygiene Data'!H97)))</f>
        <v/>
      </c>
      <c r="EB103" s="307" t="str">
        <f ca="true">+IF(OFFSET('Hygiene Data'!$H$12,0,10*ROW('Hygiene Data'!H97))="","",OFFSET('Hygiene Data'!$H$12,0,10*ROW('Hygiene Data'!H97)))</f>
        <v/>
      </c>
      <c r="EC103" s="307" t="str">
        <f ca="true">+IF(OFFSET('Hygiene Data'!$H$13,0,10*ROW('Hygiene Data'!H97))="","",OFFSET('Hygiene Data'!$H$13,0,10*ROW('Hygiene Data'!H97)))</f>
        <v/>
      </c>
      <c r="ED103" s="307" t="str">
        <f ca="true">+IF(OFFSET('Hygiene Data'!$I$11,0,10*ROW('Hygiene Data'!I97))="","",OFFSET('Hygiene Data'!$I$11,0,10*ROW('Hygiene Data'!I97)))</f>
        <v/>
      </c>
      <c r="EE103" s="307" t="str">
        <f ca="true">+IF(OFFSET('Hygiene Data'!$I$12,0,10*ROW('Hygiene Data'!I97))="","",OFFSET('Hygiene Data'!$I$12,0,10*ROW('Hygiene Data'!I97)))</f>
        <v/>
      </c>
      <c r="EF103" s="307"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63"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7"/>
      <c r="BS104" s="307" t="str">
        <f ca="true">+IF(OFFSET('Water Data'!$D$27,0,10*ROW('Water Data'!D98))="","",OFFSET('Water Data'!$D$27,0,10*ROW('Water Data'!D98)))</f>
        <v/>
      </c>
      <c r="BT104" s="307" t="str">
        <f ca="true">+IF(OFFSET('Water Data'!$D$28,0,10*ROW('Water Data'!D98))="","",OFFSET('Water Data'!$D$28,0,10*ROW('Water Data'!D98)))</f>
        <v/>
      </c>
      <c r="BU104" s="307" t="str">
        <f ca="true">+IF(OFFSET('Water Data'!$D$29,0,10*ROW('Water Data'!D98))="","",OFFSET('Water Data'!$D$29,0,10*ROW('Water Data'!D98)))</f>
        <v/>
      </c>
      <c r="BV104" s="307" t="str">
        <f ca="true">+IF(OFFSET('Water Data'!$E$27,0,10*ROW('Water Data'!E98))="","",OFFSET('Water Data'!$E$27,0,10*ROW('Water Data'!E98)))</f>
        <v/>
      </c>
      <c r="BW104" s="307" t="str">
        <f ca="true">+IF(OFFSET('Water Data'!$E$28,0,10*ROW('Water Data'!E98))="","",OFFSET('Water Data'!$E$28,0,10*ROW('Water Data'!E98)))</f>
        <v/>
      </c>
      <c r="BX104" s="307" t="str">
        <f ca="true">+IF(OFFSET('Water Data'!$E$29,0,10*ROW('Water Data'!E98))="","",OFFSET('Water Data'!$E$29,0,10*ROW('Water Data'!E98)))</f>
        <v/>
      </c>
      <c r="BY104" s="307" t="str">
        <f ca="true">+IF(OFFSET('Water Data'!$F$27,0,10*ROW('Water Data'!F98))="","",OFFSET('Water Data'!$F$27,0,10*ROW('Water Data'!F98)))</f>
        <v/>
      </c>
      <c r="BZ104" s="307" t="str">
        <f ca="true">+IF(OFFSET('Water Data'!$F$28,0,10*ROW('Water Data'!F98))="","",OFFSET('Water Data'!$F$28,0,10*ROW('Water Data'!F98)))</f>
        <v/>
      </c>
      <c r="CA104" s="307" t="str">
        <f ca="true">+IF(OFFSET('Water Data'!$F$29,0,10*ROW('Water Data'!F98))="","",OFFSET('Water Data'!$F$29,0,10*ROW('Water Data'!F98)))</f>
        <v/>
      </c>
      <c r="CB104" s="307" t="str">
        <f ca="true">+IF(OFFSET('Water Data'!$G$27,0,10*ROW('Water Data'!G98))="","",OFFSET('Water Data'!$G$27,0,10*ROW('Water Data'!G98)))</f>
        <v/>
      </c>
      <c r="CC104" s="307" t="str">
        <f ca="true">+IF(OFFSET('Water Data'!$G$28,0,10*ROW('Water Data'!G98))="","",OFFSET('Water Data'!$G$28,0,10*ROW('Water Data'!G98)))</f>
        <v/>
      </c>
      <c r="CD104" s="307" t="str">
        <f ca="true">+IF(OFFSET('Water Data'!$G$29,0,10*ROW('Water Data'!G98))="","",OFFSET('Water Data'!$G$29,0,10*ROW('Water Data'!G98)))</f>
        <v/>
      </c>
      <c r="CE104" s="307" t="str">
        <f ca="true">+IF(OFFSET('Water Data'!$H$27,0,10*ROW('Water Data'!H98))="","",OFFSET('Water Data'!$H$27,0,10*ROW('Water Data'!H98)))</f>
        <v/>
      </c>
      <c r="CF104" s="307" t="str">
        <f ca="true">+IF(OFFSET('Water Data'!$H$28,0,10*ROW('Water Data'!H98))="","",OFFSET('Water Data'!$H$28,0,10*ROW('Water Data'!H98)))</f>
        <v/>
      </c>
      <c r="CG104" s="307" t="str">
        <f ca="true">+IF(OFFSET('Water Data'!$H$29,0,10*ROW('Water Data'!H98))="","",OFFSET('Water Data'!$H$29,0,10*ROW('Water Data'!H98)))</f>
        <v/>
      </c>
      <c r="CH104" s="307" t="str">
        <f ca="true">+IF(OFFSET('Water Data'!$I$27,0,10*ROW('Water Data'!I98))="","",OFFSET('Water Data'!$I$27,0,10*ROW('Water Data'!I98)))</f>
        <v/>
      </c>
      <c r="CI104" s="307" t="str">
        <f ca="true">+IF(OFFSET('Water Data'!$I$28,0,10*ROW('Water Data'!I98))="","",OFFSET('Water Data'!$I$28,0,10*ROW('Water Data'!I98)))</f>
        <v/>
      </c>
      <c r="CJ104" s="307" t="str">
        <f ca="true">+IF(OFFSET('Water Data'!$I$29,0,10*ROW('Water Data'!I98))="","",OFFSET('Water Data'!$I$29,0,10*ROW('Water Data'!I98)))</f>
        <v/>
      </c>
      <c r="CK104" s="307" t="str">
        <f ca="true">+IF(OFFSET('Sanitation Data'!$D$28,0,10*ROW('Sanitation Data'!D98))="","",OFFSET('Sanitation Data'!$D$28,0,10*ROW('Sanitation Data'!D98)))</f>
        <v/>
      </c>
      <c r="CL104" s="307" t="str">
        <f ca="true">+IF(OFFSET('Sanitation Data'!$D$29,0,10*ROW('Sanitation Data'!D98))="","",OFFSET('Sanitation Data'!$D$29,0,10*ROW('Sanitation Data'!D98)))</f>
        <v/>
      </c>
      <c r="CM104" s="307" t="str">
        <f ca="true">+IF(OFFSET('Sanitation Data'!$D$30,0,10*ROW('Sanitation Data'!D98))="","",OFFSET('Sanitation Data'!$D$30,0,10*ROW('Sanitation Data'!D98)))</f>
        <v/>
      </c>
      <c r="CN104" s="307" t="str">
        <f ca="true">+IF(OFFSET('Sanitation Data'!$D$31,0,10*ROW('Sanitation Data'!D98))="","",OFFSET('Sanitation Data'!$D$31,0,10*ROW('Sanitation Data'!D98)))</f>
        <v/>
      </c>
      <c r="CO104" s="307" t="str">
        <f ca="true">+IF(OFFSET('Sanitation Data'!$D$32,0,10*ROW('Sanitation Data'!D98))="","",OFFSET('Sanitation Data'!$D$32,0,10*ROW('Sanitation Data'!D98)))</f>
        <v/>
      </c>
      <c r="CP104" s="307" t="str">
        <f ca="true">+IF(OFFSET('Sanitation Data'!$E$28,0,10*ROW('Sanitation Data'!E98))="","",OFFSET('Sanitation Data'!$E$28,0,10*ROW('Sanitation Data'!E98)))</f>
        <v/>
      </c>
      <c r="CQ104" s="307" t="str">
        <f ca="true">+IF(OFFSET('Sanitation Data'!$E$29,0,10*ROW('Sanitation Data'!E98))="","",OFFSET('Sanitation Data'!$E$29,0,10*ROW('Sanitation Data'!E98)))</f>
        <v/>
      </c>
      <c r="CR104" s="307" t="str">
        <f ca="true">+IF(OFFSET('Sanitation Data'!$E$30,0,10*ROW('Sanitation Data'!E98))="","",OFFSET('Sanitation Data'!$E$30,0,10*ROW('Sanitation Data'!E98)))</f>
        <v/>
      </c>
      <c r="CS104" s="307" t="str">
        <f ca="true">+IF(OFFSET('Sanitation Data'!$E$31,0,10*ROW('Sanitation Data'!E98))="","",OFFSET('Sanitation Data'!$E$31,0,10*ROW('Sanitation Data'!E98)))</f>
        <v/>
      </c>
      <c r="CT104" s="307" t="str">
        <f ca="true">+IF(OFFSET('Sanitation Data'!$E$32,0,10*ROW('Sanitation Data'!E98))="","",OFFSET('Sanitation Data'!$E$32,0,10*ROW('Sanitation Data'!E98)))</f>
        <v/>
      </c>
      <c r="CU104" s="307" t="str">
        <f ca="true">+IF(OFFSET('Sanitation Data'!$F$28,0,10*ROW('Sanitation Data'!F98))="","",OFFSET('Sanitation Data'!$F$28,0,10*ROW('Sanitation Data'!F98)))</f>
        <v/>
      </c>
      <c r="CV104" s="307" t="str">
        <f ca="true">+IF(OFFSET('Sanitation Data'!$F$29,0,10*ROW('Sanitation Data'!F98))="","",OFFSET('Sanitation Data'!$F$29,0,10*ROW('Sanitation Data'!F98)))</f>
        <v/>
      </c>
      <c r="CW104" s="307" t="str">
        <f ca="true">+IF(OFFSET('Sanitation Data'!$F$30,0,10*ROW('Sanitation Data'!F98))="","",OFFSET('Sanitation Data'!$F$30,0,10*ROW('Sanitation Data'!F98)))</f>
        <v/>
      </c>
      <c r="CX104" s="307" t="str">
        <f ca="true">+IF(OFFSET('Sanitation Data'!$F$31,0,10*ROW('Sanitation Data'!F98))="","",OFFSET('Sanitation Data'!$F$31,0,10*ROW('Sanitation Data'!F98)))</f>
        <v/>
      </c>
      <c r="CY104" s="307" t="str">
        <f ca="true">+IF(OFFSET('Sanitation Data'!$F$32,0,10*ROW('Sanitation Data'!F98))="","",OFFSET('Sanitation Data'!$F$32,0,10*ROW('Sanitation Data'!F98)))</f>
        <v/>
      </c>
      <c r="CZ104" s="307" t="str">
        <f ca="true">+IF(OFFSET('Sanitation Data'!$G$28,0,10*ROW('Sanitation Data'!G98))="","",OFFSET('Sanitation Data'!$G$28,0,10*ROW('Sanitation Data'!G98)))</f>
        <v/>
      </c>
      <c r="DA104" s="307" t="str">
        <f ca="true">+IF(OFFSET('Sanitation Data'!$G$29,0,10*ROW('Sanitation Data'!G98))="","",OFFSET('Sanitation Data'!$G$29,0,10*ROW('Sanitation Data'!G98)))</f>
        <v/>
      </c>
      <c r="DB104" s="307" t="str">
        <f ca="true">+IF(OFFSET('Sanitation Data'!$G$30,0,10*ROW('Sanitation Data'!G98))="","",OFFSET('Sanitation Data'!$G$30,0,10*ROW('Sanitation Data'!G98)))</f>
        <v/>
      </c>
      <c r="DC104" s="307" t="str">
        <f ca="true">+IF(OFFSET('Sanitation Data'!$G$31,0,10*ROW('Sanitation Data'!G98))="","",OFFSET('Sanitation Data'!$G$31,0,10*ROW('Sanitation Data'!G98)))</f>
        <v/>
      </c>
      <c r="DD104" s="307" t="str">
        <f ca="true">+IF(OFFSET('Sanitation Data'!$G$32,0,10*ROW('Sanitation Data'!G98))="","",OFFSET('Sanitation Data'!$G$32,0,10*ROW('Sanitation Data'!G98)))</f>
        <v/>
      </c>
      <c r="DE104" s="307" t="str">
        <f ca="true">+IF(OFFSET('Sanitation Data'!$H$28,0,10*ROW('Sanitation Data'!H98))="","",OFFSET('Sanitation Data'!$H$28,0,10*ROW('Sanitation Data'!H98)))</f>
        <v/>
      </c>
      <c r="DF104" s="307" t="str">
        <f ca="true">+IF(OFFSET('Sanitation Data'!$H$29,0,10*ROW('Sanitation Data'!H98))="","",OFFSET('Sanitation Data'!$H$29,0,10*ROW('Sanitation Data'!H98)))</f>
        <v/>
      </c>
      <c r="DG104" s="307" t="str">
        <f ca="true">+IF(OFFSET('Sanitation Data'!$H$30,0,10*ROW('Sanitation Data'!H98))="","",OFFSET('Sanitation Data'!$H$30,0,10*ROW('Sanitation Data'!H98)))</f>
        <v/>
      </c>
      <c r="DH104" s="307" t="str">
        <f ca="true">+IF(OFFSET('Sanitation Data'!$H$31,0,10*ROW('Sanitation Data'!H98))="","",OFFSET('Sanitation Data'!$H$31,0,10*ROW('Sanitation Data'!H98)))</f>
        <v/>
      </c>
      <c r="DI104" s="307" t="str">
        <f ca="true">+IF(OFFSET('Sanitation Data'!$H$32,0,10*ROW('Sanitation Data'!H98))="","",OFFSET('Sanitation Data'!$H$32,0,10*ROW('Sanitation Data'!H98)))</f>
        <v/>
      </c>
      <c r="DJ104" s="307" t="str">
        <f ca="true">+IF(OFFSET('Sanitation Data'!$I$28,0,10*ROW('Sanitation Data'!I98))="","",OFFSET('Sanitation Data'!$I$28,0,10*ROW('Sanitation Data'!I98)))</f>
        <v/>
      </c>
      <c r="DK104" s="307" t="str">
        <f ca="true">+IF(OFFSET('Sanitation Data'!$I$29,0,10*ROW('Sanitation Data'!I98))="","",OFFSET('Sanitation Data'!$I$29,0,10*ROW('Sanitation Data'!I98)))</f>
        <v/>
      </c>
      <c r="DL104" s="307" t="str">
        <f ca="true">+IF(OFFSET('Sanitation Data'!$I$30,0,10*ROW('Sanitation Data'!I98))="","",OFFSET('Sanitation Data'!$I$30,0,10*ROW('Sanitation Data'!I98)))</f>
        <v/>
      </c>
      <c r="DM104" s="307" t="str">
        <f ca="true">+IF(OFFSET('Sanitation Data'!$I$31,0,10*ROW('Sanitation Data'!I98))="","",OFFSET('Sanitation Data'!$I$31,0,10*ROW('Sanitation Data'!I98)))</f>
        <v/>
      </c>
      <c r="DN104" s="307" t="str">
        <f ca="true">+IF(OFFSET('Sanitation Data'!$I$32,0,10*ROW('Sanitation Data'!I98))="","",OFFSET('Sanitation Data'!$I$32,0,10*ROW('Sanitation Data'!I98)))</f>
        <v/>
      </c>
      <c r="DO104" s="307" t="str">
        <f ca="true">+IF(OFFSET('Hygiene Data'!$D$11,0,10*ROW('Hygiene Data'!D98))="","",OFFSET('Hygiene Data'!$D$11,0,10*ROW('Hygiene Data'!D98)))</f>
        <v/>
      </c>
      <c r="DP104" s="307" t="str">
        <f ca="true">+IF(OFFSET('Hygiene Data'!$D$12,0,10*ROW('Hygiene Data'!D98))="","",OFFSET('Hygiene Data'!$D$12,0,10*ROW('Hygiene Data'!D98)))</f>
        <v/>
      </c>
      <c r="DQ104" s="307" t="str">
        <f ca="true">+IF(OFFSET('Hygiene Data'!$D$13,0,10*ROW('Hygiene Data'!D98))="","",OFFSET('Hygiene Data'!$D$13,0,10*ROW('Hygiene Data'!D98)))</f>
        <v/>
      </c>
      <c r="DR104" s="307" t="str">
        <f ca="true">+IF(OFFSET('Hygiene Data'!$E$11,0,10*ROW('Hygiene Data'!E98))="","",OFFSET('Hygiene Data'!$E$11,0,10*ROW('Hygiene Data'!E98)))</f>
        <v/>
      </c>
      <c r="DS104" s="307" t="str">
        <f ca="true">+IF(OFFSET('Hygiene Data'!$E$12,0,10*ROW('Hygiene Data'!E98))="","",OFFSET('Hygiene Data'!$E$12,0,10*ROW('Hygiene Data'!E98)))</f>
        <v/>
      </c>
      <c r="DT104" s="307" t="str">
        <f ca="true">+IF(OFFSET('Hygiene Data'!$E$13,0,10*ROW('Hygiene Data'!E98))="","",OFFSET('Hygiene Data'!$E$13,0,10*ROW('Hygiene Data'!E98)))</f>
        <v/>
      </c>
      <c r="DU104" s="307" t="str">
        <f ca="true">+IF(OFFSET('Hygiene Data'!$F$11,0,10*ROW('Hygiene Data'!F98))="","",OFFSET('Hygiene Data'!$F$11,0,10*ROW('Hygiene Data'!F98)))</f>
        <v/>
      </c>
      <c r="DV104" s="307" t="str">
        <f ca="true">+IF(OFFSET('Hygiene Data'!$F$12,0,10*ROW('Hygiene Data'!F98))="","",OFFSET('Hygiene Data'!$F$12,0,10*ROW('Hygiene Data'!F98)))</f>
        <v/>
      </c>
      <c r="DW104" s="307" t="str">
        <f ca="true">+IF(OFFSET('Hygiene Data'!$F$13,0,10*ROW('Hygiene Data'!F98))="","",OFFSET('Hygiene Data'!$F$13,0,10*ROW('Hygiene Data'!F98)))</f>
        <v/>
      </c>
      <c r="DX104" s="307" t="str">
        <f ca="true">+IF(OFFSET('Hygiene Data'!$G$11,0,10*ROW('Hygiene Data'!G98))="","",OFFSET('Hygiene Data'!$G$11,0,10*ROW('Hygiene Data'!G98)))</f>
        <v/>
      </c>
      <c r="DY104" s="307" t="str">
        <f ca="true">+IF(OFFSET('Hygiene Data'!$G$12,0,10*ROW('Hygiene Data'!G98))="","",OFFSET('Hygiene Data'!$G$12,0,10*ROW('Hygiene Data'!G98)))</f>
        <v/>
      </c>
      <c r="DZ104" s="307" t="str">
        <f ca="true">+IF(OFFSET('Hygiene Data'!$G$13,0,10*ROW('Hygiene Data'!G98))="","",OFFSET('Hygiene Data'!$G$13,0,10*ROW('Hygiene Data'!G98)))</f>
        <v/>
      </c>
      <c r="EA104" s="307" t="str">
        <f ca="true">+IF(OFFSET('Hygiene Data'!$H$11,0,10*ROW('Hygiene Data'!H98))="","",OFFSET('Hygiene Data'!$H$11,0,10*ROW('Hygiene Data'!H98)))</f>
        <v/>
      </c>
      <c r="EB104" s="307" t="str">
        <f ca="true">+IF(OFFSET('Hygiene Data'!$H$12,0,10*ROW('Hygiene Data'!H98))="","",OFFSET('Hygiene Data'!$H$12,0,10*ROW('Hygiene Data'!H98)))</f>
        <v/>
      </c>
      <c r="EC104" s="307" t="str">
        <f ca="true">+IF(OFFSET('Hygiene Data'!$H$13,0,10*ROW('Hygiene Data'!H98))="","",OFFSET('Hygiene Data'!$H$13,0,10*ROW('Hygiene Data'!H98)))</f>
        <v/>
      </c>
      <c r="ED104" s="307" t="str">
        <f ca="true">+IF(OFFSET('Hygiene Data'!$I$11,0,10*ROW('Hygiene Data'!I98))="","",OFFSET('Hygiene Data'!$I$11,0,10*ROW('Hygiene Data'!I98)))</f>
        <v/>
      </c>
      <c r="EE104" s="307" t="str">
        <f ca="true">+IF(OFFSET('Hygiene Data'!$I$12,0,10*ROW('Hygiene Data'!I98))="","",OFFSET('Hygiene Data'!$I$12,0,10*ROW('Hygiene Data'!I98)))</f>
        <v/>
      </c>
      <c r="EF104" s="307"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63"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7"/>
      <c r="BS105" s="307" t="str">
        <f ca="true">+IF(OFFSET('Water Data'!$D$27,0,10*ROW('Water Data'!D99))="","",OFFSET('Water Data'!$D$27,0,10*ROW('Water Data'!D99)))</f>
        <v/>
      </c>
      <c r="BT105" s="307" t="str">
        <f ca="true">+IF(OFFSET('Water Data'!$D$28,0,10*ROW('Water Data'!D99))="","",OFFSET('Water Data'!$D$28,0,10*ROW('Water Data'!D99)))</f>
        <v/>
      </c>
      <c r="BU105" s="307" t="str">
        <f ca="true">+IF(OFFSET('Water Data'!$D$29,0,10*ROW('Water Data'!D99))="","",OFFSET('Water Data'!$D$29,0,10*ROW('Water Data'!D99)))</f>
        <v/>
      </c>
      <c r="BV105" s="307" t="str">
        <f ca="true">+IF(OFFSET('Water Data'!$E$27,0,10*ROW('Water Data'!E99))="","",OFFSET('Water Data'!$E$27,0,10*ROW('Water Data'!E99)))</f>
        <v/>
      </c>
      <c r="BW105" s="307" t="str">
        <f ca="true">+IF(OFFSET('Water Data'!$E$28,0,10*ROW('Water Data'!E99))="","",OFFSET('Water Data'!$E$28,0,10*ROW('Water Data'!E99)))</f>
        <v/>
      </c>
      <c r="BX105" s="307" t="str">
        <f ca="true">+IF(OFFSET('Water Data'!$E$29,0,10*ROW('Water Data'!E99))="","",OFFSET('Water Data'!$E$29,0,10*ROW('Water Data'!E99)))</f>
        <v/>
      </c>
      <c r="BY105" s="307" t="str">
        <f ca="true">+IF(OFFSET('Water Data'!$F$27,0,10*ROW('Water Data'!F99))="","",OFFSET('Water Data'!$F$27,0,10*ROW('Water Data'!F99)))</f>
        <v/>
      </c>
      <c r="BZ105" s="307" t="str">
        <f ca="true">+IF(OFFSET('Water Data'!$F$28,0,10*ROW('Water Data'!F99))="","",OFFSET('Water Data'!$F$28,0,10*ROW('Water Data'!F99)))</f>
        <v/>
      </c>
      <c r="CA105" s="307" t="str">
        <f ca="true">+IF(OFFSET('Water Data'!$F$29,0,10*ROW('Water Data'!F99))="","",OFFSET('Water Data'!$F$29,0,10*ROW('Water Data'!F99)))</f>
        <v/>
      </c>
      <c r="CB105" s="307" t="str">
        <f ca="true">+IF(OFFSET('Water Data'!$G$27,0,10*ROW('Water Data'!G99))="","",OFFSET('Water Data'!$G$27,0,10*ROW('Water Data'!G99)))</f>
        <v/>
      </c>
      <c r="CC105" s="307" t="str">
        <f ca="true">+IF(OFFSET('Water Data'!$G$28,0,10*ROW('Water Data'!G99))="","",OFFSET('Water Data'!$G$28,0,10*ROW('Water Data'!G99)))</f>
        <v/>
      </c>
      <c r="CD105" s="307" t="str">
        <f ca="true">+IF(OFFSET('Water Data'!$G$29,0,10*ROW('Water Data'!G99))="","",OFFSET('Water Data'!$G$29,0,10*ROW('Water Data'!G99)))</f>
        <v/>
      </c>
      <c r="CE105" s="307" t="str">
        <f ca="true">+IF(OFFSET('Water Data'!$H$27,0,10*ROW('Water Data'!H99))="","",OFFSET('Water Data'!$H$27,0,10*ROW('Water Data'!H99)))</f>
        <v/>
      </c>
      <c r="CF105" s="307" t="str">
        <f ca="true">+IF(OFFSET('Water Data'!$H$28,0,10*ROW('Water Data'!H99))="","",OFFSET('Water Data'!$H$28,0,10*ROW('Water Data'!H99)))</f>
        <v/>
      </c>
      <c r="CG105" s="307" t="str">
        <f ca="true">+IF(OFFSET('Water Data'!$H$29,0,10*ROW('Water Data'!H99))="","",OFFSET('Water Data'!$H$29,0,10*ROW('Water Data'!H99)))</f>
        <v/>
      </c>
      <c r="CH105" s="307" t="str">
        <f ca="true">+IF(OFFSET('Water Data'!$I$27,0,10*ROW('Water Data'!I99))="","",OFFSET('Water Data'!$I$27,0,10*ROW('Water Data'!I99)))</f>
        <v/>
      </c>
      <c r="CI105" s="307" t="str">
        <f ca="true">+IF(OFFSET('Water Data'!$I$28,0,10*ROW('Water Data'!I99))="","",OFFSET('Water Data'!$I$28,0,10*ROW('Water Data'!I99)))</f>
        <v/>
      </c>
      <c r="CJ105" s="307" t="str">
        <f ca="true">+IF(OFFSET('Water Data'!$I$29,0,10*ROW('Water Data'!I99))="","",OFFSET('Water Data'!$I$29,0,10*ROW('Water Data'!I99)))</f>
        <v/>
      </c>
      <c r="CK105" s="307" t="str">
        <f ca="true">+IF(OFFSET('Sanitation Data'!$D$28,0,10*ROW('Sanitation Data'!D99))="","",OFFSET('Sanitation Data'!$D$28,0,10*ROW('Sanitation Data'!D99)))</f>
        <v/>
      </c>
      <c r="CL105" s="307" t="str">
        <f ca="true">+IF(OFFSET('Sanitation Data'!$D$29,0,10*ROW('Sanitation Data'!D99))="","",OFFSET('Sanitation Data'!$D$29,0,10*ROW('Sanitation Data'!D99)))</f>
        <v/>
      </c>
      <c r="CM105" s="307" t="str">
        <f ca="true">+IF(OFFSET('Sanitation Data'!$D$30,0,10*ROW('Sanitation Data'!D99))="","",OFFSET('Sanitation Data'!$D$30,0,10*ROW('Sanitation Data'!D99)))</f>
        <v/>
      </c>
      <c r="CN105" s="307" t="str">
        <f ca="true">+IF(OFFSET('Sanitation Data'!$D$31,0,10*ROW('Sanitation Data'!D99))="","",OFFSET('Sanitation Data'!$D$31,0,10*ROW('Sanitation Data'!D99)))</f>
        <v/>
      </c>
      <c r="CO105" s="307" t="str">
        <f ca="true">+IF(OFFSET('Sanitation Data'!$D$32,0,10*ROW('Sanitation Data'!D99))="","",OFFSET('Sanitation Data'!$D$32,0,10*ROW('Sanitation Data'!D99)))</f>
        <v/>
      </c>
      <c r="CP105" s="307" t="str">
        <f ca="true">+IF(OFFSET('Sanitation Data'!$E$28,0,10*ROW('Sanitation Data'!E99))="","",OFFSET('Sanitation Data'!$E$28,0,10*ROW('Sanitation Data'!E99)))</f>
        <v/>
      </c>
      <c r="CQ105" s="307" t="str">
        <f ca="true">+IF(OFFSET('Sanitation Data'!$E$29,0,10*ROW('Sanitation Data'!E99))="","",OFFSET('Sanitation Data'!$E$29,0,10*ROW('Sanitation Data'!E99)))</f>
        <v/>
      </c>
      <c r="CR105" s="307" t="str">
        <f ca="true">+IF(OFFSET('Sanitation Data'!$E$30,0,10*ROW('Sanitation Data'!E99))="","",OFFSET('Sanitation Data'!$E$30,0,10*ROW('Sanitation Data'!E99)))</f>
        <v/>
      </c>
      <c r="CS105" s="307" t="str">
        <f ca="true">+IF(OFFSET('Sanitation Data'!$E$31,0,10*ROW('Sanitation Data'!E99))="","",OFFSET('Sanitation Data'!$E$31,0,10*ROW('Sanitation Data'!E99)))</f>
        <v/>
      </c>
      <c r="CT105" s="307" t="str">
        <f ca="true">+IF(OFFSET('Sanitation Data'!$E$32,0,10*ROW('Sanitation Data'!E99))="","",OFFSET('Sanitation Data'!$E$32,0,10*ROW('Sanitation Data'!E99)))</f>
        <v/>
      </c>
      <c r="CU105" s="307" t="str">
        <f ca="true">+IF(OFFSET('Sanitation Data'!$F$28,0,10*ROW('Sanitation Data'!F99))="","",OFFSET('Sanitation Data'!$F$28,0,10*ROW('Sanitation Data'!F99)))</f>
        <v/>
      </c>
      <c r="CV105" s="307" t="str">
        <f ca="true">+IF(OFFSET('Sanitation Data'!$F$29,0,10*ROW('Sanitation Data'!F99))="","",OFFSET('Sanitation Data'!$F$29,0,10*ROW('Sanitation Data'!F99)))</f>
        <v/>
      </c>
      <c r="CW105" s="307" t="str">
        <f ca="true">+IF(OFFSET('Sanitation Data'!$F$30,0,10*ROW('Sanitation Data'!F99))="","",OFFSET('Sanitation Data'!$F$30,0,10*ROW('Sanitation Data'!F99)))</f>
        <v/>
      </c>
      <c r="CX105" s="307" t="str">
        <f ca="true">+IF(OFFSET('Sanitation Data'!$F$31,0,10*ROW('Sanitation Data'!F99))="","",OFFSET('Sanitation Data'!$F$31,0,10*ROW('Sanitation Data'!F99)))</f>
        <v/>
      </c>
      <c r="CY105" s="307" t="str">
        <f ca="true">+IF(OFFSET('Sanitation Data'!$F$32,0,10*ROW('Sanitation Data'!F99))="","",OFFSET('Sanitation Data'!$F$32,0,10*ROW('Sanitation Data'!F99)))</f>
        <v/>
      </c>
      <c r="CZ105" s="307" t="str">
        <f ca="true">+IF(OFFSET('Sanitation Data'!$G$28,0,10*ROW('Sanitation Data'!G99))="","",OFFSET('Sanitation Data'!$G$28,0,10*ROW('Sanitation Data'!G99)))</f>
        <v/>
      </c>
      <c r="DA105" s="307" t="str">
        <f ca="true">+IF(OFFSET('Sanitation Data'!$G$29,0,10*ROW('Sanitation Data'!G99))="","",OFFSET('Sanitation Data'!$G$29,0,10*ROW('Sanitation Data'!G99)))</f>
        <v/>
      </c>
      <c r="DB105" s="307" t="str">
        <f ca="true">+IF(OFFSET('Sanitation Data'!$G$30,0,10*ROW('Sanitation Data'!G99))="","",OFFSET('Sanitation Data'!$G$30,0,10*ROW('Sanitation Data'!G99)))</f>
        <v/>
      </c>
      <c r="DC105" s="307" t="str">
        <f ca="true">+IF(OFFSET('Sanitation Data'!$G$31,0,10*ROW('Sanitation Data'!G99))="","",OFFSET('Sanitation Data'!$G$31,0,10*ROW('Sanitation Data'!G99)))</f>
        <v/>
      </c>
      <c r="DD105" s="307" t="str">
        <f ca="true">+IF(OFFSET('Sanitation Data'!$G$32,0,10*ROW('Sanitation Data'!G99))="","",OFFSET('Sanitation Data'!$G$32,0,10*ROW('Sanitation Data'!G99)))</f>
        <v/>
      </c>
      <c r="DE105" s="307" t="str">
        <f ca="true">+IF(OFFSET('Sanitation Data'!$H$28,0,10*ROW('Sanitation Data'!H99))="","",OFFSET('Sanitation Data'!$H$28,0,10*ROW('Sanitation Data'!H99)))</f>
        <v/>
      </c>
      <c r="DF105" s="307" t="str">
        <f ca="true">+IF(OFFSET('Sanitation Data'!$H$29,0,10*ROW('Sanitation Data'!H99))="","",OFFSET('Sanitation Data'!$H$29,0,10*ROW('Sanitation Data'!H99)))</f>
        <v/>
      </c>
      <c r="DG105" s="307" t="str">
        <f ca="true">+IF(OFFSET('Sanitation Data'!$H$30,0,10*ROW('Sanitation Data'!H99))="","",OFFSET('Sanitation Data'!$H$30,0,10*ROW('Sanitation Data'!H99)))</f>
        <v/>
      </c>
      <c r="DH105" s="307" t="str">
        <f ca="true">+IF(OFFSET('Sanitation Data'!$H$31,0,10*ROW('Sanitation Data'!H99))="","",OFFSET('Sanitation Data'!$H$31,0,10*ROW('Sanitation Data'!H99)))</f>
        <v/>
      </c>
      <c r="DI105" s="307" t="str">
        <f ca="true">+IF(OFFSET('Sanitation Data'!$H$32,0,10*ROW('Sanitation Data'!H99))="","",OFFSET('Sanitation Data'!$H$32,0,10*ROW('Sanitation Data'!H99)))</f>
        <v/>
      </c>
      <c r="DJ105" s="307" t="str">
        <f ca="true">+IF(OFFSET('Sanitation Data'!$I$28,0,10*ROW('Sanitation Data'!I99))="","",OFFSET('Sanitation Data'!$I$28,0,10*ROW('Sanitation Data'!I99)))</f>
        <v/>
      </c>
      <c r="DK105" s="307" t="str">
        <f ca="true">+IF(OFFSET('Sanitation Data'!$I$29,0,10*ROW('Sanitation Data'!I99))="","",OFFSET('Sanitation Data'!$I$29,0,10*ROW('Sanitation Data'!I99)))</f>
        <v/>
      </c>
      <c r="DL105" s="307" t="str">
        <f ca="true">+IF(OFFSET('Sanitation Data'!$I$30,0,10*ROW('Sanitation Data'!I99))="","",OFFSET('Sanitation Data'!$I$30,0,10*ROW('Sanitation Data'!I99)))</f>
        <v/>
      </c>
      <c r="DM105" s="307" t="str">
        <f ca="true">+IF(OFFSET('Sanitation Data'!$I$31,0,10*ROW('Sanitation Data'!I99))="","",OFFSET('Sanitation Data'!$I$31,0,10*ROW('Sanitation Data'!I99)))</f>
        <v/>
      </c>
      <c r="DN105" s="307" t="str">
        <f ca="true">+IF(OFFSET('Sanitation Data'!$I$32,0,10*ROW('Sanitation Data'!I99))="","",OFFSET('Sanitation Data'!$I$32,0,10*ROW('Sanitation Data'!I99)))</f>
        <v/>
      </c>
      <c r="DO105" s="307" t="str">
        <f ca="true">+IF(OFFSET('Hygiene Data'!$D$11,0,10*ROW('Hygiene Data'!D99))="","",OFFSET('Hygiene Data'!$D$11,0,10*ROW('Hygiene Data'!D99)))</f>
        <v/>
      </c>
      <c r="DP105" s="307" t="str">
        <f ca="true">+IF(OFFSET('Hygiene Data'!$D$12,0,10*ROW('Hygiene Data'!D99))="","",OFFSET('Hygiene Data'!$D$12,0,10*ROW('Hygiene Data'!D99)))</f>
        <v/>
      </c>
      <c r="DQ105" s="307" t="str">
        <f ca="true">+IF(OFFSET('Hygiene Data'!$D$13,0,10*ROW('Hygiene Data'!D99))="","",OFFSET('Hygiene Data'!$D$13,0,10*ROW('Hygiene Data'!D99)))</f>
        <v/>
      </c>
      <c r="DR105" s="307" t="str">
        <f ca="true">+IF(OFFSET('Hygiene Data'!$E$11,0,10*ROW('Hygiene Data'!E99))="","",OFFSET('Hygiene Data'!$E$11,0,10*ROW('Hygiene Data'!E99)))</f>
        <v/>
      </c>
      <c r="DS105" s="307" t="str">
        <f ca="true">+IF(OFFSET('Hygiene Data'!$E$12,0,10*ROW('Hygiene Data'!E99))="","",OFFSET('Hygiene Data'!$E$12,0,10*ROW('Hygiene Data'!E99)))</f>
        <v/>
      </c>
      <c r="DT105" s="307" t="str">
        <f ca="true">+IF(OFFSET('Hygiene Data'!$E$13,0,10*ROW('Hygiene Data'!E99))="","",OFFSET('Hygiene Data'!$E$13,0,10*ROW('Hygiene Data'!E99)))</f>
        <v/>
      </c>
      <c r="DU105" s="307" t="str">
        <f ca="true">+IF(OFFSET('Hygiene Data'!$F$11,0,10*ROW('Hygiene Data'!F99))="","",OFFSET('Hygiene Data'!$F$11,0,10*ROW('Hygiene Data'!F99)))</f>
        <v/>
      </c>
      <c r="DV105" s="307" t="str">
        <f ca="true">+IF(OFFSET('Hygiene Data'!$F$12,0,10*ROW('Hygiene Data'!F99))="","",OFFSET('Hygiene Data'!$F$12,0,10*ROW('Hygiene Data'!F99)))</f>
        <v/>
      </c>
      <c r="DW105" s="307" t="str">
        <f ca="true">+IF(OFFSET('Hygiene Data'!$F$13,0,10*ROW('Hygiene Data'!F99))="","",OFFSET('Hygiene Data'!$F$13,0,10*ROW('Hygiene Data'!F99)))</f>
        <v/>
      </c>
      <c r="DX105" s="307" t="str">
        <f ca="true">+IF(OFFSET('Hygiene Data'!$G$11,0,10*ROW('Hygiene Data'!G99))="","",OFFSET('Hygiene Data'!$G$11,0,10*ROW('Hygiene Data'!G99)))</f>
        <v/>
      </c>
      <c r="DY105" s="307" t="str">
        <f ca="true">+IF(OFFSET('Hygiene Data'!$G$12,0,10*ROW('Hygiene Data'!G99))="","",OFFSET('Hygiene Data'!$G$12,0,10*ROW('Hygiene Data'!G99)))</f>
        <v/>
      </c>
      <c r="DZ105" s="307" t="str">
        <f ca="true">+IF(OFFSET('Hygiene Data'!$G$13,0,10*ROW('Hygiene Data'!G99))="","",OFFSET('Hygiene Data'!$G$13,0,10*ROW('Hygiene Data'!G99)))</f>
        <v/>
      </c>
      <c r="EA105" s="307" t="str">
        <f ca="true">+IF(OFFSET('Hygiene Data'!$H$11,0,10*ROW('Hygiene Data'!H99))="","",OFFSET('Hygiene Data'!$H$11,0,10*ROW('Hygiene Data'!H99)))</f>
        <v/>
      </c>
      <c r="EB105" s="307" t="str">
        <f ca="true">+IF(OFFSET('Hygiene Data'!$H$12,0,10*ROW('Hygiene Data'!H99))="","",OFFSET('Hygiene Data'!$H$12,0,10*ROW('Hygiene Data'!H99)))</f>
        <v/>
      </c>
      <c r="EC105" s="307" t="str">
        <f ca="true">+IF(OFFSET('Hygiene Data'!$H$13,0,10*ROW('Hygiene Data'!H99))="","",OFFSET('Hygiene Data'!$H$13,0,10*ROW('Hygiene Data'!H99)))</f>
        <v/>
      </c>
      <c r="ED105" s="307" t="str">
        <f ca="true">+IF(OFFSET('Hygiene Data'!$I$11,0,10*ROW('Hygiene Data'!I99))="","",OFFSET('Hygiene Data'!$I$11,0,10*ROW('Hygiene Data'!I99)))</f>
        <v/>
      </c>
      <c r="EE105" s="307" t="str">
        <f ca="true">+IF(OFFSET('Hygiene Data'!$I$12,0,10*ROW('Hygiene Data'!I99))="","",OFFSET('Hygiene Data'!$I$12,0,10*ROW('Hygiene Data'!I99)))</f>
        <v/>
      </c>
      <c r="EF105" s="307"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63"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7"/>
      <c r="BS106" s="307" t="str">
        <f ca="true">+IF(OFFSET('Water Data'!$D$27,0,10*ROW('Water Data'!D100))="","",OFFSET('Water Data'!$D$27,0,10*ROW('Water Data'!D100)))</f>
        <v/>
      </c>
      <c r="BT106" s="307" t="str">
        <f ca="true">+IF(OFFSET('Water Data'!$D$28,0,10*ROW('Water Data'!D100))="","",OFFSET('Water Data'!$D$28,0,10*ROW('Water Data'!D100)))</f>
        <v/>
      </c>
      <c r="BU106" s="307" t="str">
        <f ca="true">+IF(OFFSET('Water Data'!$D$29,0,10*ROW('Water Data'!D100))="","",OFFSET('Water Data'!$D$29,0,10*ROW('Water Data'!D100)))</f>
        <v/>
      </c>
      <c r="BV106" s="307" t="str">
        <f ca="true">+IF(OFFSET('Water Data'!$E$27,0,10*ROW('Water Data'!E100))="","",OFFSET('Water Data'!$E$27,0,10*ROW('Water Data'!E100)))</f>
        <v/>
      </c>
      <c r="BW106" s="307" t="str">
        <f ca="true">+IF(OFFSET('Water Data'!$E$28,0,10*ROW('Water Data'!E100))="","",OFFSET('Water Data'!$E$28,0,10*ROW('Water Data'!E100)))</f>
        <v/>
      </c>
      <c r="BX106" s="307" t="str">
        <f ca="true">+IF(OFFSET('Water Data'!$E$29,0,10*ROW('Water Data'!E100))="","",OFFSET('Water Data'!$E$29,0,10*ROW('Water Data'!E100)))</f>
        <v/>
      </c>
      <c r="BY106" s="307" t="str">
        <f ca="true">+IF(OFFSET('Water Data'!$F$27,0,10*ROW('Water Data'!F100))="","",OFFSET('Water Data'!$F$27,0,10*ROW('Water Data'!F100)))</f>
        <v/>
      </c>
      <c r="BZ106" s="307" t="str">
        <f ca="true">+IF(OFFSET('Water Data'!$F$28,0,10*ROW('Water Data'!F100))="","",OFFSET('Water Data'!$F$28,0,10*ROW('Water Data'!F100)))</f>
        <v/>
      </c>
      <c r="CA106" s="307" t="str">
        <f ca="true">+IF(OFFSET('Water Data'!$F$29,0,10*ROW('Water Data'!F100))="","",OFFSET('Water Data'!$F$29,0,10*ROW('Water Data'!F100)))</f>
        <v/>
      </c>
      <c r="CB106" s="307" t="str">
        <f ca="true">+IF(OFFSET('Water Data'!$G$27,0,10*ROW('Water Data'!G100))="","",OFFSET('Water Data'!$G$27,0,10*ROW('Water Data'!G100)))</f>
        <v/>
      </c>
      <c r="CC106" s="307" t="str">
        <f ca="true">+IF(OFFSET('Water Data'!$G$28,0,10*ROW('Water Data'!G100))="","",OFFSET('Water Data'!$G$28,0,10*ROW('Water Data'!G100)))</f>
        <v/>
      </c>
      <c r="CD106" s="307" t="str">
        <f ca="true">+IF(OFFSET('Water Data'!$G$29,0,10*ROW('Water Data'!G100))="","",OFFSET('Water Data'!$G$29,0,10*ROW('Water Data'!G100)))</f>
        <v/>
      </c>
      <c r="CE106" s="307" t="str">
        <f ca="true">+IF(OFFSET('Water Data'!$H$27,0,10*ROW('Water Data'!H100))="","",OFFSET('Water Data'!$H$27,0,10*ROW('Water Data'!H100)))</f>
        <v/>
      </c>
      <c r="CF106" s="307" t="str">
        <f ca="true">+IF(OFFSET('Water Data'!$H$28,0,10*ROW('Water Data'!H100))="","",OFFSET('Water Data'!$H$28,0,10*ROW('Water Data'!H100)))</f>
        <v/>
      </c>
      <c r="CG106" s="307" t="str">
        <f ca="true">+IF(OFFSET('Water Data'!$H$29,0,10*ROW('Water Data'!H100))="","",OFFSET('Water Data'!$H$29,0,10*ROW('Water Data'!H100)))</f>
        <v/>
      </c>
      <c r="CH106" s="307" t="str">
        <f ca="true">+IF(OFFSET('Water Data'!$I$27,0,10*ROW('Water Data'!I100))="","",OFFSET('Water Data'!$I$27,0,10*ROW('Water Data'!I100)))</f>
        <v/>
      </c>
      <c r="CI106" s="307" t="str">
        <f ca="true">+IF(OFFSET('Water Data'!$I$28,0,10*ROW('Water Data'!I100))="","",OFFSET('Water Data'!$I$28,0,10*ROW('Water Data'!I100)))</f>
        <v/>
      </c>
      <c r="CJ106" s="307" t="str">
        <f ca="true">+IF(OFFSET('Water Data'!$I$29,0,10*ROW('Water Data'!I100))="","",OFFSET('Water Data'!$I$29,0,10*ROW('Water Data'!I100)))</f>
        <v/>
      </c>
      <c r="CK106" s="307" t="str">
        <f ca="true">+IF(OFFSET('Sanitation Data'!$D$28,0,10*ROW('Sanitation Data'!D100))="","",OFFSET('Sanitation Data'!$D$28,0,10*ROW('Sanitation Data'!D100)))</f>
        <v/>
      </c>
      <c r="CL106" s="307" t="str">
        <f ca="true">+IF(OFFSET('Sanitation Data'!$D$29,0,10*ROW('Sanitation Data'!D100))="","",OFFSET('Sanitation Data'!$D$29,0,10*ROW('Sanitation Data'!D100)))</f>
        <v/>
      </c>
      <c r="CM106" s="307" t="str">
        <f ca="true">+IF(OFFSET('Sanitation Data'!$D$30,0,10*ROW('Sanitation Data'!D100))="","",OFFSET('Sanitation Data'!$D$30,0,10*ROW('Sanitation Data'!D100)))</f>
        <v/>
      </c>
      <c r="CN106" s="307" t="str">
        <f ca="true">+IF(OFFSET('Sanitation Data'!$D$31,0,10*ROW('Sanitation Data'!D100))="","",OFFSET('Sanitation Data'!$D$31,0,10*ROW('Sanitation Data'!D100)))</f>
        <v/>
      </c>
      <c r="CO106" s="307" t="str">
        <f ca="true">+IF(OFFSET('Sanitation Data'!$D$32,0,10*ROW('Sanitation Data'!D100))="","",OFFSET('Sanitation Data'!$D$32,0,10*ROW('Sanitation Data'!D100)))</f>
        <v/>
      </c>
      <c r="CP106" s="307" t="str">
        <f ca="true">+IF(OFFSET('Sanitation Data'!$E$28,0,10*ROW('Sanitation Data'!E100))="","",OFFSET('Sanitation Data'!$E$28,0,10*ROW('Sanitation Data'!E100)))</f>
        <v/>
      </c>
      <c r="CQ106" s="307" t="str">
        <f ca="true">+IF(OFFSET('Sanitation Data'!$E$29,0,10*ROW('Sanitation Data'!E100))="","",OFFSET('Sanitation Data'!$E$29,0,10*ROW('Sanitation Data'!E100)))</f>
        <v/>
      </c>
      <c r="CR106" s="307" t="str">
        <f ca="true">+IF(OFFSET('Sanitation Data'!$E$30,0,10*ROW('Sanitation Data'!E100))="","",OFFSET('Sanitation Data'!$E$30,0,10*ROW('Sanitation Data'!E100)))</f>
        <v/>
      </c>
      <c r="CS106" s="307" t="str">
        <f ca="true">+IF(OFFSET('Sanitation Data'!$E$31,0,10*ROW('Sanitation Data'!E100))="","",OFFSET('Sanitation Data'!$E$31,0,10*ROW('Sanitation Data'!E100)))</f>
        <v/>
      </c>
      <c r="CT106" s="307" t="str">
        <f ca="true">+IF(OFFSET('Sanitation Data'!$E$32,0,10*ROW('Sanitation Data'!E100))="","",OFFSET('Sanitation Data'!$E$32,0,10*ROW('Sanitation Data'!E100)))</f>
        <v/>
      </c>
      <c r="CU106" s="307" t="str">
        <f ca="true">+IF(OFFSET('Sanitation Data'!$F$28,0,10*ROW('Sanitation Data'!F100))="","",OFFSET('Sanitation Data'!$F$28,0,10*ROW('Sanitation Data'!F100)))</f>
        <v/>
      </c>
      <c r="CV106" s="307" t="str">
        <f ca="true">+IF(OFFSET('Sanitation Data'!$F$29,0,10*ROW('Sanitation Data'!F100))="","",OFFSET('Sanitation Data'!$F$29,0,10*ROW('Sanitation Data'!F100)))</f>
        <v/>
      </c>
      <c r="CW106" s="307" t="str">
        <f ca="true">+IF(OFFSET('Sanitation Data'!$F$30,0,10*ROW('Sanitation Data'!F100))="","",OFFSET('Sanitation Data'!$F$30,0,10*ROW('Sanitation Data'!F100)))</f>
        <v/>
      </c>
      <c r="CX106" s="307" t="str">
        <f ca="true">+IF(OFFSET('Sanitation Data'!$F$31,0,10*ROW('Sanitation Data'!F100))="","",OFFSET('Sanitation Data'!$F$31,0,10*ROW('Sanitation Data'!F100)))</f>
        <v/>
      </c>
      <c r="CY106" s="307" t="str">
        <f ca="true">+IF(OFFSET('Sanitation Data'!$F$32,0,10*ROW('Sanitation Data'!F100))="","",OFFSET('Sanitation Data'!$F$32,0,10*ROW('Sanitation Data'!F100)))</f>
        <v/>
      </c>
      <c r="CZ106" s="307" t="str">
        <f ca="true">+IF(OFFSET('Sanitation Data'!$G$28,0,10*ROW('Sanitation Data'!G100))="","",OFFSET('Sanitation Data'!$G$28,0,10*ROW('Sanitation Data'!G100)))</f>
        <v/>
      </c>
      <c r="DA106" s="307" t="str">
        <f ca="true">+IF(OFFSET('Sanitation Data'!$G$29,0,10*ROW('Sanitation Data'!G100))="","",OFFSET('Sanitation Data'!$G$29,0,10*ROW('Sanitation Data'!G100)))</f>
        <v/>
      </c>
      <c r="DB106" s="307" t="str">
        <f ca="true">+IF(OFFSET('Sanitation Data'!$G$30,0,10*ROW('Sanitation Data'!G100))="","",OFFSET('Sanitation Data'!$G$30,0,10*ROW('Sanitation Data'!G100)))</f>
        <v/>
      </c>
      <c r="DC106" s="307" t="str">
        <f ca="true">+IF(OFFSET('Sanitation Data'!$G$31,0,10*ROW('Sanitation Data'!G100))="","",OFFSET('Sanitation Data'!$G$31,0,10*ROW('Sanitation Data'!G100)))</f>
        <v/>
      </c>
      <c r="DD106" s="307" t="str">
        <f ca="true">+IF(OFFSET('Sanitation Data'!$G$32,0,10*ROW('Sanitation Data'!G100))="","",OFFSET('Sanitation Data'!$G$32,0,10*ROW('Sanitation Data'!G100)))</f>
        <v/>
      </c>
      <c r="DE106" s="307" t="str">
        <f ca="true">+IF(OFFSET('Sanitation Data'!$H$28,0,10*ROW('Sanitation Data'!H100))="","",OFFSET('Sanitation Data'!$H$28,0,10*ROW('Sanitation Data'!H100)))</f>
        <v/>
      </c>
      <c r="DF106" s="307" t="str">
        <f ca="true">+IF(OFFSET('Sanitation Data'!$H$29,0,10*ROW('Sanitation Data'!H100))="","",OFFSET('Sanitation Data'!$H$29,0,10*ROW('Sanitation Data'!H100)))</f>
        <v/>
      </c>
      <c r="DG106" s="307" t="str">
        <f ca="true">+IF(OFFSET('Sanitation Data'!$H$30,0,10*ROW('Sanitation Data'!H100))="","",OFFSET('Sanitation Data'!$H$30,0,10*ROW('Sanitation Data'!H100)))</f>
        <v/>
      </c>
      <c r="DH106" s="307" t="str">
        <f ca="true">+IF(OFFSET('Sanitation Data'!$H$31,0,10*ROW('Sanitation Data'!H100))="","",OFFSET('Sanitation Data'!$H$31,0,10*ROW('Sanitation Data'!H100)))</f>
        <v/>
      </c>
      <c r="DI106" s="307" t="str">
        <f ca="true">+IF(OFFSET('Sanitation Data'!$H$32,0,10*ROW('Sanitation Data'!H100))="","",OFFSET('Sanitation Data'!$H$32,0,10*ROW('Sanitation Data'!H100)))</f>
        <v/>
      </c>
      <c r="DJ106" s="307" t="str">
        <f ca="true">+IF(OFFSET('Sanitation Data'!$I$28,0,10*ROW('Sanitation Data'!I100))="","",OFFSET('Sanitation Data'!$I$28,0,10*ROW('Sanitation Data'!I100)))</f>
        <v/>
      </c>
      <c r="DK106" s="307" t="str">
        <f ca="true">+IF(OFFSET('Sanitation Data'!$I$29,0,10*ROW('Sanitation Data'!I100))="","",OFFSET('Sanitation Data'!$I$29,0,10*ROW('Sanitation Data'!I100)))</f>
        <v/>
      </c>
      <c r="DL106" s="307" t="str">
        <f ca="true">+IF(OFFSET('Sanitation Data'!$I$30,0,10*ROW('Sanitation Data'!I100))="","",OFFSET('Sanitation Data'!$I$30,0,10*ROW('Sanitation Data'!I100)))</f>
        <v/>
      </c>
      <c r="DM106" s="307" t="str">
        <f ca="true">+IF(OFFSET('Sanitation Data'!$I$31,0,10*ROW('Sanitation Data'!I100))="","",OFFSET('Sanitation Data'!$I$31,0,10*ROW('Sanitation Data'!I100)))</f>
        <v/>
      </c>
      <c r="DN106" s="307" t="str">
        <f ca="true">+IF(OFFSET('Sanitation Data'!$I$32,0,10*ROW('Sanitation Data'!I100))="","",OFFSET('Sanitation Data'!$I$32,0,10*ROW('Sanitation Data'!I100)))</f>
        <v/>
      </c>
      <c r="DO106" s="307" t="str">
        <f ca="true">+IF(OFFSET('Hygiene Data'!$D$11,0,10*ROW('Hygiene Data'!D100))="","",OFFSET('Hygiene Data'!$D$11,0,10*ROW('Hygiene Data'!D100)))</f>
        <v/>
      </c>
      <c r="DP106" s="307" t="str">
        <f ca="true">+IF(OFFSET('Hygiene Data'!$D$12,0,10*ROW('Hygiene Data'!D100))="","",OFFSET('Hygiene Data'!$D$12,0,10*ROW('Hygiene Data'!D100)))</f>
        <v/>
      </c>
      <c r="DQ106" s="307" t="str">
        <f ca="true">+IF(OFFSET('Hygiene Data'!$D$13,0,10*ROW('Hygiene Data'!D100))="","",OFFSET('Hygiene Data'!$D$13,0,10*ROW('Hygiene Data'!D100)))</f>
        <v/>
      </c>
      <c r="DR106" s="307" t="str">
        <f ca="true">+IF(OFFSET('Hygiene Data'!$E$11,0,10*ROW('Hygiene Data'!E100))="","",OFFSET('Hygiene Data'!$E$11,0,10*ROW('Hygiene Data'!E100)))</f>
        <v/>
      </c>
      <c r="DS106" s="307" t="str">
        <f ca="true">+IF(OFFSET('Hygiene Data'!$E$12,0,10*ROW('Hygiene Data'!E100))="","",OFFSET('Hygiene Data'!$E$12,0,10*ROW('Hygiene Data'!E100)))</f>
        <v/>
      </c>
      <c r="DT106" s="307" t="str">
        <f ca="true">+IF(OFFSET('Hygiene Data'!$E$13,0,10*ROW('Hygiene Data'!E100))="","",OFFSET('Hygiene Data'!$E$13,0,10*ROW('Hygiene Data'!E100)))</f>
        <v/>
      </c>
      <c r="DU106" s="307" t="str">
        <f ca="true">+IF(OFFSET('Hygiene Data'!$F$11,0,10*ROW('Hygiene Data'!F100))="","",OFFSET('Hygiene Data'!$F$11,0,10*ROW('Hygiene Data'!F100)))</f>
        <v/>
      </c>
      <c r="DV106" s="307" t="str">
        <f ca="true">+IF(OFFSET('Hygiene Data'!$F$12,0,10*ROW('Hygiene Data'!F100))="","",OFFSET('Hygiene Data'!$F$12,0,10*ROW('Hygiene Data'!F100)))</f>
        <v/>
      </c>
      <c r="DW106" s="307" t="str">
        <f ca="true">+IF(OFFSET('Hygiene Data'!$F$13,0,10*ROW('Hygiene Data'!F100))="","",OFFSET('Hygiene Data'!$F$13,0,10*ROW('Hygiene Data'!F100)))</f>
        <v/>
      </c>
      <c r="DX106" s="307" t="str">
        <f ca="true">+IF(OFFSET('Hygiene Data'!$G$11,0,10*ROW('Hygiene Data'!G100))="","",OFFSET('Hygiene Data'!$G$11,0,10*ROW('Hygiene Data'!G100)))</f>
        <v/>
      </c>
      <c r="DY106" s="307" t="str">
        <f ca="true">+IF(OFFSET('Hygiene Data'!$G$12,0,10*ROW('Hygiene Data'!G100))="","",OFFSET('Hygiene Data'!$G$12,0,10*ROW('Hygiene Data'!G100)))</f>
        <v/>
      </c>
      <c r="DZ106" s="307" t="str">
        <f ca="true">+IF(OFFSET('Hygiene Data'!$G$13,0,10*ROW('Hygiene Data'!G100))="","",OFFSET('Hygiene Data'!$G$13,0,10*ROW('Hygiene Data'!G100)))</f>
        <v/>
      </c>
      <c r="EA106" s="307" t="str">
        <f ca="true">+IF(OFFSET('Hygiene Data'!$H$11,0,10*ROW('Hygiene Data'!H100))="","",OFFSET('Hygiene Data'!$H$11,0,10*ROW('Hygiene Data'!H100)))</f>
        <v/>
      </c>
      <c r="EB106" s="307" t="str">
        <f ca="true">+IF(OFFSET('Hygiene Data'!$H$12,0,10*ROW('Hygiene Data'!H100))="","",OFFSET('Hygiene Data'!$H$12,0,10*ROW('Hygiene Data'!H100)))</f>
        <v/>
      </c>
      <c r="EC106" s="307" t="str">
        <f ca="true">+IF(OFFSET('Hygiene Data'!$H$13,0,10*ROW('Hygiene Data'!H100))="","",OFFSET('Hygiene Data'!$H$13,0,10*ROW('Hygiene Data'!H100)))</f>
        <v/>
      </c>
      <c r="ED106" s="307" t="str">
        <f ca="true">+IF(OFFSET('Hygiene Data'!$I$11,0,10*ROW('Hygiene Data'!I100))="","",OFFSET('Hygiene Data'!$I$11,0,10*ROW('Hygiene Data'!I100)))</f>
        <v/>
      </c>
      <c r="EE106" s="307" t="str">
        <f ca="true">+IF(OFFSET('Hygiene Data'!$I$12,0,10*ROW('Hygiene Data'!I100))="","",OFFSET('Hygiene Data'!$I$12,0,10*ROW('Hygiene Data'!I100)))</f>
        <v/>
      </c>
      <c r="EF106" s="307"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63"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7"/>
      <c r="BS107" s="307" t="str">
        <f ca="true">+IF(OFFSET('Water Data'!$D$27,0,10*ROW('Water Data'!D101))="","",OFFSET('Water Data'!$D$27,0,10*ROW('Water Data'!D101)))</f>
        <v/>
      </c>
      <c r="BT107" s="307" t="str">
        <f ca="true">+IF(OFFSET('Water Data'!$D$28,0,10*ROW('Water Data'!D101))="","",OFFSET('Water Data'!$D$28,0,10*ROW('Water Data'!D101)))</f>
        <v/>
      </c>
      <c r="BU107" s="307" t="str">
        <f ca="true">+IF(OFFSET('Water Data'!$D$29,0,10*ROW('Water Data'!D101))="","",OFFSET('Water Data'!$D$29,0,10*ROW('Water Data'!D101)))</f>
        <v/>
      </c>
      <c r="BV107" s="307" t="str">
        <f ca="true">+IF(OFFSET('Water Data'!$E$27,0,10*ROW('Water Data'!E101))="","",OFFSET('Water Data'!$E$27,0,10*ROW('Water Data'!E101)))</f>
        <v/>
      </c>
      <c r="BW107" s="307" t="str">
        <f ca="true">+IF(OFFSET('Water Data'!$E$28,0,10*ROW('Water Data'!E101))="","",OFFSET('Water Data'!$E$28,0,10*ROW('Water Data'!E101)))</f>
        <v/>
      </c>
      <c r="BX107" s="307" t="str">
        <f ca="true">+IF(OFFSET('Water Data'!$E$29,0,10*ROW('Water Data'!E101))="","",OFFSET('Water Data'!$E$29,0,10*ROW('Water Data'!E101)))</f>
        <v/>
      </c>
      <c r="BY107" s="307" t="str">
        <f ca="true">+IF(OFFSET('Water Data'!$F$27,0,10*ROW('Water Data'!F101))="","",OFFSET('Water Data'!$F$27,0,10*ROW('Water Data'!F101)))</f>
        <v/>
      </c>
      <c r="BZ107" s="307" t="str">
        <f ca="true">+IF(OFFSET('Water Data'!$F$28,0,10*ROW('Water Data'!F101))="","",OFFSET('Water Data'!$F$28,0,10*ROW('Water Data'!F101)))</f>
        <v/>
      </c>
      <c r="CA107" s="307" t="str">
        <f ca="true">+IF(OFFSET('Water Data'!$F$29,0,10*ROW('Water Data'!F101))="","",OFFSET('Water Data'!$F$29,0,10*ROW('Water Data'!F101)))</f>
        <v/>
      </c>
      <c r="CB107" s="307" t="str">
        <f ca="true">+IF(OFFSET('Water Data'!$G$27,0,10*ROW('Water Data'!G101))="","",OFFSET('Water Data'!$G$27,0,10*ROW('Water Data'!G101)))</f>
        <v/>
      </c>
      <c r="CC107" s="307" t="str">
        <f ca="true">+IF(OFFSET('Water Data'!$G$28,0,10*ROW('Water Data'!G101))="","",OFFSET('Water Data'!$G$28,0,10*ROW('Water Data'!G101)))</f>
        <v/>
      </c>
      <c r="CD107" s="307" t="str">
        <f ca="true">+IF(OFFSET('Water Data'!$G$29,0,10*ROW('Water Data'!G101))="","",OFFSET('Water Data'!$G$29,0,10*ROW('Water Data'!G101)))</f>
        <v/>
      </c>
      <c r="CE107" s="307" t="str">
        <f ca="true">+IF(OFFSET('Water Data'!$H$27,0,10*ROW('Water Data'!H101))="","",OFFSET('Water Data'!$H$27,0,10*ROW('Water Data'!H101)))</f>
        <v/>
      </c>
      <c r="CF107" s="307" t="str">
        <f ca="true">+IF(OFFSET('Water Data'!$H$28,0,10*ROW('Water Data'!H101))="","",OFFSET('Water Data'!$H$28,0,10*ROW('Water Data'!H101)))</f>
        <v/>
      </c>
      <c r="CG107" s="307" t="str">
        <f ca="true">+IF(OFFSET('Water Data'!$H$29,0,10*ROW('Water Data'!H101))="","",OFFSET('Water Data'!$H$29,0,10*ROW('Water Data'!H101)))</f>
        <v/>
      </c>
      <c r="CH107" s="307" t="str">
        <f ca="true">+IF(OFFSET('Water Data'!$I$27,0,10*ROW('Water Data'!I101))="","",OFFSET('Water Data'!$I$27,0,10*ROW('Water Data'!I101)))</f>
        <v/>
      </c>
      <c r="CI107" s="307" t="str">
        <f ca="true">+IF(OFFSET('Water Data'!$I$28,0,10*ROW('Water Data'!I101))="","",OFFSET('Water Data'!$I$28,0,10*ROW('Water Data'!I101)))</f>
        <v/>
      </c>
      <c r="CJ107" s="307" t="str">
        <f ca="true">+IF(OFFSET('Water Data'!$I$29,0,10*ROW('Water Data'!I101))="","",OFFSET('Water Data'!$I$29,0,10*ROW('Water Data'!I101)))</f>
        <v/>
      </c>
      <c r="CK107" s="307" t="str">
        <f ca="true">+IF(OFFSET('Sanitation Data'!$D$28,0,10*ROW('Sanitation Data'!D101))="","",OFFSET('Sanitation Data'!$D$28,0,10*ROW('Sanitation Data'!D101)))</f>
        <v/>
      </c>
      <c r="CL107" s="307" t="str">
        <f ca="true">+IF(OFFSET('Sanitation Data'!$D$29,0,10*ROW('Sanitation Data'!D101))="","",OFFSET('Sanitation Data'!$D$29,0,10*ROW('Sanitation Data'!D101)))</f>
        <v/>
      </c>
      <c r="CM107" s="307" t="str">
        <f ca="true">+IF(OFFSET('Sanitation Data'!$D$30,0,10*ROW('Sanitation Data'!D101))="","",OFFSET('Sanitation Data'!$D$30,0,10*ROW('Sanitation Data'!D101)))</f>
        <v/>
      </c>
      <c r="CN107" s="307" t="str">
        <f ca="true">+IF(OFFSET('Sanitation Data'!$D$31,0,10*ROW('Sanitation Data'!D101))="","",OFFSET('Sanitation Data'!$D$31,0,10*ROW('Sanitation Data'!D101)))</f>
        <v/>
      </c>
      <c r="CO107" s="307" t="str">
        <f ca="true">+IF(OFFSET('Sanitation Data'!$D$32,0,10*ROW('Sanitation Data'!D101))="","",OFFSET('Sanitation Data'!$D$32,0,10*ROW('Sanitation Data'!D101)))</f>
        <v/>
      </c>
      <c r="CP107" s="307" t="str">
        <f ca="true">+IF(OFFSET('Sanitation Data'!$E$28,0,10*ROW('Sanitation Data'!E101))="","",OFFSET('Sanitation Data'!$E$28,0,10*ROW('Sanitation Data'!E101)))</f>
        <v/>
      </c>
      <c r="CQ107" s="307" t="str">
        <f ca="true">+IF(OFFSET('Sanitation Data'!$E$29,0,10*ROW('Sanitation Data'!E101))="","",OFFSET('Sanitation Data'!$E$29,0,10*ROW('Sanitation Data'!E101)))</f>
        <v/>
      </c>
      <c r="CR107" s="307" t="str">
        <f ca="true">+IF(OFFSET('Sanitation Data'!$E$30,0,10*ROW('Sanitation Data'!E101))="","",OFFSET('Sanitation Data'!$E$30,0,10*ROW('Sanitation Data'!E101)))</f>
        <v/>
      </c>
      <c r="CS107" s="307" t="str">
        <f ca="true">+IF(OFFSET('Sanitation Data'!$E$31,0,10*ROW('Sanitation Data'!E101))="","",OFFSET('Sanitation Data'!$E$31,0,10*ROW('Sanitation Data'!E101)))</f>
        <v/>
      </c>
      <c r="CT107" s="307" t="str">
        <f ca="true">+IF(OFFSET('Sanitation Data'!$E$32,0,10*ROW('Sanitation Data'!E101))="","",OFFSET('Sanitation Data'!$E$32,0,10*ROW('Sanitation Data'!E101)))</f>
        <v/>
      </c>
      <c r="CU107" s="307" t="str">
        <f ca="true">+IF(OFFSET('Sanitation Data'!$F$28,0,10*ROW('Sanitation Data'!F101))="","",OFFSET('Sanitation Data'!$F$28,0,10*ROW('Sanitation Data'!F101)))</f>
        <v/>
      </c>
      <c r="CV107" s="307" t="str">
        <f ca="true">+IF(OFFSET('Sanitation Data'!$F$29,0,10*ROW('Sanitation Data'!F101))="","",OFFSET('Sanitation Data'!$F$29,0,10*ROW('Sanitation Data'!F101)))</f>
        <v/>
      </c>
      <c r="CW107" s="307" t="str">
        <f ca="true">+IF(OFFSET('Sanitation Data'!$F$30,0,10*ROW('Sanitation Data'!F101))="","",OFFSET('Sanitation Data'!$F$30,0,10*ROW('Sanitation Data'!F101)))</f>
        <v/>
      </c>
      <c r="CX107" s="307" t="str">
        <f ca="true">+IF(OFFSET('Sanitation Data'!$F$31,0,10*ROW('Sanitation Data'!F101))="","",OFFSET('Sanitation Data'!$F$31,0,10*ROW('Sanitation Data'!F101)))</f>
        <v/>
      </c>
      <c r="CY107" s="307" t="str">
        <f ca="true">+IF(OFFSET('Sanitation Data'!$F$32,0,10*ROW('Sanitation Data'!F101))="","",OFFSET('Sanitation Data'!$F$32,0,10*ROW('Sanitation Data'!F101)))</f>
        <v/>
      </c>
      <c r="CZ107" s="307" t="str">
        <f ca="true">+IF(OFFSET('Sanitation Data'!$G$28,0,10*ROW('Sanitation Data'!G101))="","",OFFSET('Sanitation Data'!$G$28,0,10*ROW('Sanitation Data'!G101)))</f>
        <v/>
      </c>
      <c r="DA107" s="307" t="str">
        <f ca="true">+IF(OFFSET('Sanitation Data'!$G$29,0,10*ROW('Sanitation Data'!G101))="","",OFFSET('Sanitation Data'!$G$29,0,10*ROW('Sanitation Data'!G101)))</f>
        <v/>
      </c>
      <c r="DB107" s="307" t="str">
        <f ca="true">+IF(OFFSET('Sanitation Data'!$G$30,0,10*ROW('Sanitation Data'!G101))="","",OFFSET('Sanitation Data'!$G$30,0,10*ROW('Sanitation Data'!G101)))</f>
        <v/>
      </c>
      <c r="DC107" s="307" t="str">
        <f ca="true">+IF(OFFSET('Sanitation Data'!$G$31,0,10*ROW('Sanitation Data'!G101))="","",OFFSET('Sanitation Data'!$G$31,0,10*ROW('Sanitation Data'!G101)))</f>
        <v/>
      </c>
      <c r="DD107" s="307" t="str">
        <f ca="true">+IF(OFFSET('Sanitation Data'!$G$32,0,10*ROW('Sanitation Data'!G101))="","",OFFSET('Sanitation Data'!$G$32,0,10*ROW('Sanitation Data'!G101)))</f>
        <v/>
      </c>
      <c r="DE107" s="307" t="str">
        <f ca="true">+IF(OFFSET('Sanitation Data'!$H$28,0,10*ROW('Sanitation Data'!H101))="","",OFFSET('Sanitation Data'!$H$28,0,10*ROW('Sanitation Data'!H101)))</f>
        <v/>
      </c>
      <c r="DF107" s="307" t="str">
        <f ca="true">+IF(OFFSET('Sanitation Data'!$H$29,0,10*ROW('Sanitation Data'!H101))="","",OFFSET('Sanitation Data'!$H$29,0,10*ROW('Sanitation Data'!H101)))</f>
        <v/>
      </c>
      <c r="DG107" s="307" t="str">
        <f ca="true">+IF(OFFSET('Sanitation Data'!$H$30,0,10*ROW('Sanitation Data'!H101))="","",OFFSET('Sanitation Data'!$H$30,0,10*ROW('Sanitation Data'!H101)))</f>
        <v/>
      </c>
      <c r="DH107" s="307" t="str">
        <f ca="true">+IF(OFFSET('Sanitation Data'!$H$31,0,10*ROW('Sanitation Data'!H101))="","",OFFSET('Sanitation Data'!$H$31,0,10*ROW('Sanitation Data'!H101)))</f>
        <v/>
      </c>
      <c r="DI107" s="307" t="str">
        <f ca="true">+IF(OFFSET('Sanitation Data'!$H$32,0,10*ROW('Sanitation Data'!H101))="","",OFFSET('Sanitation Data'!$H$32,0,10*ROW('Sanitation Data'!H101)))</f>
        <v/>
      </c>
      <c r="DJ107" s="307" t="str">
        <f ca="true">+IF(OFFSET('Sanitation Data'!$I$28,0,10*ROW('Sanitation Data'!I101))="","",OFFSET('Sanitation Data'!$I$28,0,10*ROW('Sanitation Data'!I101)))</f>
        <v/>
      </c>
      <c r="DK107" s="307" t="str">
        <f ca="true">+IF(OFFSET('Sanitation Data'!$I$29,0,10*ROW('Sanitation Data'!I101))="","",OFFSET('Sanitation Data'!$I$29,0,10*ROW('Sanitation Data'!I101)))</f>
        <v/>
      </c>
      <c r="DL107" s="307" t="str">
        <f ca="true">+IF(OFFSET('Sanitation Data'!$I$30,0,10*ROW('Sanitation Data'!I101))="","",OFFSET('Sanitation Data'!$I$30,0,10*ROW('Sanitation Data'!I101)))</f>
        <v/>
      </c>
      <c r="DM107" s="307" t="str">
        <f ca="true">+IF(OFFSET('Sanitation Data'!$I$31,0,10*ROW('Sanitation Data'!I101))="","",OFFSET('Sanitation Data'!$I$31,0,10*ROW('Sanitation Data'!I101)))</f>
        <v/>
      </c>
      <c r="DN107" s="307" t="str">
        <f ca="true">+IF(OFFSET('Sanitation Data'!$I$32,0,10*ROW('Sanitation Data'!I101))="","",OFFSET('Sanitation Data'!$I$32,0,10*ROW('Sanitation Data'!I101)))</f>
        <v/>
      </c>
      <c r="DO107" s="307" t="str">
        <f ca="true">+IF(OFFSET('Hygiene Data'!$D$11,0,10*ROW('Hygiene Data'!D101))="","",OFFSET('Hygiene Data'!$D$11,0,10*ROW('Hygiene Data'!D101)))</f>
        <v/>
      </c>
      <c r="DP107" s="307" t="str">
        <f ca="true">+IF(OFFSET('Hygiene Data'!$D$12,0,10*ROW('Hygiene Data'!D101))="","",OFFSET('Hygiene Data'!$D$12,0,10*ROW('Hygiene Data'!D101)))</f>
        <v/>
      </c>
      <c r="DQ107" s="307" t="str">
        <f ca="true">+IF(OFFSET('Hygiene Data'!$D$13,0,10*ROW('Hygiene Data'!D101))="","",OFFSET('Hygiene Data'!$D$13,0,10*ROW('Hygiene Data'!D101)))</f>
        <v/>
      </c>
      <c r="DR107" s="307" t="str">
        <f ca="true">+IF(OFFSET('Hygiene Data'!$E$11,0,10*ROW('Hygiene Data'!E101))="","",OFFSET('Hygiene Data'!$E$11,0,10*ROW('Hygiene Data'!E101)))</f>
        <v/>
      </c>
      <c r="DS107" s="307" t="str">
        <f ca="true">+IF(OFFSET('Hygiene Data'!$E$12,0,10*ROW('Hygiene Data'!E101))="","",OFFSET('Hygiene Data'!$E$12,0,10*ROW('Hygiene Data'!E101)))</f>
        <v/>
      </c>
      <c r="DT107" s="307" t="str">
        <f ca="true">+IF(OFFSET('Hygiene Data'!$E$13,0,10*ROW('Hygiene Data'!E101))="","",OFFSET('Hygiene Data'!$E$13,0,10*ROW('Hygiene Data'!E101)))</f>
        <v/>
      </c>
      <c r="DU107" s="307" t="str">
        <f ca="true">+IF(OFFSET('Hygiene Data'!$F$11,0,10*ROW('Hygiene Data'!F101))="","",OFFSET('Hygiene Data'!$F$11,0,10*ROW('Hygiene Data'!F101)))</f>
        <v/>
      </c>
      <c r="DV107" s="307" t="str">
        <f ca="true">+IF(OFFSET('Hygiene Data'!$F$12,0,10*ROW('Hygiene Data'!F101))="","",OFFSET('Hygiene Data'!$F$12,0,10*ROW('Hygiene Data'!F101)))</f>
        <v/>
      </c>
      <c r="DW107" s="307" t="str">
        <f ca="true">+IF(OFFSET('Hygiene Data'!$F$13,0,10*ROW('Hygiene Data'!F101))="","",OFFSET('Hygiene Data'!$F$13,0,10*ROW('Hygiene Data'!F101)))</f>
        <v/>
      </c>
      <c r="DX107" s="307" t="str">
        <f ca="true">+IF(OFFSET('Hygiene Data'!$G$11,0,10*ROW('Hygiene Data'!G101))="","",OFFSET('Hygiene Data'!$G$11,0,10*ROW('Hygiene Data'!G101)))</f>
        <v/>
      </c>
      <c r="DY107" s="307" t="str">
        <f ca="true">+IF(OFFSET('Hygiene Data'!$G$12,0,10*ROW('Hygiene Data'!G101))="","",OFFSET('Hygiene Data'!$G$12,0,10*ROW('Hygiene Data'!G101)))</f>
        <v/>
      </c>
      <c r="DZ107" s="307" t="str">
        <f ca="true">+IF(OFFSET('Hygiene Data'!$G$13,0,10*ROW('Hygiene Data'!G101))="","",OFFSET('Hygiene Data'!$G$13,0,10*ROW('Hygiene Data'!G101)))</f>
        <v/>
      </c>
      <c r="EA107" s="307" t="str">
        <f ca="true">+IF(OFFSET('Hygiene Data'!$H$11,0,10*ROW('Hygiene Data'!H101))="","",OFFSET('Hygiene Data'!$H$11,0,10*ROW('Hygiene Data'!H101)))</f>
        <v/>
      </c>
      <c r="EB107" s="307" t="str">
        <f ca="true">+IF(OFFSET('Hygiene Data'!$H$12,0,10*ROW('Hygiene Data'!H101))="","",OFFSET('Hygiene Data'!$H$12,0,10*ROW('Hygiene Data'!H101)))</f>
        <v/>
      </c>
      <c r="EC107" s="307" t="str">
        <f ca="true">+IF(OFFSET('Hygiene Data'!$H$13,0,10*ROW('Hygiene Data'!H101))="","",OFFSET('Hygiene Data'!$H$13,0,10*ROW('Hygiene Data'!H101)))</f>
        <v/>
      </c>
      <c r="ED107" s="307" t="str">
        <f ca="true">+IF(OFFSET('Hygiene Data'!$I$11,0,10*ROW('Hygiene Data'!I101))="","",OFFSET('Hygiene Data'!$I$11,0,10*ROW('Hygiene Data'!I101)))</f>
        <v/>
      </c>
      <c r="EE107" s="307" t="str">
        <f ca="true">+IF(OFFSET('Hygiene Data'!$I$12,0,10*ROW('Hygiene Data'!I101))="","",OFFSET('Hygiene Data'!$I$12,0,10*ROW('Hygiene Data'!I101)))</f>
        <v/>
      </c>
      <c r="EF107" s="307"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63"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7"/>
      <c r="BS108" s="307" t="str">
        <f ca="true">+IF(OFFSET('Water Data'!$D$27,0,10*ROW('Water Data'!D102))="","",OFFSET('Water Data'!$D$27,0,10*ROW('Water Data'!D102)))</f>
        <v/>
      </c>
      <c r="BT108" s="307" t="str">
        <f ca="true">+IF(OFFSET('Water Data'!$D$28,0,10*ROW('Water Data'!D102))="","",OFFSET('Water Data'!$D$28,0,10*ROW('Water Data'!D102)))</f>
        <v/>
      </c>
      <c r="BU108" s="307" t="str">
        <f ca="true">+IF(OFFSET('Water Data'!$D$29,0,10*ROW('Water Data'!D102))="","",OFFSET('Water Data'!$D$29,0,10*ROW('Water Data'!D102)))</f>
        <v/>
      </c>
      <c r="BV108" s="307" t="str">
        <f ca="true">+IF(OFFSET('Water Data'!$E$27,0,10*ROW('Water Data'!E102))="","",OFFSET('Water Data'!$E$27,0,10*ROW('Water Data'!E102)))</f>
        <v/>
      </c>
      <c r="BW108" s="307" t="str">
        <f ca="true">+IF(OFFSET('Water Data'!$E$28,0,10*ROW('Water Data'!E102))="","",OFFSET('Water Data'!$E$28,0,10*ROW('Water Data'!E102)))</f>
        <v/>
      </c>
      <c r="BX108" s="307" t="str">
        <f ca="true">+IF(OFFSET('Water Data'!$E$29,0,10*ROW('Water Data'!E102))="","",OFFSET('Water Data'!$E$29,0,10*ROW('Water Data'!E102)))</f>
        <v/>
      </c>
      <c r="BY108" s="307" t="str">
        <f ca="true">+IF(OFFSET('Water Data'!$F$27,0,10*ROW('Water Data'!F102))="","",OFFSET('Water Data'!$F$27,0,10*ROW('Water Data'!F102)))</f>
        <v/>
      </c>
      <c r="BZ108" s="307" t="str">
        <f ca="true">+IF(OFFSET('Water Data'!$F$28,0,10*ROW('Water Data'!F102))="","",OFFSET('Water Data'!$F$28,0,10*ROW('Water Data'!F102)))</f>
        <v/>
      </c>
      <c r="CA108" s="307" t="str">
        <f ca="true">+IF(OFFSET('Water Data'!$F$29,0,10*ROW('Water Data'!F102))="","",OFFSET('Water Data'!$F$29,0,10*ROW('Water Data'!F102)))</f>
        <v/>
      </c>
      <c r="CB108" s="307" t="str">
        <f ca="true">+IF(OFFSET('Water Data'!$G$27,0,10*ROW('Water Data'!G102))="","",OFFSET('Water Data'!$G$27,0,10*ROW('Water Data'!G102)))</f>
        <v/>
      </c>
      <c r="CC108" s="307" t="str">
        <f ca="true">+IF(OFFSET('Water Data'!$G$28,0,10*ROW('Water Data'!G102))="","",OFFSET('Water Data'!$G$28,0,10*ROW('Water Data'!G102)))</f>
        <v/>
      </c>
      <c r="CD108" s="307" t="str">
        <f ca="true">+IF(OFFSET('Water Data'!$G$29,0,10*ROW('Water Data'!G102))="","",OFFSET('Water Data'!$G$29,0,10*ROW('Water Data'!G102)))</f>
        <v/>
      </c>
      <c r="CE108" s="307" t="str">
        <f ca="true">+IF(OFFSET('Water Data'!$H$27,0,10*ROW('Water Data'!H102))="","",OFFSET('Water Data'!$H$27,0,10*ROW('Water Data'!H102)))</f>
        <v/>
      </c>
      <c r="CF108" s="307" t="str">
        <f ca="true">+IF(OFFSET('Water Data'!$H$28,0,10*ROW('Water Data'!H102))="","",OFFSET('Water Data'!$H$28,0,10*ROW('Water Data'!H102)))</f>
        <v/>
      </c>
      <c r="CG108" s="307" t="str">
        <f ca="true">+IF(OFFSET('Water Data'!$H$29,0,10*ROW('Water Data'!H102))="","",OFFSET('Water Data'!$H$29,0,10*ROW('Water Data'!H102)))</f>
        <v/>
      </c>
      <c r="CH108" s="307" t="str">
        <f ca="true">+IF(OFFSET('Water Data'!$I$27,0,10*ROW('Water Data'!I102))="","",OFFSET('Water Data'!$I$27,0,10*ROW('Water Data'!I102)))</f>
        <v/>
      </c>
      <c r="CI108" s="307" t="str">
        <f ca="true">+IF(OFFSET('Water Data'!$I$28,0,10*ROW('Water Data'!I102))="","",OFFSET('Water Data'!$I$28,0,10*ROW('Water Data'!I102)))</f>
        <v/>
      </c>
      <c r="CJ108" s="307" t="str">
        <f ca="true">+IF(OFFSET('Water Data'!$I$29,0,10*ROW('Water Data'!I102))="","",OFFSET('Water Data'!$I$29,0,10*ROW('Water Data'!I102)))</f>
        <v/>
      </c>
      <c r="CK108" s="307" t="str">
        <f ca="true">+IF(OFFSET('Sanitation Data'!$D$28,0,10*ROW('Sanitation Data'!D102))="","",OFFSET('Sanitation Data'!$D$28,0,10*ROW('Sanitation Data'!D102)))</f>
        <v/>
      </c>
      <c r="CL108" s="307" t="str">
        <f ca="true">+IF(OFFSET('Sanitation Data'!$D$29,0,10*ROW('Sanitation Data'!D102))="","",OFFSET('Sanitation Data'!$D$29,0,10*ROW('Sanitation Data'!D102)))</f>
        <v/>
      </c>
      <c r="CM108" s="307" t="str">
        <f ca="true">+IF(OFFSET('Sanitation Data'!$D$30,0,10*ROW('Sanitation Data'!D102))="","",OFFSET('Sanitation Data'!$D$30,0,10*ROW('Sanitation Data'!D102)))</f>
        <v/>
      </c>
      <c r="CN108" s="307" t="str">
        <f ca="true">+IF(OFFSET('Sanitation Data'!$D$31,0,10*ROW('Sanitation Data'!D102))="","",OFFSET('Sanitation Data'!$D$31,0,10*ROW('Sanitation Data'!D102)))</f>
        <v/>
      </c>
      <c r="CO108" s="307" t="str">
        <f ca="true">+IF(OFFSET('Sanitation Data'!$D$32,0,10*ROW('Sanitation Data'!D102))="","",OFFSET('Sanitation Data'!$D$32,0,10*ROW('Sanitation Data'!D102)))</f>
        <v/>
      </c>
      <c r="CP108" s="307" t="str">
        <f ca="true">+IF(OFFSET('Sanitation Data'!$E$28,0,10*ROW('Sanitation Data'!E102))="","",OFFSET('Sanitation Data'!$E$28,0,10*ROW('Sanitation Data'!E102)))</f>
        <v/>
      </c>
      <c r="CQ108" s="307" t="str">
        <f ca="true">+IF(OFFSET('Sanitation Data'!$E$29,0,10*ROW('Sanitation Data'!E102))="","",OFFSET('Sanitation Data'!$E$29,0,10*ROW('Sanitation Data'!E102)))</f>
        <v/>
      </c>
      <c r="CR108" s="307" t="str">
        <f ca="true">+IF(OFFSET('Sanitation Data'!$E$30,0,10*ROW('Sanitation Data'!E102))="","",OFFSET('Sanitation Data'!$E$30,0,10*ROW('Sanitation Data'!E102)))</f>
        <v/>
      </c>
      <c r="CS108" s="307" t="str">
        <f ca="true">+IF(OFFSET('Sanitation Data'!$E$31,0,10*ROW('Sanitation Data'!E102))="","",OFFSET('Sanitation Data'!$E$31,0,10*ROW('Sanitation Data'!E102)))</f>
        <v/>
      </c>
      <c r="CT108" s="307" t="str">
        <f ca="true">+IF(OFFSET('Sanitation Data'!$E$32,0,10*ROW('Sanitation Data'!E102))="","",OFFSET('Sanitation Data'!$E$32,0,10*ROW('Sanitation Data'!E102)))</f>
        <v/>
      </c>
      <c r="CU108" s="307" t="str">
        <f ca="true">+IF(OFFSET('Sanitation Data'!$F$28,0,10*ROW('Sanitation Data'!F102))="","",OFFSET('Sanitation Data'!$F$28,0,10*ROW('Sanitation Data'!F102)))</f>
        <v/>
      </c>
      <c r="CV108" s="307" t="str">
        <f ca="true">+IF(OFFSET('Sanitation Data'!$F$29,0,10*ROW('Sanitation Data'!F102))="","",OFFSET('Sanitation Data'!$F$29,0,10*ROW('Sanitation Data'!F102)))</f>
        <v/>
      </c>
      <c r="CW108" s="307" t="str">
        <f ca="true">+IF(OFFSET('Sanitation Data'!$F$30,0,10*ROW('Sanitation Data'!F102))="","",OFFSET('Sanitation Data'!$F$30,0,10*ROW('Sanitation Data'!F102)))</f>
        <v/>
      </c>
      <c r="CX108" s="307" t="str">
        <f ca="true">+IF(OFFSET('Sanitation Data'!$F$31,0,10*ROW('Sanitation Data'!F102))="","",OFFSET('Sanitation Data'!$F$31,0,10*ROW('Sanitation Data'!F102)))</f>
        <v/>
      </c>
      <c r="CY108" s="307" t="str">
        <f ca="true">+IF(OFFSET('Sanitation Data'!$F$32,0,10*ROW('Sanitation Data'!F102))="","",OFFSET('Sanitation Data'!$F$32,0,10*ROW('Sanitation Data'!F102)))</f>
        <v/>
      </c>
      <c r="CZ108" s="307" t="str">
        <f ca="true">+IF(OFFSET('Sanitation Data'!$G$28,0,10*ROW('Sanitation Data'!G102))="","",OFFSET('Sanitation Data'!$G$28,0,10*ROW('Sanitation Data'!G102)))</f>
        <v/>
      </c>
      <c r="DA108" s="307" t="str">
        <f ca="true">+IF(OFFSET('Sanitation Data'!$G$29,0,10*ROW('Sanitation Data'!G102))="","",OFFSET('Sanitation Data'!$G$29,0,10*ROW('Sanitation Data'!G102)))</f>
        <v/>
      </c>
      <c r="DB108" s="307" t="str">
        <f ca="true">+IF(OFFSET('Sanitation Data'!$G$30,0,10*ROW('Sanitation Data'!G102))="","",OFFSET('Sanitation Data'!$G$30,0,10*ROW('Sanitation Data'!G102)))</f>
        <v/>
      </c>
      <c r="DC108" s="307" t="str">
        <f ca="true">+IF(OFFSET('Sanitation Data'!$G$31,0,10*ROW('Sanitation Data'!G102))="","",OFFSET('Sanitation Data'!$G$31,0,10*ROW('Sanitation Data'!G102)))</f>
        <v/>
      </c>
      <c r="DD108" s="307" t="str">
        <f ca="true">+IF(OFFSET('Sanitation Data'!$G$32,0,10*ROW('Sanitation Data'!G102))="","",OFFSET('Sanitation Data'!$G$32,0,10*ROW('Sanitation Data'!G102)))</f>
        <v/>
      </c>
      <c r="DE108" s="307" t="str">
        <f ca="true">+IF(OFFSET('Sanitation Data'!$H$28,0,10*ROW('Sanitation Data'!H102))="","",OFFSET('Sanitation Data'!$H$28,0,10*ROW('Sanitation Data'!H102)))</f>
        <v/>
      </c>
      <c r="DF108" s="307" t="str">
        <f ca="true">+IF(OFFSET('Sanitation Data'!$H$29,0,10*ROW('Sanitation Data'!H102))="","",OFFSET('Sanitation Data'!$H$29,0,10*ROW('Sanitation Data'!H102)))</f>
        <v/>
      </c>
      <c r="DG108" s="307" t="str">
        <f ca="true">+IF(OFFSET('Sanitation Data'!$H$30,0,10*ROW('Sanitation Data'!H102))="","",OFFSET('Sanitation Data'!$H$30,0,10*ROW('Sanitation Data'!H102)))</f>
        <v/>
      </c>
      <c r="DH108" s="307" t="str">
        <f ca="true">+IF(OFFSET('Sanitation Data'!$H$31,0,10*ROW('Sanitation Data'!H102))="","",OFFSET('Sanitation Data'!$H$31,0,10*ROW('Sanitation Data'!H102)))</f>
        <v/>
      </c>
      <c r="DI108" s="307" t="str">
        <f ca="true">+IF(OFFSET('Sanitation Data'!$H$32,0,10*ROW('Sanitation Data'!H102))="","",OFFSET('Sanitation Data'!$H$32,0,10*ROW('Sanitation Data'!H102)))</f>
        <v/>
      </c>
      <c r="DJ108" s="307" t="str">
        <f ca="true">+IF(OFFSET('Sanitation Data'!$I$28,0,10*ROW('Sanitation Data'!I102))="","",OFFSET('Sanitation Data'!$I$28,0,10*ROW('Sanitation Data'!I102)))</f>
        <v/>
      </c>
      <c r="DK108" s="307" t="str">
        <f ca="true">+IF(OFFSET('Sanitation Data'!$I$29,0,10*ROW('Sanitation Data'!I102))="","",OFFSET('Sanitation Data'!$I$29,0,10*ROW('Sanitation Data'!I102)))</f>
        <v/>
      </c>
      <c r="DL108" s="307" t="str">
        <f ca="true">+IF(OFFSET('Sanitation Data'!$I$30,0,10*ROW('Sanitation Data'!I102))="","",OFFSET('Sanitation Data'!$I$30,0,10*ROW('Sanitation Data'!I102)))</f>
        <v/>
      </c>
      <c r="DM108" s="307" t="str">
        <f ca="true">+IF(OFFSET('Sanitation Data'!$I$31,0,10*ROW('Sanitation Data'!I102))="","",OFFSET('Sanitation Data'!$I$31,0,10*ROW('Sanitation Data'!I102)))</f>
        <v/>
      </c>
      <c r="DN108" s="307" t="str">
        <f ca="true">+IF(OFFSET('Sanitation Data'!$I$32,0,10*ROW('Sanitation Data'!I102))="","",OFFSET('Sanitation Data'!$I$32,0,10*ROW('Sanitation Data'!I102)))</f>
        <v/>
      </c>
      <c r="DO108" s="307" t="str">
        <f ca="true">+IF(OFFSET('Hygiene Data'!$D$11,0,10*ROW('Hygiene Data'!D102))="","",OFFSET('Hygiene Data'!$D$11,0,10*ROW('Hygiene Data'!D102)))</f>
        <v/>
      </c>
      <c r="DP108" s="307" t="str">
        <f ca="true">+IF(OFFSET('Hygiene Data'!$D$12,0,10*ROW('Hygiene Data'!D102))="","",OFFSET('Hygiene Data'!$D$12,0,10*ROW('Hygiene Data'!D102)))</f>
        <v/>
      </c>
      <c r="DQ108" s="307" t="str">
        <f ca="true">+IF(OFFSET('Hygiene Data'!$D$13,0,10*ROW('Hygiene Data'!D102))="","",OFFSET('Hygiene Data'!$D$13,0,10*ROW('Hygiene Data'!D102)))</f>
        <v/>
      </c>
      <c r="DR108" s="307" t="str">
        <f ca="true">+IF(OFFSET('Hygiene Data'!$E$11,0,10*ROW('Hygiene Data'!E102))="","",OFFSET('Hygiene Data'!$E$11,0,10*ROW('Hygiene Data'!E102)))</f>
        <v/>
      </c>
      <c r="DS108" s="307" t="str">
        <f ca="true">+IF(OFFSET('Hygiene Data'!$E$12,0,10*ROW('Hygiene Data'!E102))="","",OFFSET('Hygiene Data'!$E$12,0,10*ROW('Hygiene Data'!E102)))</f>
        <v/>
      </c>
      <c r="DT108" s="307" t="str">
        <f ca="true">+IF(OFFSET('Hygiene Data'!$E$13,0,10*ROW('Hygiene Data'!E102))="","",OFFSET('Hygiene Data'!$E$13,0,10*ROW('Hygiene Data'!E102)))</f>
        <v/>
      </c>
      <c r="DU108" s="307" t="str">
        <f ca="true">+IF(OFFSET('Hygiene Data'!$F$11,0,10*ROW('Hygiene Data'!F102))="","",OFFSET('Hygiene Data'!$F$11,0,10*ROW('Hygiene Data'!F102)))</f>
        <v/>
      </c>
      <c r="DV108" s="307" t="str">
        <f ca="true">+IF(OFFSET('Hygiene Data'!$F$12,0,10*ROW('Hygiene Data'!F102))="","",OFFSET('Hygiene Data'!$F$12,0,10*ROW('Hygiene Data'!F102)))</f>
        <v/>
      </c>
      <c r="DW108" s="307" t="str">
        <f ca="true">+IF(OFFSET('Hygiene Data'!$F$13,0,10*ROW('Hygiene Data'!F102))="","",OFFSET('Hygiene Data'!$F$13,0,10*ROW('Hygiene Data'!F102)))</f>
        <v/>
      </c>
      <c r="DX108" s="307" t="str">
        <f ca="true">+IF(OFFSET('Hygiene Data'!$G$11,0,10*ROW('Hygiene Data'!G102))="","",OFFSET('Hygiene Data'!$G$11,0,10*ROW('Hygiene Data'!G102)))</f>
        <v/>
      </c>
      <c r="DY108" s="307" t="str">
        <f ca="true">+IF(OFFSET('Hygiene Data'!$G$12,0,10*ROW('Hygiene Data'!G102))="","",OFFSET('Hygiene Data'!$G$12,0,10*ROW('Hygiene Data'!G102)))</f>
        <v/>
      </c>
      <c r="DZ108" s="307" t="str">
        <f ca="true">+IF(OFFSET('Hygiene Data'!$G$13,0,10*ROW('Hygiene Data'!G102))="","",OFFSET('Hygiene Data'!$G$13,0,10*ROW('Hygiene Data'!G102)))</f>
        <v/>
      </c>
      <c r="EA108" s="307" t="str">
        <f ca="true">+IF(OFFSET('Hygiene Data'!$H$11,0,10*ROW('Hygiene Data'!H102))="","",OFFSET('Hygiene Data'!$H$11,0,10*ROW('Hygiene Data'!H102)))</f>
        <v/>
      </c>
      <c r="EB108" s="307" t="str">
        <f ca="true">+IF(OFFSET('Hygiene Data'!$H$12,0,10*ROW('Hygiene Data'!H102))="","",OFFSET('Hygiene Data'!$H$12,0,10*ROW('Hygiene Data'!H102)))</f>
        <v/>
      </c>
      <c r="EC108" s="307" t="str">
        <f ca="true">+IF(OFFSET('Hygiene Data'!$H$13,0,10*ROW('Hygiene Data'!H102))="","",OFFSET('Hygiene Data'!$H$13,0,10*ROW('Hygiene Data'!H102)))</f>
        <v/>
      </c>
      <c r="ED108" s="307" t="str">
        <f ca="true">+IF(OFFSET('Hygiene Data'!$I$11,0,10*ROW('Hygiene Data'!I102))="","",OFFSET('Hygiene Data'!$I$11,0,10*ROW('Hygiene Data'!I102)))</f>
        <v/>
      </c>
      <c r="EE108" s="307" t="str">
        <f ca="true">+IF(OFFSET('Hygiene Data'!$I$12,0,10*ROW('Hygiene Data'!I102))="","",OFFSET('Hygiene Data'!$I$12,0,10*ROW('Hygiene Data'!I102)))</f>
        <v/>
      </c>
      <c r="EF108" s="307"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63"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7"/>
      <c r="BS109" s="307" t="str">
        <f ca="true">+IF(OFFSET('Water Data'!$D$27,0,10*ROW('Water Data'!D103))="","",OFFSET('Water Data'!$D$27,0,10*ROW('Water Data'!D103)))</f>
        <v/>
      </c>
      <c r="BT109" s="307" t="str">
        <f ca="true">+IF(OFFSET('Water Data'!$D$28,0,10*ROW('Water Data'!D103))="","",OFFSET('Water Data'!$D$28,0,10*ROW('Water Data'!D103)))</f>
        <v/>
      </c>
      <c r="BU109" s="307" t="str">
        <f ca="true">+IF(OFFSET('Water Data'!$D$29,0,10*ROW('Water Data'!D103))="","",OFFSET('Water Data'!$D$29,0,10*ROW('Water Data'!D103)))</f>
        <v/>
      </c>
      <c r="BV109" s="307" t="str">
        <f ca="true">+IF(OFFSET('Water Data'!$E$27,0,10*ROW('Water Data'!E103))="","",OFFSET('Water Data'!$E$27,0,10*ROW('Water Data'!E103)))</f>
        <v/>
      </c>
      <c r="BW109" s="307" t="str">
        <f ca="true">+IF(OFFSET('Water Data'!$E$28,0,10*ROW('Water Data'!E103))="","",OFFSET('Water Data'!$E$28,0,10*ROW('Water Data'!E103)))</f>
        <v/>
      </c>
      <c r="BX109" s="307" t="str">
        <f ca="true">+IF(OFFSET('Water Data'!$E$29,0,10*ROW('Water Data'!E103))="","",OFFSET('Water Data'!$E$29,0,10*ROW('Water Data'!E103)))</f>
        <v/>
      </c>
      <c r="BY109" s="307" t="str">
        <f ca="true">+IF(OFFSET('Water Data'!$F$27,0,10*ROW('Water Data'!F103))="","",OFFSET('Water Data'!$F$27,0,10*ROW('Water Data'!F103)))</f>
        <v/>
      </c>
      <c r="BZ109" s="307" t="str">
        <f ca="true">+IF(OFFSET('Water Data'!$F$28,0,10*ROW('Water Data'!F103))="","",OFFSET('Water Data'!$F$28,0,10*ROW('Water Data'!F103)))</f>
        <v/>
      </c>
      <c r="CA109" s="307" t="str">
        <f ca="true">+IF(OFFSET('Water Data'!$F$29,0,10*ROW('Water Data'!F103))="","",OFFSET('Water Data'!$F$29,0,10*ROW('Water Data'!F103)))</f>
        <v/>
      </c>
      <c r="CB109" s="307" t="str">
        <f ca="true">+IF(OFFSET('Water Data'!$G$27,0,10*ROW('Water Data'!G103))="","",OFFSET('Water Data'!$G$27,0,10*ROW('Water Data'!G103)))</f>
        <v/>
      </c>
      <c r="CC109" s="307" t="str">
        <f ca="true">+IF(OFFSET('Water Data'!$G$28,0,10*ROW('Water Data'!G103))="","",OFFSET('Water Data'!$G$28,0,10*ROW('Water Data'!G103)))</f>
        <v/>
      </c>
      <c r="CD109" s="307" t="str">
        <f ca="true">+IF(OFFSET('Water Data'!$G$29,0,10*ROW('Water Data'!G103))="","",OFFSET('Water Data'!$G$29,0,10*ROW('Water Data'!G103)))</f>
        <v/>
      </c>
      <c r="CE109" s="307" t="str">
        <f ca="true">+IF(OFFSET('Water Data'!$H$27,0,10*ROW('Water Data'!H103))="","",OFFSET('Water Data'!$H$27,0,10*ROW('Water Data'!H103)))</f>
        <v/>
      </c>
      <c r="CF109" s="307" t="str">
        <f ca="true">+IF(OFFSET('Water Data'!$H$28,0,10*ROW('Water Data'!H103))="","",OFFSET('Water Data'!$H$28,0,10*ROW('Water Data'!H103)))</f>
        <v/>
      </c>
      <c r="CG109" s="307" t="str">
        <f ca="true">+IF(OFFSET('Water Data'!$H$29,0,10*ROW('Water Data'!H103))="","",OFFSET('Water Data'!$H$29,0,10*ROW('Water Data'!H103)))</f>
        <v/>
      </c>
      <c r="CH109" s="307" t="str">
        <f ca="true">+IF(OFFSET('Water Data'!$I$27,0,10*ROW('Water Data'!I103))="","",OFFSET('Water Data'!$I$27,0,10*ROW('Water Data'!I103)))</f>
        <v/>
      </c>
      <c r="CI109" s="307" t="str">
        <f ca="true">+IF(OFFSET('Water Data'!$I$28,0,10*ROW('Water Data'!I103))="","",OFFSET('Water Data'!$I$28,0,10*ROW('Water Data'!I103)))</f>
        <v/>
      </c>
      <c r="CJ109" s="307" t="str">
        <f ca="true">+IF(OFFSET('Water Data'!$I$29,0,10*ROW('Water Data'!I103))="","",OFFSET('Water Data'!$I$29,0,10*ROW('Water Data'!I103)))</f>
        <v/>
      </c>
      <c r="CK109" s="307" t="str">
        <f ca="true">+IF(OFFSET('Sanitation Data'!$D$28,0,10*ROW('Sanitation Data'!D103))="","",OFFSET('Sanitation Data'!$D$28,0,10*ROW('Sanitation Data'!D103)))</f>
        <v/>
      </c>
      <c r="CL109" s="307" t="str">
        <f ca="true">+IF(OFFSET('Sanitation Data'!$D$29,0,10*ROW('Sanitation Data'!D103))="","",OFFSET('Sanitation Data'!$D$29,0,10*ROW('Sanitation Data'!D103)))</f>
        <v/>
      </c>
      <c r="CM109" s="307" t="str">
        <f ca="true">+IF(OFFSET('Sanitation Data'!$D$30,0,10*ROW('Sanitation Data'!D103))="","",OFFSET('Sanitation Data'!$D$30,0,10*ROW('Sanitation Data'!D103)))</f>
        <v/>
      </c>
      <c r="CN109" s="307" t="str">
        <f ca="true">+IF(OFFSET('Sanitation Data'!$D$31,0,10*ROW('Sanitation Data'!D103))="","",OFFSET('Sanitation Data'!$D$31,0,10*ROW('Sanitation Data'!D103)))</f>
        <v/>
      </c>
      <c r="CO109" s="307" t="str">
        <f ca="true">+IF(OFFSET('Sanitation Data'!$D$32,0,10*ROW('Sanitation Data'!D103))="","",OFFSET('Sanitation Data'!$D$32,0,10*ROW('Sanitation Data'!D103)))</f>
        <v/>
      </c>
      <c r="CP109" s="307" t="str">
        <f ca="true">+IF(OFFSET('Sanitation Data'!$E$28,0,10*ROW('Sanitation Data'!E103))="","",OFFSET('Sanitation Data'!$E$28,0,10*ROW('Sanitation Data'!E103)))</f>
        <v/>
      </c>
      <c r="CQ109" s="307" t="str">
        <f ca="true">+IF(OFFSET('Sanitation Data'!$E$29,0,10*ROW('Sanitation Data'!E103))="","",OFFSET('Sanitation Data'!$E$29,0,10*ROW('Sanitation Data'!E103)))</f>
        <v/>
      </c>
      <c r="CR109" s="307" t="str">
        <f ca="true">+IF(OFFSET('Sanitation Data'!$E$30,0,10*ROW('Sanitation Data'!E103))="","",OFFSET('Sanitation Data'!$E$30,0,10*ROW('Sanitation Data'!E103)))</f>
        <v/>
      </c>
      <c r="CS109" s="307" t="str">
        <f ca="true">+IF(OFFSET('Sanitation Data'!$E$31,0,10*ROW('Sanitation Data'!E103))="","",OFFSET('Sanitation Data'!$E$31,0,10*ROW('Sanitation Data'!E103)))</f>
        <v/>
      </c>
      <c r="CT109" s="307" t="str">
        <f ca="true">+IF(OFFSET('Sanitation Data'!$E$32,0,10*ROW('Sanitation Data'!E103))="","",OFFSET('Sanitation Data'!$E$32,0,10*ROW('Sanitation Data'!E103)))</f>
        <v/>
      </c>
      <c r="CU109" s="307" t="str">
        <f ca="true">+IF(OFFSET('Sanitation Data'!$F$28,0,10*ROW('Sanitation Data'!F103))="","",OFFSET('Sanitation Data'!$F$28,0,10*ROW('Sanitation Data'!F103)))</f>
        <v/>
      </c>
      <c r="CV109" s="307" t="str">
        <f ca="true">+IF(OFFSET('Sanitation Data'!$F$29,0,10*ROW('Sanitation Data'!F103))="","",OFFSET('Sanitation Data'!$F$29,0,10*ROW('Sanitation Data'!F103)))</f>
        <v/>
      </c>
      <c r="CW109" s="307" t="str">
        <f ca="true">+IF(OFFSET('Sanitation Data'!$F$30,0,10*ROW('Sanitation Data'!F103))="","",OFFSET('Sanitation Data'!$F$30,0,10*ROW('Sanitation Data'!F103)))</f>
        <v/>
      </c>
      <c r="CX109" s="307" t="str">
        <f ca="true">+IF(OFFSET('Sanitation Data'!$F$31,0,10*ROW('Sanitation Data'!F103))="","",OFFSET('Sanitation Data'!$F$31,0,10*ROW('Sanitation Data'!F103)))</f>
        <v/>
      </c>
      <c r="CY109" s="307" t="str">
        <f ca="true">+IF(OFFSET('Sanitation Data'!$F$32,0,10*ROW('Sanitation Data'!F103))="","",OFFSET('Sanitation Data'!$F$32,0,10*ROW('Sanitation Data'!F103)))</f>
        <v/>
      </c>
      <c r="CZ109" s="307" t="str">
        <f ca="true">+IF(OFFSET('Sanitation Data'!$G$28,0,10*ROW('Sanitation Data'!G103))="","",OFFSET('Sanitation Data'!$G$28,0,10*ROW('Sanitation Data'!G103)))</f>
        <v/>
      </c>
      <c r="DA109" s="307" t="str">
        <f ca="true">+IF(OFFSET('Sanitation Data'!$G$29,0,10*ROW('Sanitation Data'!G103))="","",OFFSET('Sanitation Data'!$G$29,0,10*ROW('Sanitation Data'!G103)))</f>
        <v/>
      </c>
      <c r="DB109" s="307" t="str">
        <f ca="true">+IF(OFFSET('Sanitation Data'!$G$30,0,10*ROW('Sanitation Data'!G103))="","",OFFSET('Sanitation Data'!$G$30,0,10*ROW('Sanitation Data'!G103)))</f>
        <v/>
      </c>
      <c r="DC109" s="307" t="str">
        <f ca="true">+IF(OFFSET('Sanitation Data'!$G$31,0,10*ROW('Sanitation Data'!G103))="","",OFFSET('Sanitation Data'!$G$31,0,10*ROW('Sanitation Data'!G103)))</f>
        <v/>
      </c>
      <c r="DD109" s="307" t="str">
        <f ca="true">+IF(OFFSET('Sanitation Data'!$G$32,0,10*ROW('Sanitation Data'!G103))="","",OFFSET('Sanitation Data'!$G$32,0,10*ROW('Sanitation Data'!G103)))</f>
        <v/>
      </c>
      <c r="DE109" s="307" t="str">
        <f ca="true">+IF(OFFSET('Sanitation Data'!$H$28,0,10*ROW('Sanitation Data'!H103))="","",OFFSET('Sanitation Data'!$H$28,0,10*ROW('Sanitation Data'!H103)))</f>
        <v/>
      </c>
      <c r="DF109" s="307" t="str">
        <f ca="true">+IF(OFFSET('Sanitation Data'!$H$29,0,10*ROW('Sanitation Data'!H103))="","",OFFSET('Sanitation Data'!$H$29,0,10*ROW('Sanitation Data'!H103)))</f>
        <v/>
      </c>
      <c r="DG109" s="307" t="str">
        <f ca="true">+IF(OFFSET('Sanitation Data'!$H$30,0,10*ROW('Sanitation Data'!H103))="","",OFFSET('Sanitation Data'!$H$30,0,10*ROW('Sanitation Data'!H103)))</f>
        <v/>
      </c>
      <c r="DH109" s="307" t="str">
        <f ca="true">+IF(OFFSET('Sanitation Data'!$H$31,0,10*ROW('Sanitation Data'!H103))="","",OFFSET('Sanitation Data'!$H$31,0,10*ROW('Sanitation Data'!H103)))</f>
        <v/>
      </c>
      <c r="DI109" s="307" t="str">
        <f ca="true">+IF(OFFSET('Sanitation Data'!$H$32,0,10*ROW('Sanitation Data'!H103))="","",OFFSET('Sanitation Data'!$H$32,0,10*ROW('Sanitation Data'!H103)))</f>
        <v/>
      </c>
      <c r="DJ109" s="307" t="str">
        <f ca="true">+IF(OFFSET('Sanitation Data'!$I$28,0,10*ROW('Sanitation Data'!I103))="","",OFFSET('Sanitation Data'!$I$28,0,10*ROW('Sanitation Data'!I103)))</f>
        <v/>
      </c>
      <c r="DK109" s="307" t="str">
        <f ca="true">+IF(OFFSET('Sanitation Data'!$I$29,0,10*ROW('Sanitation Data'!I103))="","",OFFSET('Sanitation Data'!$I$29,0,10*ROW('Sanitation Data'!I103)))</f>
        <v/>
      </c>
      <c r="DL109" s="307" t="str">
        <f ca="true">+IF(OFFSET('Sanitation Data'!$I$30,0,10*ROW('Sanitation Data'!I103))="","",OFFSET('Sanitation Data'!$I$30,0,10*ROW('Sanitation Data'!I103)))</f>
        <v/>
      </c>
      <c r="DM109" s="307" t="str">
        <f ca="true">+IF(OFFSET('Sanitation Data'!$I$31,0,10*ROW('Sanitation Data'!I103))="","",OFFSET('Sanitation Data'!$I$31,0,10*ROW('Sanitation Data'!I103)))</f>
        <v/>
      </c>
      <c r="DN109" s="307" t="str">
        <f ca="true">+IF(OFFSET('Sanitation Data'!$I$32,0,10*ROW('Sanitation Data'!I103))="","",OFFSET('Sanitation Data'!$I$32,0,10*ROW('Sanitation Data'!I103)))</f>
        <v/>
      </c>
      <c r="DO109" s="307" t="str">
        <f ca="true">+IF(OFFSET('Hygiene Data'!$D$11,0,10*ROW('Hygiene Data'!D103))="","",OFFSET('Hygiene Data'!$D$11,0,10*ROW('Hygiene Data'!D103)))</f>
        <v/>
      </c>
      <c r="DP109" s="307" t="str">
        <f ca="true">+IF(OFFSET('Hygiene Data'!$D$12,0,10*ROW('Hygiene Data'!D103))="","",OFFSET('Hygiene Data'!$D$12,0,10*ROW('Hygiene Data'!D103)))</f>
        <v/>
      </c>
      <c r="DQ109" s="307" t="str">
        <f ca="true">+IF(OFFSET('Hygiene Data'!$D$13,0,10*ROW('Hygiene Data'!D103))="","",OFFSET('Hygiene Data'!$D$13,0,10*ROW('Hygiene Data'!D103)))</f>
        <v/>
      </c>
      <c r="DR109" s="307" t="str">
        <f ca="true">+IF(OFFSET('Hygiene Data'!$E$11,0,10*ROW('Hygiene Data'!E103))="","",OFFSET('Hygiene Data'!$E$11,0,10*ROW('Hygiene Data'!E103)))</f>
        <v/>
      </c>
      <c r="DS109" s="307" t="str">
        <f ca="true">+IF(OFFSET('Hygiene Data'!$E$12,0,10*ROW('Hygiene Data'!E103))="","",OFFSET('Hygiene Data'!$E$12,0,10*ROW('Hygiene Data'!E103)))</f>
        <v/>
      </c>
      <c r="DT109" s="307" t="str">
        <f ca="true">+IF(OFFSET('Hygiene Data'!$E$13,0,10*ROW('Hygiene Data'!E103))="","",OFFSET('Hygiene Data'!$E$13,0,10*ROW('Hygiene Data'!E103)))</f>
        <v/>
      </c>
      <c r="DU109" s="307" t="str">
        <f ca="true">+IF(OFFSET('Hygiene Data'!$F$11,0,10*ROW('Hygiene Data'!F103))="","",OFFSET('Hygiene Data'!$F$11,0,10*ROW('Hygiene Data'!F103)))</f>
        <v/>
      </c>
      <c r="DV109" s="307" t="str">
        <f ca="true">+IF(OFFSET('Hygiene Data'!$F$12,0,10*ROW('Hygiene Data'!F103))="","",OFFSET('Hygiene Data'!$F$12,0,10*ROW('Hygiene Data'!F103)))</f>
        <v/>
      </c>
      <c r="DW109" s="307" t="str">
        <f ca="true">+IF(OFFSET('Hygiene Data'!$F$13,0,10*ROW('Hygiene Data'!F103))="","",OFFSET('Hygiene Data'!$F$13,0,10*ROW('Hygiene Data'!F103)))</f>
        <v/>
      </c>
      <c r="DX109" s="307" t="str">
        <f ca="true">+IF(OFFSET('Hygiene Data'!$G$11,0,10*ROW('Hygiene Data'!G103))="","",OFFSET('Hygiene Data'!$G$11,0,10*ROW('Hygiene Data'!G103)))</f>
        <v/>
      </c>
      <c r="DY109" s="307" t="str">
        <f ca="true">+IF(OFFSET('Hygiene Data'!$G$12,0,10*ROW('Hygiene Data'!G103))="","",OFFSET('Hygiene Data'!$G$12,0,10*ROW('Hygiene Data'!G103)))</f>
        <v/>
      </c>
      <c r="DZ109" s="307" t="str">
        <f ca="true">+IF(OFFSET('Hygiene Data'!$G$13,0,10*ROW('Hygiene Data'!G103))="","",OFFSET('Hygiene Data'!$G$13,0,10*ROW('Hygiene Data'!G103)))</f>
        <v/>
      </c>
      <c r="EA109" s="307" t="str">
        <f ca="true">+IF(OFFSET('Hygiene Data'!$H$11,0,10*ROW('Hygiene Data'!H103))="","",OFFSET('Hygiene Data'!$H$11,0,10*ROW('Hygiene Data'!H103)))</f>
        <v/>
      </c>
      <c r="EB109" s="307" t="str">
        <f ca="true">+IF(OFFSET('Hygiene Data'!$H$12,0,10*ROW('Hygiene Data'!H103))="","",OFFSET('Hygiene Data'!$H$12,0,10*ROW('Hygiene Data'!H103)))</f>
        <v/>
      </c>
      <c r="EC109" s="307" t="str">
        <f ca="true">+IF(OFFSET('Hygiene Data'!$H$13,0,10*ROW('Hygiene Data'!H103))="","",OFFSET('Hygiene Data'!$H$13,0,10*ROW('Hygiene Data'!H103)))</f>
        <v/>
      </c>
      <c r="ED109" s="307" t="str">
        <f ca="true">+IF(OFFSET('Hygiene Data'!$I$11,0,10*ROW('Hygiene Data'!I103))="","",OFFSET('Hygiene Data'!$I$11,0,10*ROW('Hygiene Data'!I103)))</f>
        <v/>
      </c>
      <c r="EE109" s="307" t="str">
        <f ca="true">+IF(OFFSET('Hygiene Data'!$I$12,0,10*ROW('Hygiene Data'!I103))="","",OFFSET('Hygiene Data'!$I$12,0,10*ROW('Hygiene Data'!I103)))</f>
        <v/>
      </c>
      <c r="EF109" s="307"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63"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7"/>
      <c r="BS110" s="307" t="str">
        <f ca="true">+IF(OFFSET('Water Data'!$D$27,0,10*ROW('Water Data'!D104))="","",OFFSET('Water Data'!$D$27,0,10*ROW('Water Data'!D104)))</f>
        <v/>
      </c>
      <c r="BT110" s="307" t="str">
        <f ca="true">+IF(OFFSET('Water Data'!$D$28,0,10*ROW('Water Data'!D104))="","",OFFSET('Water Data'!$D$28,0,10*ROW('Water Data'!D104)))</f>
        <v/>
      </c>
      <c r="BU110" s="307" t="str">
        <f ca="true">+IF(OFFSET('Water Data'!$D$29,0,10*ROW('Water Data'!D104))="","",OFFSET('Water Data'!$D$29,0,10*ROW('Water Data'!D104)))</f>
        <v/>
      </c>
      <c r="BV110" s="307" t="str">
        <f ca="true">+IF(OFFSET('Water Data'!$E$27,0,10*ROW('Water Data'!E104))="","",OFFSET('Water Data'!$E$27,0,10*ROW('Water Data'!E104)))</f>
        <v/>
      </c>
      <c r="BW110" s="307" t="str">
        <f ca="true">+IF(OFFSET('Water Data'!$E$28,0,10*ROW('Water Data'!E104))="","",OFFSET('Water Data'!$E$28,0,10*ROW('Water Data'!E104)))</f>
        <v/>
      </c>
      <c r="BX110" s="307" t="str">
        <f ca="true">+IF(OFFSET('Water Data'!$E$29,0,10*ROW('Water Data'!E104))="","",OFFSET('Water Data'!$E$29,0,10*ROW('Water Data'!E104)))</f>
        <v/>
      </c>
      <c r="BY110" s="307" t="str">
        <f ca="true">+IF(OFFSET('Water Data'!$F$27,0,10*ROW('Water Data'!F104))="","",OFFSET('Water Data'!$F$27,0,10*ROW('Water Data'!F104)))</f>
        <v/>
      </c>
      <c r="BZ110" s="307" t="str">
        <f ca="true">+IF(OFFSET('Water Data'!$F$28,0,10*ROW('Water Data'!F104))="","",OFFSET('Water Data'!$F$28,0,10*ROW('Water Data'!F104)))</f>
        <v/>
      </c>
      <c r="CA110" s="307" t="str">
        <f ca="true">+IF(OFFSET('Water Data'!$F$29,0,10*ROW('Water Data'!F104))="","",OFFSET('Water Data'!$F$29,0,10*ROW('Water Data'!F104)))</f>
        <v/>
      </c>
      <c r="CB110" s="307" t="str">
        <f ca="true">+IF(OFFSET('Water Data'!$G$27,0,10*ROW('Water Data'!G104))="","",OFFSET('Water Data'!$G$27,0,10*ROW('Water Data'!G104)))</f>
        <v/>
      </c>
      <c r="CC110" s="307" t="str">
        <f ca="true">+IF(OFFSET('Water Data'!$G$28,0,10*ROW('Water Data'!G104))="","",OFFSET('Water Data'!$G$28,0,10*ROW('Water Data'!G104)))</f>
        <v/>
      </c>
      <c r="CD110" s="307" t="str">
        <f ca="true">+IF(OFFSET('Water Data'!$G$29,0,10*ROW('Water Data'!G104))="","",OFFSET('Water Data'!$G$29,0,10*ROW('Water Data'!G104)))</f>
        <v/>
      </c>
      <c r="CE110" s="307" t="str">
        <f ca="true">+IF(OFFSET('Water Data'!$H$27,0,10*ROW('Water Data'!H104))="","",OFFSET('Water Data'!$H$27,0,10*ROW('Water Data'!H104)))</f>
        <v/>
      </c>
      <c r="CF110" s="307" t="str">
        <f ca="true">+IF(OFFSET('Water Data'!$H$28,0,10*ROW('Water Data'!H104))="","",OFFSET('Water Data'!$H$28,0,10*ROW('Water Data'!H104)))</f>
        <v/>
      </c>
      <c r="CG110" s="307" t="str">
        <f ca="true">+IF(OFFSET('Water Data'!$H$29,0,10*ROW('Water Data'!H104))="","",OFFSET('Water Data'!$H$29,0,10*ROW('Water Data'!H104)))</f>
        <v/>
      </c>
      <c r="CH110" s="307" t="str">
        <f ca="true">+IF(OFFSET('Water Data'!$I$27,0,10*ROW('Water Data'!I104))="","",OFFSET('Water Data'!$I$27,0,10*ROW('Water Data'!I104)))</f>
        <v/>
      </c>
      <c r="CI110" s="307" t="str">
        <f ca="true">+IF(OFFSET('Water Data'!$I$28,0,10*ROW('Water Data'!I104))="","",OFFSET('Water Data'!$I$28,0,10*ROW('Water Data'!I104)))</f>
        <v/>
      </c>
      <c r="CJ110" s="307" t="str">
        <f ca="true">+IF(OFFSET('Water Data'!$I$29,0,10*ROW('Water Data'!I104))="","",OFFSET('Water Data'!$I$29,0,10*ROW('Water Data'!I104)))</f>
        <v/>
      </c>
      <c r="CK110" s="307" t="str">
        <f ca="true">+IF(OFFSET('Sanitation Data'!$D$28,0,10*ROW('Sanitation Data'!D104))="","",OFFSET('Sanitation Data'!$D$28,0,10*ROW('Sanitation Data'!D104)))</f>
        <v/>
      </c>
      <c r="CL110" s="307" t="str">
        <f ca="true">+IF(OFFSET('Sanitation Data'!$D$29,0,10*ROW('Sanitation Data'!D104))="","",OFFSET('Sanitation Data'!$D$29,0,10*ROW('Sanitation Data'!D104)))</f>
        <v/>
      </c>
      <c r="CM110" s="307" t="str">
        <f ca="true">+IF(OFFSET('Sanitation Data'!$D$30,0,10*ROW('Sanitation Data'!D104))="","",OFFSET('Sanitation Data'!$D$30,0,10*ROW('Sanitation Data'!D104)))</f>
        <v/>
      </c>
      <c r="CN110" s="307" t="str">
        <f ca="true">+IF(OFFSET('Sanitation Data'!$D$31,0,10*ROW('Sanitation Data'!D104))="","",OFFSET('Sanitation Data'!$D$31,0,10*ROW('Sanitation Data'!D104)))</f>
        <v/>
      </c>
      <c r="CO110" s="307" t="str">
        <f ca="true">+IF(OFFSET('Sanitation Data'!$D$32,0,10*ROW('Sanitation Data'!D104))="","",OFFSET('Sanitation Data'!$D$32,0,10*ROW('Sanitation Data'!D104)))</f>
        <v/>
      </c>
      <c r="CP110" s="307" t="str">
        <f ca="true">+IF(OFFSET('Sanitation Data'!$E$28,0,10*ROW('Sanitation Data'!E104))="","",OFFSET('Sanitation Data'!$E$28,0,10*ROW('Sanitation Data'!E104)))</f>
        <v/>
      </c>
      <c r="CQ110" s="307" t="str">
        <f ca="true">+IF(OFFSET('Sanitation Data'!$E$29,0,10*ROW('Sanitation Data'!E104))="","",OFFSET('Sanitation Data'!$E$29,0,10*ROW('Sanitation Data'!E104)))</f>
        <v/>
      </c>
      <c r="CR110" s="307" t="str">
        <f ca="true">+IF(OFFSET('Sanitation Data'!$E$30,0,10*ROW('Sanitation Data'!E104))="","",OFFSET('Sanitation Data'!$E$30,0,10*ROW('Sanitation Data'!E104)))</f>
        <v/>
      </c>
      <c r="CS110" s="307" t="str">
        <f ca="true">+IF(OFFSET('Sanitation Data'!$E$31,0,10*ROW('Sanitation Data'!E104))="","",OFFSET('Sanitation Data'!$E$31,0,10*ROW('Sanitation Data'!E104)))</f>
        <v/>
      </c>
      <c r="CT110" s="307" t="str">
        <f ca="true">+IF(OFFSET('Sanitation Data'!$E$32,0,10*ROW('Sanitation Data'!E104))="","",OFFSET('Sanitation Data'!$E$32,0,10*ROW('Sanitation Data'!E104)))</f>
        <v/>
      </c>
      <c r="CU110" s="307" t="str">
        <f ca="true">+IF(OFFSET('Sanitation Data'!$F$28,0,10*ROW('Sanitation Data'!F104))="","",OFFSET('Sanitation Data'!$F$28,0,10*ROW('Sanitation Data'!F104)))</f>
        <v/>
      </c>
      <c r="CV110" s="307" t="str">
        <f ca="true">+IF(OFFSET('Sanitation Data'!$F$29,0,10*ROW('Sanitation Data'!F104))="","",OFFSET('Sanitation Data'!$F$29,0,10*ROW('Sanitation Data'!F104)))</f>
        <v/>
      </c>
      <c r="CW110" s="307" t="str">
        <f ca="true">+IF(OFFSET('Sanitation Data'!$F$30,0,10*ROW('Sanitation Data'!F104))="","",OFFSET('Sanitation Data'!$F$30,0,10*ROW('Sanitation Data'!F104)))</f>
        <v/>
      </c>
      <c r="CX110" s="307" t="str">
        <f ca="true">+IF(OFFSET('Sanitation Data'!$F$31,0,10*ROW('Sanitation Data'!F104))="","",OFFSET('Sanitation Data'!$F$31,0,10*ROW('Sanitation Data'!F104)))</f>
        <v/>
      </c>
      <c r="CY110" s="307" t="str">
        <f ca="true">+IF(OFFSET('Sanitation Data'!$F$32,0,10*ROW('Sanitation Data'!F104))="","",OFFSET('Sanitation Data'!$F$32,0,10*ROW('Sanitation Data'!F104)))</f>
        <v/>
      </c>
      <c r="CZ110" s="307" t="str">
        <f ca="true">+IF(OFFSET('Sanitation Data'!$G$28,0,10*ROW('Sanitation Data'!G104))="","",OFFSET('Sanitation Data'!$G$28,0,10*ROW('Sanitation Data'!G104)))</f>
        <v/>
      </c>
      <c r="DA110" s="307" t="str">
        <f ca="true">+IF(OFFSET('Sanitation Data'!$G$29,0,10*ROW('Sanitation Data'!G104))="","",OFFSET('Sanitation Data'!$G$29,0,10*ROW('Sanitation Data'!G104)))</f>
        <v/>
      </c>
      <c r="DB110" s="307" t="str">
        <f ca="true">+IF(OFFSET('Sanitation Data'!$G$30,0,10*ROW('Sanitation Data'!G104))="","",OFFSET('Sanitation Data'!$G$30,0,10*ROW('Sanitation Data'!G104)))</f>
        <v/>
      </c>
      <c r="DC110" s="307" t="str">
        <f ca="true">+IF(OFFSET('Sanitation Data'!$G$31,0,10*ROW('Sanitation Data'!G104))="","",OFFSET('Sanitation Data'!$G$31,0,10*ROW('Sanitation Data'!G104)))</f>
        <v/>
      </c>
      <c r="DD110" s="307" t="str">
        <f ca="true">+IF(OFFSET('Sanitation Data'!$G$32,0,10*ROW('Sanitation Data'!G104))="","",OFFSET('Sanitation Data'!$G$32,0,10*ROW('Sanitation Data'!G104)))</f>
        <v/>
      </c>
      <c r="DE110" s="307" t="str">
        <f ca="true">+IF(OFFSET('Sanitation Data'!$H$28,0,10*ROW('Sanitation Data'!H104))="","",OFFSET('Sanitation Data'!$H$28,0,10*ROW('Sanitation Data'!H104)))</f>
        <v/>
      </c>
      <c r="DF110" s="307" t="str">
        <f ca="true">+IF(OFFSET('Sanitation Data'!$H$29,0,10*ROW('Sanitation Data'!H104))="","",OFFSET('Sanitation Data'!$H$29,0,10*ROW('Sanitation Data'!H104)))</f>
        <v/>
      </c>
      <c r="DG110" s="307" t="str">
        <f ca="true">+IF(OFFSET('Sanitation Data'!$H$30,0,10*ROW('Sanitation Data'!H104))="","",OFFSET('Sanitation Data'!$H$30,0,10*ROW('Sanitation Data'!H104)))</f>
        <v/>
      </c>
      <c r="DH110" s="307" t="str">
        <f ca="true">+IF(OFFSET('Sanitation Data'!$H$31,0,10*ROW('Sanitation Data'!H104))="","",OFFSET('Sanitation Data'!$H$31,0,10*ROW('Sanitation Data'!H104)))</f>
        <v/>
      </c>
      <c r="DI110" s="307" t="str">
        <f ca="true">+IF(OFFSET('Sanitation Data'!$H$32,0,10*ROW('Sanitation Data'!H104))="","",OFFSET('Sanitation Data'!$H$32,0,10*ROW('Sanitation Data'!H104)))</f>
        <v/>
      </c>
      <c r="DJ110" s="307" t="str">
        <f ca="true">+IF(OFFSET('Sanitation Data'!$I$28,0,10*ROW('Sanitation Data'!I104))="","",OFFSET('Sanitation Data'!$I$28,0,10*ROW('Sanitation Data'!I104)))</f>
        <v/>
      </c>
      <c r="DK110" s="307" t="str">
        <f ca="true">+IF(OFFSET('Sanitation Data'!$I$29,0,10*ROW('Sanitation Data'!I104))="","",OFFSET('Sanitation Data'!$I$29,0,10*ROW('Sanitation Data'!I104)))</f>
        <v/>
      </c>
      <c r="DL110" s="307" t="str">
        <f ca="true">+IF(OFFSET('Sanitation Data'!$I$30,0,10*ROW('Sanitation Data'!I104))="","",OFFSET('Sanitation Data'!$I$30,0,10*ROW('Sanitation Data'!I104)))</f>
        <v/>
      </c>
      <c r="DM110" s="307" t="str">
        <f ca="true">+IF(OFFSET('Sanitation Data'!$I$31,0,10*ROW('Sanitation Data'!I104))="","",OFFSET('Sanitation Data'!$I$31,0,10*ROW('Sanitation Data'!I104)))</f>
        <v/>
      </c>
      <c r="DN110" s="307" t="str">
        <f ca="true">+IF(OFFSET('Sanitation Data'!$I$32,0,10*ROW('Sanitation Data'!I104))="","",OFFSET('Sanitation Data'!$I$32,0,10*ROW('Sanitation Data'!I104)))</f>
        <v/>
      </c>
      <c r="DO110" s="307" t="str">
        <f ca="true">+IF(OFFSET('Hygiene Data'!$D$11,0,10*ROW('Hygiene Data'!D104))="","",OFFSET('Hygiene Data'!$D$11,0,10*ROW('Hygiene Data'!D104)))</f>
        <v/>
      </c>
      <c r="DP110" s="307" t="str">
        <f ca="true">+IF(OFFSET('Hygiene Data'!$D$12,0,10*ROW('Hygiene Data'!D104))="","",OFFSET('Hygiene Data'!$D$12,0,10*ROW('Hygiene Data'!D104)))</f>
        <v/>
      </c>
      <c r="DQ110" s="307" t="str">
        <f ca="true">+IF(OFFSET('Hygiene Data'!$D$13,0,10*ROW('Hygiene Data'!D104))="","",OFFSET('Hygiene Data'!$D$13,0,10*ROW('Hygiene Data'!D104)))</f>
        <v/>
      </c>
      <c r="DR110" s="307" t="str">
        <f ca="true">+IF(OFFSET('Hygiene Data'!$E$11,0,10*ROW('Hygiene Data'!E104))="","",OFFSET('Hygiene Data'!$E$11,0,10*ROW('Hygiene Data'!E104)))</f>
        <v/>
      </c>
      <c r="DS110" s="307" t="str">
        <f ca="true">+IF(OFFSET('Hygiene Data'!$E$12,0,10*ROW('Hygiene Data'!E104))="","",OFFSET('Hygiene Data'!$E$12,0,10*ROW('Hygiene Data'!E104)))</f>
        <v/>
      </c>
      <c r="DT110" s="307" t="str">
        <f ca="true">+IF(OFFSET('Hygiene Data'!$E$13,0,10*ROW('Hygiene Data'!E104))="","",OFFSET('Hygiene Data'!$E$13,0,10*ROW('Hygiene Data'!E104)))</f>
        <v/>
      </c>
      <c r="DU110" s="307" t="str">
        <f ca="true">+IF(OFFSET('Hygiene Data'!$F$11,0,10*ROW('Hygiene Data'!F104))="","",OFFSET('Hygiene Data'!$F$11,0,10*ROW('Hygiene Data'!F104)))</f>
        <v/>
      </c>
      <c r="DV110" s="307" t="str">
        <f ca="true">+IF(OFFSET('Hygiene Data'!$F$12,0,10*ROW('Hygiene Data'!F104))="","",OFFSET('Hygiene Data'!$F$12,0,10*ROW('Hygiene Data'!F104)))</f>
        <v/>
      </c>
      <c r="DW110" s="307" t="str">
        <f ca="true">+IF(OFFSET('Hygiene Data'!$F$13,0,10*ROW('Hygiene Data'!F104))="","",OFFSET('Hygiene Data'!$F$13,0,10*ROW('Hygiene Data'!F104)))</f>
        <v/>
      </c>
      <c r="DX110" s="307" t="str">
        <f ca="true">+IF(OFFSET('Hygiene Data'!$G$11,0,10*ROW('Hygiene Data'!G104))="","",OFFSET('Hygiene Data'!$G$11,0,10*ROW('Hygiene Data'!G104)))</f>
        <v/>
      </c>
      <c r="DY110" s="307" t="str">
        <f ca="true">+IF(OFFSET('Hygiene Data'!$G$12,0,10*ROW('Hygiene Data'!G104))="","",OFFSET('Hygiene Data'!$G$12,0,10*ROW('Hygiene Data'!G104)))</f>
        <v/>
      </c>
      <c r="DZ110" s="307" t="str">
        <f ca="true">+IF(OFFSET('Hygiene Data'!$G$13,0,10*ROW('Hygiene Data'!G104))="","",OFFSET('Hygiene Data'!$G$13,0,10*ROW('Hygiene Data'!G104)))</f>
        <v/>
      </c>
      <c r="EA110" s="307" t="str">
        <f ca="true">+IF(OFFSET('Hygiene Data'!$H$11,0,10*ROW('Hygiene Data'!H104))="","",OFFSET('Hygiene Data'!$H$11,0,10*ROW('Hygiene Data'!H104)))</f>
        <v/>
      </c>
      <c r="EB110" s="307" t="str">
        <f ca="true">+IF(OFFSET('Hygiene Data'!$H$12,0,10*ROW('Hygiene Data'!H104))="","",OFFSET('Hygiene Data'!$H$12,0,10*ROW('Hygiene Data'!H104)))</f>
        <v/>
      </c>
      <c r="EC110" s="307" t="str">
        <f ca="true">+IF(OFFSET('Hygiene Data'!$H$13,0,10*ROW('Hygiene Data'!H104))="","",OFFSET('Hygiene Data'!$H$13,0,10*ROW('Hygiene Data'!H104)))</f>
        <v/>
      </c>
      <c r="ED110" s="307" t="str">
        <f ca="true">+IF(OFFSET('Hygiene Data'!$I$11,0,10*ROW('Hygiene Data'!I104))="","",OFFSET('Hygiene Data'!$I$11,0,10*ROW('Hygiene Data'!I104)))</f>
        <v/>
      </c>
      <c r="EE110" s="307" t="str">
        <f ca="true">+IF(OFFSET('Hygiene Data'!$I$12,0,10*ROW('Hygiene Data'!I104))="","",OFFSET('Hygiene Data'!$I$12,0,10*ROW('Hygiene Data'!I104)))</f>
        <v/>
      </c>
      <c r="EF110" s="307"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63"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7"/>
      <c r="BS111" s="307" t="str">
        <f ca="true">+IF(OFFSET('Water Data'!$D$27,0,10*ROW('Water Data'!D105))="","",OFFSET('Water Data'!$D$27,0,10*ROW('Water Data'!D105)))</f>
        <v/>
      </c>
      <c r="BT111" s="307" t="str">
        <f ca="true">+IF(OFFSET('Water Data'!$D$28,0,10*ROW('Water Data'!D105))="","",OFFSET('Water Data'!$D$28,0,10*ROW('Water Data'!D105)))</f>
        <v/>
      </c>
      <c r="BU111" s="307" t="str">
        <f ca="true">+IF(OFFSET('Water Data'!$D$29,0,10*ROW('Water Data'!D105))="","",OFFSET('Water Data'!$D$29,0,10*ROW('Water Data'!D105)))</f>
        <v/>
      </c>
      <c r="BV111" s="307" t="str">
        <f ca="true">+IF(OFFSET('Water Data'!$E$27,0,10*ROW('Water Data'!E105))="","",OFFSET('Water Data'!$E$27,0,10*ROW('Water Data'!E105)))</f>
        <v/>
      </c>
      <c r="BW111" s="307" t="str">
        <f ca="true">+IF(OFFSET('Water Data'!$E$28,0,10*ROW('Water Data'!E105))="","",OFFSET('Water Data'!$E$28,0,10*ROW('Water Data'!E105)))</f>
        <v/>
      </c>
      <c r="BX111" s="307" t="str">
        <f ca="true">+IF(OFFSET('Water Data'!$E$29,0,10*ROW('Water Data'!E105))="","",OFFSET('Water Data'!$E$29,0,10*ROW('Water Data'!E105)))</f>
        <v/>
      </c>
      <c r="BY111" s="307" t="str">
        <f ca="true">+IF(OFFSET('Water Data'!$F$27,0,10*ROW('Water Data'!F105))="","",OFFSET('Water Data'!$F$27,0,10*ROW('Water Data'!F105)))</f>
        <v/>
      </c>
      <c r="BZ111" s="307" t="str">
        <f ca="true">+IF(OFFSET('Water Data'!$F$28,0,10*ROW('Water Data'!F105))="","",OFFSET('Water Data'!$F$28,0,10*ROW('Water Data'!F105)))</f>
        <v/>
      </c>
      <c r="CA111" s="307" t="str">
        <f ca="true">+IF(OFFSET('Water Data'!$F$29,0,10*ROW('Water Data'!F105))="","",OFFSET('Water Data'!$F$29,0,10*ROW('Water Data'!F105)))</f>
        <v/>
      </c>
      <c r="CB111" s="307" t="str">
        <f ca="true">+IF(OFFSET('Water Data'!$G$27,0,10*ROW('Water Data'!G105))="","",OFFSET('Water Data'!$G$27,0,10*ROW('Water Data'!G105)))</f>
        <v/>
      </c>
      <c r="CC111" s="307" t="str">
        <f ca="true">+IF(OFFSET('Water Data'!$G$28,0,10*ROW('Water Data'!G105))="","",OFFSET('Water Data'!$G$28,0,10*ROW('Water Data'!G105)))</f>
        <v/>
      </c>
      <c r="CD111" s="307" t="str">
        <f ca="true">+IF(OFFSET('Water Data'!$G$29,0,10*ROW('Water Data'!G105))="","",OFFSET('Water Data'!$G$29,0,10*ROW('Water Data'!G105)))</f>
        <v/>
      </c>
      <c r="CE111" s="307" t="str">
        <f ca="true">+IF(OFFSET('Water Data'!$H$27,0,10*ROW('Water Data'!H105))="","",OFFSET('Water Data'!$H$27,0,10*ROW('Water Data'!H105)))</f>
        <v/>
      </c>
      <c r="CF111" s="307" t="str">
        <f ca="true">+IF(OFFSET('Water Data'!$H$28,0,10*ROW('Water Data'!H105))="","",OFFSET('Water Data'!$H$28,0,10*ROW('Water Data'!H105)))</f>
        <v/>
      </c>
      <c r="CG111" s="307" t="str">
        <f ca="true">+IF(OFFSET('Water Data'!$H$29,0,10*ROW('Water Data'!H105))="","",OFFSET('Water Data'!$H$29,0,10*ROW('Water Data'!H105)))</f>
        <v/>
      </c>
      <c r="CH111" s="307" t="str">
        <f ca="true">+IF(OFFSET('Water Data'!$I$27,0,10*ROW('Water Data'!I105))="","",OFFSET('Water Data'!$I$27,0,10*ROW('Water Data'!I105)))</f>
        <v/>
      </c>
      <c r="CI111" s="307" t="str">
        <f ca="true">+IF(OFFSET('Water Data'!$I$28,0,10*ROW('Water Data'!I105))="","",OFFSET('Water Data'!$I$28,0,10*ROW('Water Data'!I105)))</f>
        <v/>
      </c>
      <c r="CJ111" s="307" t="str">
        <f ca="true">+IF(OFFSET('Water Data'!$I$29,0,10*ROW('Water Data'!I105))="","",OFFSET('Water Data'!$I$29,0,10*ROW('Water Data'!I105)))</f>
        <v/>
      </c>
      <c r="CK111" s="307" t="str">
        <f ca="true">+IF(OFFSET('Sanitation Data'!$D$28,0,10*ROW('Sanitation Data'!D105))="","",OFFSET('Sanitation Data'!$D$28,0,10*ROW('Sanitation Data'!D105)))</f>
        <v/>
      </c>
      <c r="CL111" s="307" t="str">
        <f ca="true">+IF(OFFSET('Sanitation Data'!$D$29,0,10*ROW('Sanitation Data'!D105))="","",OFFSET('Sanitation Data'!$D$29,0,10*ROW('Sanitation Data'!D105)))</f>
        <v/>
      </c>
      <c r="CM111" s="307" t="str">
        <f ca="true">+IF(OFFSET('Sanitation Data'!$D$30,0,10*ROW('Sanitation Data'!D105))="","",OFFSET('Sanitation Data'!$D$30,0,10*ROW('Sanitation Data'!D105)))</f>
        <v/>
      </c>
      <c r="CN111" s="307" t="str">
        <f ca="true">+IF(OFFSET('Sanitation Data'!$D$31,0,10*ROW('Sanitation Data'!D105))="","",OFFSET('Sanitation Data'!$D$31,0,10*ROW('Sanitation Data'!D105)))</f>
        <v/>
      </c>
      <c r="CO111" s="307" t="str">
        <f ca="true">+IF(OFFSET('Sanitation Data'!$D$32,0,10*ROW('Sanitation Data'!D105))="","",OFFSET('Sanitation Data'!$D$32,0,10*ROW('Sanitation Data'!D105)))</f>
        <v/>
      </c>
      <c r="CP111" s="307" t="str">
        <f ca="true">+IF(OFFSET('Sanitation Data'!$E$28,0,10*ROW('Sanitation Data'!E105))="","",OFFSET('Sanitation Data'!$E$28,0,10*ROW('Sanitation Data'!E105)))</f>
        <v/>
      </c>
      <c r="CQ111" s="307" t="str">
        <f ca="true">+IF(OFFSET('Sanitation Data'!$E$29,0,10*ROW('Sanitation Data'!E105))="","",OFFSET('Sanitation Data'!$E$29,0,10*ROW('Sanitation Data'!E105)))</f>
        <v/>
      </c>
      <c r="CR111" s="307" t="str">
        <f ca="true">+IF(OFFSET('Sanitation Data'!$E$30,0,10*ROW('Sanitation Data'!E105))="","",OFFSET('Sanitation Data'!$E$30,0,10*ROW('Sanitation Data'!E105)))</f>
        <v/>
      </c>
      <c r="CS111" s="307" t="str">
        <f ca="true">+IF(OFFSET('Sanitation Data'!$E$31,0,10*ROW('Sanitation Data'!E105))="","",OFFSET('Sanitation Data'!$E$31,0,10*ROW('Sanitation Data'!E105)))</f>
        <v/>
      </c>
      <c r="CT111" s="307" t="str">
        <f ca="true">+IF(OFFSET('Sanitation Data'!$E$32,0,10*ROW('Sanitation Data'!E105))="","",OFFSET('Sanitation Data'!$E$32,0,10*ROW('Sanitation Data'!E105)))</f>
        <v/>
      </c>
      <c r="CU111" s="307" t="str">
        <f ca="true">+IF(OFFSET('Sanitation Data'!$F$28,0,10*ROW('Sanitation Data'!F105))="","",OFFSET('Sanitation Data'!$F$28,0,10*ROW('Sanitation Data'!F105)))</f>
        <v/>
      </c>
      <c r="CV111" s="307" t="str">
        <f ca="true">+IF(OFFSET('Sanitation Data'!$F$29,0,10*ROW('Sanitation Data'!F105))="","",OFFSET('Sanitation Data'!$F$29,0,10*ROW('Sanitation Data'!F105)))</f>
        <v/>
      </c>
      <c r="CW111" s="307" t="str">
        <f ca="true">+IF(OFFSET('Sanitation Data'!$F$30,0,10*ROW('Sanitation Data'!F105))="","",OFFSET('Sanitation Data'!$F$30,0,10*ROW('Sanitation Data'!F105)))</f>
        <v/>
      </c>
      <c r="CX111" s="307" t="str">
        <f ca="true">+IF(OFFSET('Sanitation Data'!$F$31,0,10*ROW('Sanitation Data'!F105))="","",OFFSET('Sanitation Data'!$F$31,0,10*ROW('Sanitation Data'!F105)))</f>
        <v/>
      </c>
      <c r="CY111" s="307" t="str">
        <f ca="true">+IF(OFFSET('Sanitation Data'!$F$32,0,10*ROW('Sanitation Data'!F105))="","",OFFSET('Sanitation Data'!$F$32,0,10*ROW('Sanitation Data'!F105)))</f>
        <v/>
      </c>
      <c r="CZ111" s="307" t="str">
        <f ca="true">+IF(OFFSET('Sanitation Data'!$G$28,0,10*ROW('Sanitation Data'!G105))="","",OFFSET('Sanitation Data'!$G$28,0,10*ROW('Sanitation Data'!G105)))</f>
        <v/>
      </c>
      <c r="DA111" s="307" t="str">
        <f ca="true">+IF(OFFSET('Sanitation Data'!$G$29,0,10*ROW('Sanitation Data'!G105))="","",OFFSET('Sanitation Data'!$G$29,0,10*ROW('Sanitation Data'!G105)))</f>
        <v/>
      </c>
      <c r="DB111" s="307" t="str">
        <f ca="true">+IF(OFFSET('Sanitation Data'!$G$30,0,10*ROW('Sanitation Data'!G105))="","",OFFSET('Sanitation Data'!$G$30,0,10*ROW('Sanitation Data'!G105)))</f>
        <v/>
      </c>
      <c r="DC111" s="307" t="str">
        <f ca="true">+IF(OFFSET('Sanitation Data'!$G$31,0,10*ROW('Sanitation Data'!G105))="","",OFFSET('Sanitation Data'!$G$31,0,10*ROW('Sanitation Data'!G105)))</f>
        <v/>
      </c>
      <c r="DD111" s="307" t="str">
        <f ca="true">+IF(OFFSET('Sanitation Data'!$G$32,0,10*ROW('Sanitation Data'!G105))="","",OFFSET('Sanitation Data'!$G$32,0,10*ROW('Sanitation Data'!G105)))</f>
        <v/>
      </c>
      <c r="DE111" s="307" t="str">
        <f ca="true">+IF(OFFSET('Sanitation Data'!$H$28,0,10*ROW('Sanitation Data'!H105))="","",OFFSET('Sanitation Data'!$H$28,0,10*ROW('Sanitation Data'!H105)))</f>
        <v/>
      </c>
      <c r="DF111" s="307" t="str">
        <f ca="true">+IF(OFFSET('Sanitation Data'!$H$29,0,10*ROW('Sanitation Data'!H105))="","",OFFSET('Sanitation Data'!$H$29,0,10*ROW('Sanitation Data'!H105)))</f>
        <v/>
      </c>
      <c r="DG111" s="307" t="str">
        <f ca="true">+IF(OFFSET('Sanitation Data'!$H$30,0,10*ROW('Sanitation Data'!H105))="","",OFFSET('Sanitation Data'!$H$30,0,10*ROW('Sanitation Data'!H105)))</f>
        <v/>
      </c>
      <c r="DH111" s="307" t="str">
        <f ca="true">+IF(OFFSET('Sanitation Data'!$H$31,0,10*ROW('Sanitation Data'!H105))="","",OFFSET('Sanitation Data'!$H$31,0,10*ROW('Sanitation Data'!H105)))</f>
        <v/>
      </c>
      <c r="DI111" s="307" t="str">
        <f ca="true">+IF(OFFSET('Sanitation Data'!$H$32,0,10*ROW('Sanitation Data'!H105))="","",OFFSET('Sanitation Data'!$H$32,0,10*ROW('Sanitation Data'!H105)))</f>
        <v/>
      </c>
      <c r="DJ111" s="307" t="str">
        <f ca="true">+IF(OFFSET('Sanitation Data'!$I$28,0,10*ROW('Sanitation Data'!I105))="","",OFFSET('Sanitation Data'!$I$28,0,10*ROW('Sanitation Data'!I105)))</f>
        <v/>
      </c>
      <c r="DK111" s="307" t="str">
        <f ca="true">+IF(OFFSET('Sanitation Data'!$I$29,0,10*ROW('Sanitation Data'!I105))="","",OFFSET('Sanitation Data'!$I$29,0,10*ROW('Sanitation Data'!I105)))</f>
        <v/>
      </c>
      <c r="DL111" s="307" t="str">
        <f ca="true">+IF(OFFSET('Sanitation Data'!$I$30,0,10*ROW('Sanitation Data'!I105))="","",OFFSET('Sanitation Data'!$I$30,0,10*ROW('Sanitation Data'!I105)))</f>
        <v/>
      </c>
      <c r="DM111" s="307" t="str">
        <f ca="true">+IF(OFFSET('Sanitation Data'!$I$31,0,10*ROW('Sanitation Data'!I105))="","",OFFSET('Sanitation Data'!$I$31,0,10*ROW('Sanitation Data'!I105)))</f>
        <v/>
      </c>
      <c r="DN111" s="307" t="str">
        <f ca="true">+IF(OFFSET('Sanitation Data'!$I$32,0,10*ROW('Sanitation Data'!I105))="","",OFFSET('Sanitation Data'!$I$32,0,10*ROW('Sanitation Data'!I105)))</f>
        <v/>
      </c>
      <c r="DO111" s="307" t="str">
        <f ca="true">+IF(OFFSET('Hygiene Data'!$D$11,0,10*ROW('Hygiene Data'!D105))="","",OFFSET('Hygiene Data'!$D$11,0,10*ROW('Hygiene Data'!D105)))</f>
        <v/>
      </c>
      <c r="DP111" s="307" t="str">
        <f ca="true">+IF(OFFSET('Hygiene Data'!$D$12,0,10*ROW('Hygiene Data'!D105))="","",OFFSET('Hygiene Data'!$D$12,0,10*ROW('Hygiene Data'!D105)))</f>
        <v/>
      </c>
      <c r="DQ111" s="307" t="str">
        <f ca="true">+IF(OFFSET('Hygiene Data'!$D$13,0,10*ROW('Hygiene Data'!D105))="","",OFFSET('Hygiene Data'!$D$13,0,10*ROW('Hygiene Data'!D105)))</f>
        <v/>
      </c>
      <c r="DR111" s="307" t="str">
        <f ca="true">+IF(OFFSET('Hygiene Data'!$E$11,0,10*ROW('Hygiene Data'!E105))="","",OFFSET('Hygiene Data'!$E$11,0,10*ROW('Hygiene Data'!E105)))</f>
        <v/>
      </c>
      <c r="DS111" s="307" t="str">
        <f ca="true">+IF(OFFSET('Hygiene Data'!$E$12,0,10*ROW('Hygiene Data'!E105))="","",OFFSET('Hygiene Data'!$E$12,0,10*ROW('Hygiene Data'!E105)))</f>
        <v/>
      </c>
      <c r="DT111" s="307" t="str">
        <f ca="true">+IF(OFFSET('Hygiene Data'!$E$13,0,10*ROW('Hygiene Data'!E105))="","",OFFSET('Hygiene Data'!$E$13,0,10*ROW('Hygiene Data'!E105)))</f>
        <v/>
      </c>
      <c r="DU111" s="307" t="str">
        <f ca="true">+IF(OFFSET('Hygiene Data'!$F$11,0,10*ROW('Hygiene Data'!F105))="","",OFFSET('Hygiene Data'!$F$11,0,10*ROW('Hygiene Data'!F105)))</f>
        <v/>
      </c>
      <c r="DV111" s="307" t="str">
        <f ca="true">+IF(OFFSET('Hygiene Data'!$F$12,0,10*ROW('Hygiene Data'!F105))="","",OFFSET('Hygiene Data'!$F$12,0,10*ROW('Hygiene Data'!F105)))</f>
        <v/>
      </c>
      <c r="DW111" s="307" t="str">
        <f ca="true">+IF(OFFSET('Hygiene Data'!$F$13,0,10*ROW('Hygiene Data'!F105))="","",OFFSET('Hygiene Data'!$F$13,0,10*ROW('Hygiene Data'!F105)))</f>
        <v/>
      </c>
      <c r="DX111" s="307" t="str">
        <f ca="true">+IF(OFFSET('Hygiene Data'!$G$11,0,10*ROW('Hygiene Data'!G105))="","",OFFSET('Hygiene Data'!$G$11,0,10*ROW('Hygiene Data'!G105)))</f>
        <v/>
      </c>
      <c r="DY111" s="307" t="str">
        <f ca="true">+IF(OFFSET('Hygiene Data'!$G$12,0,10*ROW('Hygiene Data'!G105))="","",OFFSET('Hygiene Data'!$G$12,0,10*ROW('Hygiene Data'!G105)))</f>
        <v/>
      </c>
      <c r="DZ111" s="307" t="str">
        <f ca="true">+IF(OFFSET('Hygiene Data'!$G$13,0,10*ROW('Hygiene Data'!G105))="","",OFFSET('Hygiene Data'!$G$13,0,10*ROW('Hygiene Data'!G105)))</f>
        <v/>
      </c>
      <c r="EA111" s="307" t="str">
        <f ca="true">+IF(OFFSET('Hygiene Data'!$H$11,0,10*ROW('Hygiene Data'!H105))="","",OFFSET('Hygiene Data'!$H$11,0,10*ROW('Hygiene Data'!H105)))</f>
        <v/>
      </c>
      <c r="EB111" s="307" t="str">
        <f ca="true">+IF(OFFSET('Hygiene Data'!$H$12,0,10*ROW('Hygiene Data'!H105))="","",OFFSET('Hygiene Data'!$H$12,0,10*ROW('Hygiene Data'!H105)))</f>
        <v/>
      </c>
      <c r="EC111" s="307" t="str">
        <f ca="true">+IF(OFFSET('Hygiene Data'!$H$13,0,10*ROW('Hygiene Data'!H105))="","",OFFSET('Hygiene Data'!$H$13,0,10*ROW('Hygiene Data'!H105)))</f>
        <v/>
      </c>
      <c r="ED111" s="307" t="str">
        <f ca="true">+IF(OFFSET('Hygiene Data'!$I$11,0,10*ROW('Hygiene Data'!I105))="","",OFFSET('Hygiene Data'!$I$11,0,10*ROW('Hygiene Data'!I105)))</f>
        <v/>
      </c>
      <c r="EE111" s="307" t="str">
        <f ca="true">+IF(OFFSET('Hygiene Data'!$I$12,0,10*ROW('Hygiene Data'!I105))="","",OFFSET('Hygiene Data'!$I$12,0,10*ROW('Hygiene Data'!I105)))</f>
        <v/>
      </c>
      <c r="EF111" s="307"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63"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7"/>
      <c r="BS112" s="307" t="str">
        <f ca="true">+IF(OFFSET('Water Data'!$D$27,0,10*ROW('Water Data'!D106))="","",OFFSET('Water Data'!$D$27,0,10*ROW('Water Data'!D106)))</f>
        <v/>
      </c>
      <c r="BT112" s="307" t="str">
        <f ca="true">+IF(OFFSET('Water Data'!$D$28,0,10*ROW('Water Data'!D106))="","",OFFSET('Water Data'!$D$28,0,10*ROW('Water Data'!D106)))</f>
        <v/>
      </c>
      <c r="BU112" s="307" t="str">
        <f ca="true">+IF(OFFSET('Water Data'!$D$29,0,10*ROW('Water Data'!D106))="","",OFFSET('Water Data'!$D$29,0,10*ROW('Water Data'!D106)))</f>
        <v/>
      </c>
      <c r="BV112" s="307" t="str">
        <f ca="true">+IF(OFFSET('Water Data'!$E$27,0,10*ROW('Water Data'!E106))="","",OFFSET('Water Data'!$E$27,0,10*ROW('Water Data'!E106)))</f>
        <v/>
      </c>
      <c r="BW112" s="307" t="str">
        <f ca="true">+IF(OFFSET('Water Data'!$E$28,0,10*ROW('Water Data'!E106))="","",OFFSET('Water Data'!$E$28,0,10*ROW('Water Data'!E106)))</f>
        <v/>
      </c>
      <c r="BX112" s="307" t="str">
        <f ca="true">+IF(OFFSET('Water Data'!$E$29,0,10*ROW('Water Data'!E106))="","",OFFSET('Water Data'!$E$29,0,10*ROW('Water Data'!E106)))</f>
        <v/>
      </c>
      <c r="BY112" s="307" t="str">
        <f ca="true">+IF(OFFSET('Water Data'!$F$27,0,10*ROW('Water Data'!F106))="","",OFFSET('Water Data'!$F$27,0,10*ROW('Water Data'!F106)))</f>
        <v/>
      </c>
      <c r="BZ112" s="307" t="str">
        <f ca="true">+IF(OFFSET('Water Data'!$F$28,0,10*ROW('Water Data'!F106))="","",OFFSET('Water Data'!$F$28,0,10*ROW('Water Data'!F106)))</f>
        <v/>
      </c>
      <c r="CA112" s="307" t="str">
        <f ca="true">+IF(OFFSET('Water Data'!$F$29,0,10*ROW('Water Data'!F106))="","",OFFSET('Water Data'!$F$29,0,10*ROW('Water Data'!F106)))</f>
        <v/>
      </c>
      <c r="CB112" s="307" t="str">
        <f ca="true">+IF(OFFSET('Water Data'!$G$27,0,10*ROW('Water Data'!G106))="","",OFFSET('Water Data'!$G$27,0,10*ROW('Water Data'!G106)))</f>
        <v/>
      </c>
      <c r="CC112" s="307" t="str">
        <f ca="true">+IF(OFFSET('Water Data'!$G$28,0,10*ROW('Water Data'!G106))="","",OFFSET('Water Data'!$G$28,0,10*ROW('Water Data'!G106)))</f>
        <v/>
      </c>
      <c r="CD112" s="307" t="str">
        <f ca="true">+IF(OFFSET('Water Data'!$G$29,0,10*ROW('Water Data'!G106))="","",OFFSET('Water Data'!$G$29,0,10*ROW('Water Data'!G106)))</f>
        <v/>
      </c>
      <c r="CE112" s="307" t="str">
        <f ca="true">+IF(OFFSET('Water Data'!$H$27,0,10*ROW('Water Data'!H106))="","",OFFSET('Water Data'!$H$27,0,10*ROW('Water Data'!H106)))</f>
        <v/>
      </c>
      <c r="CF112" s="307" t="str">
        <f ca="true">+IF(OFFSET('Water Data'!$H$28,0,10*ROW('Water Data'!H106))="","",OFFSET('Water Data'!$H$28,0,10*ROW('Water Data'!H106)))</f>
        <v/>
      </c>
      <c r="CG112" s="307" t="str">
        <f ca="true">+IF(OFFSET('Water Data'!$H$29,0,10*ROW('Water Data'!H106))="","",OFFSET('Water Data'!$H$29,0,10*ROW('Water Data'!H106)))</f>
        <v/>
      </c>
      <c r="CH112" s="307" t="str">
        <f ca="true">+IF(OFFSET('Water Data'!$I$27,0,10*ROW('Water Data'!I106))="","",OFFSET('Water Data'!$I$27,0,10*ROW('Water Data'!I106)))</f>
        <v/>
      </c>
      <c r="CI112" s="307" t="str">
        <f ca="true">+IF(OFFSET('Water Data'!$I$28,0,10*ROW('Water Data'!I106))="","",OFFSET('Water Data'!$I$28,0,10*ROW('Water Data'!I106)))</f>
        <v/>
      </c>
      <c r="CJ112" s="307" t="str">
        <f ca="true">+IF(OFFSET('Water Data'!$I$29,0,10*ROW('Water Data'!I106))="","",OFFSET('Water Data'!$I$29,0,10*ROW('Water Data'!I106)))</f>
        <v/>
      </c>
      <c r="CK112" s="307" t="str">
        <f ca="true">+IF(OFFSET('Sanitation Data'!$D$28,0,10*ROW('Sanitation Data'!D106))="","",OFFSET('Sanitation Data'!$D$28,0,10*ROW('Sanitation Data'!D106)))</f>
        <v/>
      </c>
      <c r="CL112" s="307" t="str">
        <f ca="true">+IF(OFFSET('Sanitation Data'!$D$29,0,10*ROW('Sanitation Data'!D106))="","",OFFSET('Sanitation Data'!$D$29,0,10*ROW('Sanitation Data'!D106)))</f>
        <v/>
      </c>
      <c r="CM112" s="307" t="str">
        <f ca="true">+IF(OFFSET('Sanitation Data'!$D$30,0,10*ROW('Sanitation Data'!D106))="","",OFFSET('Sanitation Data'!$D$30,0,10*ROW('Sanitation Data'!D106)))</f>
        <v/>
      </c>
      <c r="CN112" s="307" t="str">
        <f ca="true">+IF(OFFSET('Sanitation Data'!$D$31,0,10*ROW('Sanitation Data'!D106))="","",OFFSET('Sanitation Data'!$D$31,0,10*ROW('Sanitation Data'!D106)))</f>
        <v/>
      </c>
      <c r="CO112" s="307" t="str">
        <f ca="true">+IF(OFFSET('Sanitation Data'!$D$32,0,10*ROW('Sanitation Data'!D106))="","",OFFSET('Sanitation Data'!$D$32,0,10*ROW('Sanitation Data'!D106)))</f>
        <v/>
      </c>
      <c r="CP112" s="307" t="str">
        <f ca="true">+IF(OFFSET('Sanitation Data'!$E$28,0,10*ROW('Sanitation Data'!E106))="","",OFFSET('Sanitation Data'!$E$28,0,10*ROW('Sanitation Data'!E106)))</f>
        <v/>
      </c>
      <c r="CQ112" s="307" t="str">
        <f ca="true">+IF(OFFSET('Sanitation Data'!$E$29,0,10*ROW('Sanitation Data'!E106))="","",OFFSET('Sanitation Data'!$E$29,0,10*ROW('Sanitation Data'!E106)))</f>
        <v/>
      </c>
      <c r="CR112" s="307" t="str">
        <f ca="true">+IF(OFFSET('Sanitation Data'!$E$30,0,10*ROW('Sanitation Data'!E106))="","",OFFSET('Sanitation Data'!$E$30,0,10*ROW('Sanitation Data'!E106)))</f>
        <v/>
      </c>
      <c r="CS112" s="307" t="str">
        <f ca="true">+IF(OFFSET('Sanitation Data'!$E$31,0,10*ROW('Sanitation Data'!E106))="","",OFFSET('Sanitation Data'!$E$31,0,10*ROW('Sanitation Data'!E106)))</f>
        <v/>
      </c>
      <c r="CT112" s="307" t="str">
        <f ca="true">+IF(OFFSET('Sanitation Data'!$E$32,0,10*ROW('Sanitation Data'!E106))="","",OFFSET('Sanitation Data'!$E$32,0,10*ROW('Sanitation Data'!E106)))</f>
        <v/>
      </c>
      <c r="CU112" s="307" t="str">
        <f ca="true">+IF(OFFSET('Sanitation Data'!$F$28,0,10*ROW('Sanitation Data'!F106))="","",OFFSET('Sanitation Data'!$F$28,0,10*ROW('Sanitation Data'!F106)))</f>
        <v/>
      </c>
      <c r="CV112" s="307" t="str">
        <f ca="true">+IF(OFFSET('Sanitation Data'!$F$29,0,10*ROW('Sanitation Data'!F106))="","",OFFSET('Sanitation Data'!$F$29,0,10*ROW('Sanitation Data'!F106)))</f>
        <v/>
      </c>
      <c r="CW112" s="307" t="str">
        <f ca="true">+IF(OFFSET('Sanitation Data'!$F$30,0,10*ROW('Sanitation Data'!F106))="","",OFFSET('Sanitation Data'!$F$30,0,10*ROW('Sanitation Data'!F106)))</f>
        <v/>
      </c>
      <c r="CX112" s="307" t="str">
        <f ca="true">+IF(OFFSET('Sanitation Data'!$F$31,0,10*ROW('Sanitation Data'!F106))="","",OFFSET('Sanitation Data'!$F$31,0,10*ROW('Sanitation Data'!F106)))</f>
        <v/>
      </c>
      <c r="CY112" s="307" t="str">
        <f ca="true">+IF(OFFSET('Sanitation Data'!$F$32,0,10*ROW('Sanitation Data'!F106))="","",OFFSET('Sanitation Data'!$F$32,0,10*ROW('Sanitation Data'!F106)))</f>
        <v/>
      </c>
      <c r="CZ112" s="307" t="str">
        <f ca="true">+IF(OFFSET('Sanitation Data'!$G$28,0,10*ROW('Sanitation Data'!G106))="","",OFFSET('Sanitation Data'!$G$28,0,10*ROW('Sanitation Data'!G106)))</f>
        <v/>
      </c>
      <c r="DA112" s="307" t="str">
        <f ca="true">+IF(OFFSET('Sanitation Data'!$G$29,0,10*ROW('Sanitation Data'!G106))="","",OFFSET('Sanitation Data'!$G$29,0,10*ROW('Sanitation Data'!G106)))</f>
        <v/>
      </c>
      <c r="DB112" s="307" t="str">
        <f ca="true">+IF(OFFSET('Sanitation Data'!$G$30,0,10*ROW('Sanitation Data'!G106))="","",OFFSET('Sanitation Data'!$G$30,0,10*ROW('Sanitation Data'!G106)))</f>
        <v/>
      </c>
      <c r="DC112" s="307" t="str">
        <f ca="true">+IF(OFFSET('Sanitation Data'!$G$31,0,10*ROW('Sanitation Data'!G106))="","",OFFSET('Sanitation Data'!$G$31,0,10*ROW('Sanitation Data'!G106)))</f>
        <v/>
      </c>
      <c r="DD112" s="307" t="str">
        <f ca="true">+IF(OFFSET('Sanitation Data'!$G$32,0,10*ROW('Sanitation Data'!G106))="","",OFFSET('Sanitation Data'!$G$32,0,10*ROW('Sanitation Data'!G106)))</f>
        <v/>
      </c>
      <c r="DE112" s="307" t="str">
        <f ca="true">+IF(OFFSET('Sanitation Data'!$H$28,0,10*ROW('Sanitation Data'!H106))="","",OFFSET('Sanitation Data'!$H$28,0,10*ROW('Sanitation Data'!H106)))</f>
        <v/>
      </c>
      <c r="DF112" s="307" t="str">
        <f ca="true">+IF(OFFSET('Sanitation Data'!$H$29,0,10*ROW('Sanitation Data'!H106))="","",OFFSET('Sanitation Data'!$H$29,0,10*ROW('Sanitation Data'!H106)))</f>
        <v/>
      </c>
      <c r="DG112" s="307" t="str">
        <f ca="true">+IF(OFFSET('Sanitation Data'!$H$30,0,10*ROW('Sanitation Data'!H106))="","",OFFSET('Sanitation Data'!$H$30,0,10*ROW('Sanitation Data'!H106)))</f>
        <v/>
      </c>
      <c r="DH112" s="307" t="str">
        <f ca="true">+IF(OFFSET('Sanitation Data'!$H$31,0,10*ROW('Sanitation Data'!H106))="","",OFFSET('Sanitation Data'!$H$31,0,10*ROW('Sanitation Data'!H106)))</f>
        <v/>
      </c>
      <c r="DI112" s="307" t="str">
        <f ca="true">+IF(OFFSET('Sanitation Data'!$H$32,0,10*ROW('Sanitation Data'!H106))="","",OFFSET('Sanitation Data'!$H$32,0,10*ROW('Sanitation Data'!H106)))</f>
        <v/>
      </c>
      <c r="DJ112" s="307" t="str">
        <f ca="true">+IF(OFFSET('Sanitation Data'!$I$28,0,10*ROW('Sanitation Data'!I106))="","",OFFSET('Sanitation Data'!$I$28,0,10*ROW('Sanitation Data'!I106)))</f>
        <v/>
      </c>
      <c r="DK112" s="307" t="str">
        <f ca="true">+IF(OFFSET('Sanitation Data'!$I$29,0,10*ROW('Sanitation Data'!I106))="","",OFFSET('Sanitation Data'!$I$29,0,10*ROW('Sanitation Data'!I106)))</f>
        <v/>
      </c>
      <c r="DL112" s="307" t="str">
        <f ca="true">+IF(OFFSET('Sanitation Data'!$I$30,0,10*ROW('Sanitation Data'!I106))="","",OFFSET('Sanitation Data'!$I$30,0,10*ROW('Sanitation Data'!I106)))</f>
        <v/>
      </c>
      <c r="DM112" s="307" t="str">
        <f ca="true">+IF(OFFSET('Sanitation Data'!$I$31,0,10*ROW('Sanitation Data'!I106))="","",OFFSET('Sanitation Data'!$I$31,0,10*ROW('Sanitation Data'!I106)))</f>
        <v/>
      </c>
      <c r="DN112" s="307" t="str">
        <f ca="true">+IF(OFFSET('Sanitation Data'!$I$32,0,10*ROW('Sanitation Data'!I106))="","",OFFSET('Sanitation Data'!$I$32,0,10*ROW('Sanitation Data'!I106)))</f>
        <v/>
      </c>
      <c r="DO112" s="307" t="str">
        <f ca="true">+IF(OFFSET('Hygiene Data'!$D$11,0,10*ROW('Hygiene Data'!D106))="","",OFFSET('Hygiene Data'!$D$11,0,10*ROW('Hygiene Data'!D106)))</f>
        <v/>
      </c>
      <c r="DP112" s="307" t="str">
        <f ca="true">+IF(OFFSET('Hygiene Data'!$D$12,0,10*ROW('Hygiene Data'!D106))="","",OFFSET('Hygiene Data'!$D$12,0,10*ROW('Hygiene Data'!D106)))</f>
        <v/>
      </c>
      <c r="DQ112" s="307" t="str">
        <f ca="true">+IF(OFFSET('Hygiene Data'!$D$13,0,10*ROW('Hygiene Data'!D106))="","",OFFSET('Hygiene Data'!$D$13,0,10*ROW('Hygiene Data'!D106)))</f>
        <v/>
      </c>
      <c r="DR112" s="307" t="str">
        <f ca="true">+IF(OFFSET('Hygiene Data'!$E$11,0,10*ROW('Hygiene Data'!E106))="","",OFFSET('Hygiene Data'!$E$11,0,10*ROW('Hygiene Data'!E106)))</f>
        <v/>
      </c>
      <c r="DS112" s="307" t="str">
        <f ca="true">+IF(OFFSET('Hygiene Data'!$E$12,0,10*ROW('Hygiene Data'!E106))="","",OFFSET('Hygiene Data'!$E$12,0,10*ROW('Hygiene Data'!E106)))</f>
        <v/>
      </c>
      <c r="DT112" s="307" t="str">
        <f ca="true">+IF(OFFSET('Hygiene Data'!$E$13,0,10*ROW('Hygiene Data'!E106))="","",OFFSET('Hygiene Data'!$E$13,0,10*ROW('Hygiene Data'!E106)))</f>
        <v/>
      </c>
      <c r="DU112" s="307" t="str">
        <f ca="true">+IF(OFFSET('Hygiene Data'!$F$11,0,10*ROW('Hygiene Data'!F106))="","",OFFSET('Hygiene Data'!$F$11,0,10*ROW('Hygiene Data'!F106)))</f>
        <v/>
      </c>
      <c r="DV112" s="307" t="str">
        <f ca="true">+IF(OFFSET('Hygiene Data'!$F$12,0,10*ROW('Hygiene Data'!F106))="","",OFFSET('Hygiene Data'!$F$12,0,10*ROW('Hygiene Data'!F106)))</f>
        <v/>
      </c>
      <c r="DW112" s="307" t="str">
        <f ca="true">+IF(OFFSET('Hygiene Data'!$F$13,0,10*ROW('Hygiene Data'!F106))="","",OFFSET('Hygiene Data'!$F$13,0,10*ROW('Hygiene Data'!F106)))</f>
        <v/>
      </c>
      <c r="DX112" s="307" t="str">
        <f ca="true">+IF(OFFSET('Hygiene Data'!$G$11,0,10*ROW('Hygiene Data'!G106))="","",OFFSET('Hygiene Data'!$G$11,0,10*ROW('Hygiene Data'!G106)))</f>
        <v/>
      </c>
      <c r="DY112" s="307" t="str">
        <f ca="true">+IF(OFFSET('Hygiene Data'!$G$12,0,10*ROW('Hygiene Data'!G106))="","",OFFSET('Hygiene Data'!$G$12,0,10*ROW('Hygiene Data'!G106)))</f>
        <v/>
      </c>
      <c r="DZ112" s="307" t="str">
        <f ca="true">+IF(OFFSET('Hygiene Data'!$G$13,0,10*ROW('Hygiene Data'!G106))="","",OFFSET('Hygiene Data'!$G$13,0,10*ROW('Hygiene Data'!G106)))</f>
        <v/>
      </c>
      <c r="EA112" s="307" t="str">
        <f ca="true">+IF(OFFSET('Hygiene Data'!$H$11,0,10*ROW('Hygiene Data'!H106))="","",OFFSET('Hygiene Data'!$H$11,0,10*ROW('Hygiene Data'!H106)))</f>
        <v/>
      </c>
      <c r="EB112" s="307" t="str">
        <f ca="true">+IF(OFFSET('Hygiene Data'!$H$12,0,10*ROW('Hygiene Data'!H106))="","",OFFSET('Hygiene Data'!$H$12,0,10*ROW('Hygiene Data'!H106)))</f>
        <v/>
      </c>
      <c r="EC112" s="307" t="str">
        <f ca="true">+IF(OFFSET('Hygiene Data'!$H$13,0,10*ROW('Hygiene Data'!H106))="","",OFFSET('Hygiene Data'!$H$13,0,10*ROW('Hygiene Data'!H106)))</f>
        <v/>
      </c>
      <c r="ED112" s="307" t="str">
        <f ca="true">+IF(OFFSET('Hygiene Data'!$I$11,0,10*ROW('Hygiene Data'!I106))="","",OFFSET('Hygiene Data'!$I$11,0,10*ROW('Hygiene Data'!I106)))</f>
        <v/>
      </c>
      <c r="EE112" s="307" t="str">
        <f ca="true">+IF(OFFSET('Hygiene Data'!$I$12,0,10*ROW('Hygiene Data'!I106))="","",OFFSET('Hygiene Data'!$I$12,0,10*ROW('Hygiene Data'!I106)))</f>
        <v/>
      </c>
      <c r="EF112" s="307"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63"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7"/>
      <c r="BS113" s="307" t="str">
        <f ca="true">+IF(OFFSET('Water Data'!$D$27,0,10*ROW('Water Data'!D107))="","",OFFSET('Water Data'!$D$27,0,10*ROW('Water Data'!D107)))</f>
        <v/>
      </c>
      <c r="BT113" s="307" t="str">
        <f ca="true">+IF(OFFSET('Water Data'!$D$28,0,10*ROW('Water Data'!D107))="","",OFFSET('Water Data'!$D$28,0,10*ROW('Water Data'!D107)))</f>
        <v/>
      </c>
      <c r="BU113" s="307" t="str">
        <f ca="true">+IF(OFFSET('Water Data'!$D$29,0,10*ROW('Water Data'!D107))="","",OFFSET('Water Data'!$D$29,0,10*ROW('Water Data'!D107)))</f>
        <v/>
      </c>
      <c r="BV113" s="307" t="str">
        <f ca="true">+IF(OFFSET('Water Data'!$E$27,0,10*ROW('Water Data'!E107))="","",OFFSET('Water Data'!$E$27,0,10*ROW('Water Data'!E107)))</f>
        <v/>
      </c>
      <c r="BW113" s="307" t="str">
        <f ca="true">+IF(OFFSET('Water Data'!$E$28,0,10*ROW('Water Data'!E107))="","",OFFSET('Water Data'!$E$28,0,10*ROW('Water Data'!E107)))</f>
        <v/>
      </c>
      <c r="BX113" s="307" t="str">
        <f ca="true">+IF(OFFSET('Water Data'!$E$29,0,10*ROW('Water Data'!E107))="","",OFFSET('Water Data'!$E$29,0,10*ROW('Water Data'!E107)))</f>
        <v/>
      </c>
      <c r="BY113" s="307" t="str">
        <f ca="true">+IF(OFFSET('Water Data'!$F$27,0,10*ROW('Water Data'!F107))="","",OFFSET('Water Data'!$F$27,0,10*ROW('Water Data'!F107)))</f>
        <v/>
      </c>
      <c r="BZ113" s="307" t="str">
        <f ca="true">+IF(OFFSET('Water Data'!$F$28,0,10*ROW('Water Data'!F107))="","",OFFSET('Water Data'!$F$28,0,10*ROW('Water Data'!F107)))</f>
        <v/>
      </c>
      <c r="CA113" s="307" t="str">
        <f ca="true">+IF(OFFSET('Water Data'!$F$29,0,10*ROW('Water Data'!F107))="","",OFFSET('Water Data'!$F$29,0,10*ROW('Water Data'!F107)))</f>
        <v/>
      </c>
      <c r="CB113" s="307" t="str">
        <f ca="true">+IF(OFFSET('Water Data'!$G$27,0,10*ROW('Water Data'!G107))="","",OFFSET('Water Data'!$G$27,0,10*ROW('Water Data'!G107)))</f>
        <v/>
      </c>
      <c r="CC113" s="307" t="str">
        <f ca="true">+IF(OFFSET('Water Data'!$G$28,0,10*ROW('Water Data'!G107))="","",OFFSET('Water Data'!$G$28,0,10*ROW('Water Data'!G107)))</f>
        <v/>
      </c>
      <c r="CD113" s="307" t="str">
        <f ca="true">+IF(OFFSET('Water Data'!$G$29,0,10*ROW('Water Data'!G107))="","",OFFSET('Water Data'!$G$29,0,10*ROW('Water Data'!G107)))</f>
        <v/>
      </c>
      <c r="CE113" s="307" t="str">
        <f ca="true">+IF(OFFSET('Water Data'!$H$27,0,10*ROW('Water Data'!H107))="","",OFFSET('Water Data'!$H$27,0,10*ROW('Water Data'!H107)))</f>
        <v/>
      </c>
      <c r="CF113" s="307" t="str">
        <f ca="true">+IF(OFFSET('Water Data'!$H$28,0,10*ROW('Water Data'!H107))="","",OFFSET('Water Data'!$H$28,0,10*ROW('Water Data'!H107)))</f>
        <v/>
      </c>
      <c r="CG113" s="307" t="str">
        <f ca="true">+IF(OFFSET('Water Data'!$H$29,0,10*ROW('Water Data'!H107))="","",OFFSET('Water Data'!$H$29,0,10*ROW('Water Data'!H107)))</f>
        <v/>
      </c>
      <c r="CH113" s="307" t="str">
        <f ca="true">+IF(OFFSET('Water Data'!$I$27,0,10*ROW('Water Data'!I107))="","",OFFSET('Water Data'!$I$27,0,10*ROW('Water Data'!I107)))</f>
        <v/>
      </c>
      <c r="CI113" s="307" t="str">
        <f ca="true">+IF(OFFSET('Water Data'!$I$28,0,10*ROW('Water Data'!I107))="","",OFFSET('Water Data'!$I$28,0,10*ROW('Water Data'!I107)))</f>
        <v/>
      </c>
      <c r="CJ113" s="307" t="str">
        <f ca="true">+IF(OFFSET('Water Data'!$I$29,0,10*ROW('Water Data'!I107))="","",OFFSET('Water Data'!$I$29,0,10*ROW('Water Data'!I107)))</f>
        <v/>
      </c>
      <c r="CK113" s="307" t="str">
        <f ca="true">+IF(OFFSET('Sanitation Data'!$D$28,0,10*ROW('Sanitation Data'!D107))="","",OFFSET('Sanitation Data'!$D$28,0,10*ROW('Sanitation Data'!D107)))</f>
        <v/>
      </c>
      <c r="CL113" s="307" t="str">
        <f ca="true">+IF(OFFSET('Sanitation Data'!$D$29,0,10*ROW('Sanitation Data'!D107))="","",OFFSET('Sanitation Data'!$D$29,0,10*ROW('Sanitation Data'!D107)))</f>
        <v/>
      </c>
      <c r="CM113" s="307" t="str">
        <f ca="true">+IF(OFFSET('Sanitation Data'!$D$30,0,10*ROW('Sanitation Data'!D107))="","",OFFSET('Sanitation Data'!$D$30,0,10*ROW('Sanitation Data'!D107)))</f>
        <v/>
      </c>
      <c r="CN113" s="307" t="str">
        <f ca="true">+IF(OFFSET('Sanitation Data'!$D$31,0,10*ROW('Sanitation Data'!D107))="","",OFFSET('Sanitation Data'!$D$31,0,10*ROW('Sanitation Data'!D107)))</f>
        <v/>
      </c>
      <c r="CO113" s="307" t="str">
        <f ca="true">+IF(OFFSET('Sanitation Data'!$D$32,0,10*ROW('Sanitation Data'!D107))="","",OFFSET('Sanitation Data'!$D$32,0,10*ROW('Sanitation Data'!D107)))</f>
        <v/>
      </c>
      <c r="CP113" s="307" t="str">
        <f ca="true">+IF(OFFSET('Sanitation Data'!$E$28,0,10*ROW('Sanitation Data'!E107))="","",OFFSET('Sanitation Data'!$E$28,0,10*ROW('Sanitation Data'!E107)))</f>
        <v/>
      </c>
      <c r="CQ113" s="307" t="str">
        <f ca="true">+IF(OFFSET('Sanitation Data'!$E$29,0,10*ROW('Sanitation Data'!E107))="","",OFFSET('Sanitation Data'!$E$29,0,10*ROW('Sanitation Data'!E107)))</f>
        <v/>
      </c>
      <c r="CR113" s="307" t="str">
        <f ca="true">+IF(OFFSET('Sanitation Data'!$E$30,0,10*ROW('Sanitation Data'!E107))="","",OFFSET('Sanitation Data'!$E$30,0,10*ROW('Sanitation Data'!E107)))</f>
        <v/>
      </c>
      <c r="CS113" s="307" t="str">
        <f ca="true">+IF(OFFSET('Sanitation Data'!$E$31,0,10*ROW('Sanitation Data'!E107))="","",OFFSET('Sanitation Data'!$E$31,0,10*ROW('Sanitation Data'!E107)))</f>
        <v/>
      </c>
      <c r="CT113" s="307" t="str">
        <f ca="true">+IF(OFFSET('Sanitation Data'!$E$32,0,10*ROW('Sanitation Data'!E107))="","",OFFSET('Sanitation Data'!$E$32,0,10*ROW('Sanitation Data'!E107)))</f>
        <v/>
      </c>
      <c r="CU113" s="307" t="str">
        <f ca="true">+IF(OFFSET('Sanitation Data'!$F$28,0,10*ROW('Sanitation Data'!F107))="","",OFFSET('Sanitation Data'!$F$28,0,10*ROW('Sanitation Data'!F107)))</f>
        <v/>
      </c>
      <c r="CV113" s="307" t="str">
        <f ca="true">+IF(OFFSET('Sanitation Data'!$F$29,0,10*ROW('Sanitation Data'!F107))="","",OFFSET('Sanitation Data'!$F$29,0,10*ROW('Sanitation Data'!F107)))</f>
        <v/>
      </c>
      <c r="CW113" s="307" t="str">
        <f ca="true">+IF(OFFSET('Sanitation Data'!$F$30,0,10*ROW('Sanitation Data'!F107))="","",OFFSET('Sanitation Data'!$F$30,0,10*ROW('Sanitation Data'!F107)))</f>
        <v/>
      </c>
      <c r="CX113" s="307" t="str">
        <f ca="true">+IF(OFFSET('Sanitation Data'!$F$31,0,10*ROW('Sanitation Data'!F107))="","",OFFSET('Sanitation Data'!$F$31,0,10*ROW('Sanitation Data'!F107)))</f>
        <v/>
      </c>
      <c r="CY113" s="307" t="str">
        <f ca="true">+IF(OFFSET('Sanitation Data'!$F$32,0,10*ROW('Sanitation Data'!F107))="","",OFFSET('Sanitation Data'!$F$32,0,10*ROW('Sanitation Data'!F107)))</f>
        <v/>
      </c>
      <c r="CZ113" s="307" t="str">
        <f ca="true">+IF(OFFSET('Sanitation Data'!$G$28,0,10*ROW('Sanitation Data'!G107))="","",OFFSET('Sanitation Data'!$G$28,0,10*ROW('Sanitation Data'!G107)))</f>
        <v/>
      </c>
      <c r="DA113" s="307" t="str">
        <f ca="true">+IF(OFFSET('Sanitation Data'!$G$29,0,10*ROW('Sanitation Data'!G107))="","",OFFSET('Sanitation Data'!$G$29,0,10*ROW('Sanitation Data'!G107)))</f>
        <v/>
      </c>
      <c r="DB113" s="307" t="str">
        <f ca="true">+IF(OFFSET('Sanitation Data'!$G$30,0,10*ROW('Sanitation Data'!G107))="","",OFFSET('Sanitation Data'!$G$30,0,10*ROW('Sanitation Data'!G107)))</f>
        <v/>
      </c>
      <c r="DC113" s="307" t="str">
        <f ca="true">+IF(OFFSET('Sanitation Data'!$G$31,0,10*ROW('Sanitation Data'!G107))="","",OFFSET('Sanitation Data'!$G$31,0,10*ROW('Sanitation Data'!G107)))</f>
        <v/>
      </c>
      <c r="DD113" s="307" t="str">
        <f ca="true">+IF(OFFSET('Sanitation Data'!$G$32,0,10*ROW('Sanitation Data'!G107))="","",OFFSET('Sanitation Data'!$G$32,0,10*ROW('Sanitation Data'!G107)))</f>
        <v/>
      </c>
      <c r="DE113" s="307" t="str">
        <f ca="true">+IF(OFFSET('Sanitation Data'!$H$28,0,10*ROW('Sanitation Data'!H107))="","",OFFSET('Sanitation Data'!$H$28,0,10*ROW('Sanitation Data'!H107)))</f>
        <v/>
      </c>
      <c r="DF113" s="307" t="str">
        <f ca="true">+IF(OFFSET('Sanitation Data'!$H$29,0,10*ROW('Sanitation Data'!H107))="","",OFFSET('Sanitation Data'!$H$29,0,10*ROW('Sanitation Data'!H107)))</f>
        <v/>
      </c>
      <c r="DG113" s="307" t="str">
        <f ca="true">+IF(OFFSET('Sanitation Data'!$H$30,0,10*ROW('Sanitation Data'!H107))="","",OFFSET('Sanitation Data'!$H$30,0,10*ROW('Sanitation Data'!H107)))</f>
        <v/>
      </c>
      <c r="DH113" s="307" t="str">
        <f ca="true">+IF(OFFSET('Sanitation Data'!$H$31,0,10*ROW('Sanitation Data'!H107))="","",OFFSET('Sanitation Data'!$H$31,0,10*ROW('Sanitation Data'!H107)))</f>
        <v/>
      </c>
      <c r="DI113" s="307" t="str">
        <f ca="true">+IF(OFFSET('Sanitation Data'!$H$32,0,10*ROW('Sanitation Data'!H107))="","",OFFSET('Sanitation Data'!$H$32,0,10*ROW('Sanitation Data'!H107)))</f>
        <v/>
      </c>
      <c r="DJ113" s="307" t="str">
        <f ca="true">+IF(OFFSET('Sanitation Data'!$I$28,0,10*ROW('Sanitation Data'!I107))="","",OFFSET('Sanitation Data'!$I$28,0,10*ROW('Sanitation Data'!I107)))</f>
        <v/>
      </c>
      <c r="DK113" s="307" t="str">
        <f ca="true">+IF(OFFSET('Sanitation Data'!$I$29,0,10*ROW('Sanitation Data'!I107))="","",OFFSET('Sanitation Data'!$I$29,0,10*ROW('Sanitation Data'!I107)))</f>
        <v/>
      </c>
      <c r="DL113" s="307" t="str">
        <f ca="true">+IF(OFFSET('Sanitation Data'!$I$30,0,10*ROW('Sanitation Data'!I107))="","",OFFSET('Sanitation Data'!$I$30,0,10*ROW('Sanitation Data'!I107)))</f>
        <v/>
      </c>
      <c r="DM113" s="307" t="str">
        <f ca="true">+IF(OFFSET('Sanitation Data'!$I$31,0,10*ROW('Sanitation Data'!I107))="","",OFFSET('Sanitation Data'!$I$31,0,10*ROW('Sanitation Data'!I107)))</f>
        <v/>
      </c>
      <c r="DN113" s="307" t="str">
        <f ca="true">+IF(OFFSET('Sanitation Data'!$I$32,0,10*ROW('Sanitation Data'!I107))="","",OFFSET('Sanitation Data'!$I$32,0,10*ROW('Sanitation Data'!I107)))</f>
        <v/>
      </c>
      <c r="DO113" s="307" t="str">
        <f ca="true">+IF(OFFSET('Hygiene Data'!$D$11,0,10*ROW('Hygiene Data'!D107))="","",OFFSET('Hygiene Data'!$D$11,0,10*ROW('Hygiene Data'!D107)))</f>
        <v/>
      </c>
      <c r="DP113" s="307" t="str">
        <f ca="true">+IF(OFFSET('Hygiene Data'!$D$12,0,10*ROW('Hygiene Data'!D107))="","",OFFSET('Hygiene Data'!$D$12,0,10*ROW('Hygiene Data'!D107)))</f>
        <v/>
      </c>
      <c r="DQ113" s="307" t="str">
        <f ca="true">+IF(OFFSET('Hygiene Data'!$D$13,0,10*ROW('Hygiene Data'!D107))="","",OFFSET('Hygiene Data'!$D$13,0,10*ROW('Hygiene Data'!D107)))</f>
        <v/>
      </c>
      <c r="DR113" s="307" t="str">
        <f ca="true">+IF(OFFSET('Hygiene Data'!$E$11,0,10*ROW('Hygiene Data'!E107))="","",OFFSET('Hygiene Data'!$E$11,0,10*ROW('Hygiene Data'!E107)))</f>
        <v/>
      </c>
      <c r="DS113" s="307" t="str">
        <f ca="true">+IF(OFFSET('Hygiene Data'!$E$12,0,10*ROW('Hygiene Data'!E107))="","",OFFSET('Hygiene Data'!$E$12,0,10*ROW('Hygiene Data'!E107)))</f>
        <v/>
      </c>
      <c r="DT113" s="307" t="str">
        <f ca="true">+IF(OFFSET('Hygiene Data'!$E$13,0,10*ROW('Hygiene Data'!E107))="","",OFFSET('Hygiene Data'!$E$13,0,10*ROW('Hygiene Data'!E107)))</f>
        <v/>
      </c>
      <c r="DU113" s="307" t="str">
        <f ca="true">+IF(OFFSET('Hygiene Data'!$F$11,0,10*ROW('Hygiene Data'!F107))="","",OFFSET('Hygiene Data'!$F$11,0,10*ROW('Hygiene Data'!F107)))</f>
        <v/>
      </c>
      <c r="DV113" s="307" t="str">
        <f ca="true">+IF(OFFSET('Hygiene Data'!$F$12,0,10*ROW('Hygiene Data'!F107))="","",OFFSET('Hygiene Data'!$F$12,0,10*ROW('Hygiene Data'!F107)))</f>
        <v/>
      </c>
      <c r="DW113" s="307" t="str">
        <f ca="true">+IF(OFFSET('Hygiene Data'!$F$13,0,10*ROW('Hygiene Data'!F107))="","",OFFSET('Hygiene Data'!$F$13,0,10*ROW('Hygiene Data'!F107)))</f>
        <v/>
      </c>
      <c r="DX113" s="307" t="str">
        <f ca="true">+IF(OFFSET('Hygiene Data'!$G$11,0,10*ROW('Hygiene Data'!G107))="","",OFFSET('Hygiene Data'!$G$11,0,10*ROW('Hygiene Data'!G107)))</f>
        <v/>
      </c>
      <c r="DY113" s="307" t="str">
        <f ca="true">+IF(OFFSET('Hygiene Data'!$G$12,0,10*ROW('Hygiene Data'!G107))="","",OFFSET('Hygiene Data'!$G$12,0,10*ROW('Hygiene Data'!G107)))</f>
        <v/>
      </c>
      <c r="DZ113" s="307" t="str">
        <f ca="true">+IF(OFFSET('Hygiene Data'!$G$13,0,10*ROW('Hygiene Data'!G107))="","",OFFSET('Hygiene Data'!$G$13,0,10*ROW('Hygiene Data'!G107)))</f>
        <v/>
      </c>
      <c r="EA113" s="307" t="str">
        <f ca="true">+IF(OFFSET('Hygiene Data'!$H$11,0,10*ROW('Hygiene Data'!H107))="","",OFFSET('Hygiene Data'!$H$11,0,10*ROW('Hygiene Data'!H107)))</f>
        <v/>
      </c>
      <c r="EB113" s="307" t="str">
        <f ca="true">+IF(OFFSET('Hygiene Data'!$H$12,0,10*ROW('Hygiene Data'!H107))="","",OFFSET('Hygiene Data'!$H$12,0,10*ROW('Hygiene Data'!H107)))</f>
        <v/>
      </c>
      <c r="EC113" s="307" t="str">
        <f ca="true">+IF(OFFSET('Hygiene Data'!$H$13,0,10*ROW('Hygiene Data'!H107))="","",OFFSET('Hygiene Data'!$H$13,0,10*ROW('Hygiene Data'!H107)))</f>
        <v/>
      </c>
      <c r="ED113" s="307" t="str">
        <f ca="true">+IF(OFFSET('Hygiene Data'!$I$11,0,10*ROW('Hygiene Data'!I107))="","",OFFSET('Hygiene Data'!$I$11,0,10*ROW('Hygiene Data'!I107)))</f>
        <v/>
      </c>
      <c r="EE113" s="307" t="str">
        <f ca="true">+IF(OFFSET('Hygiene Data'!$I$12,0,10*ROW('Hygiene Data'!I107))="","",OFFSET('Hygiene Data'!$I$12,0,10*ROW('Hygiene Data'!I107)))</f>
        <v/>
      </c>
      <c r="EF113" s="307"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63"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7"/>
      <c r="BS114" s="307" t="str">
        <f ca="true">+IF(OFFSET('Water Data'!$D$27,0,10*ROW('Water Data'!D108))="","",OFFSET('Water Data'!$D$27,0,10*ROW('Water Data'!D108)))</f>
        <v/>
      </c>
      <c r="BT114" s="307" t="str">
        <f ca="true">+IF(OFFSET('Water Data'!$D$28,0,10*ROW('Water Data'!D108))="","",OFFSET('Water Data'!$D$28,0,10*ROW('Water Data'!D108)))</f>
        <v/>
      </c>
      <c r="BU114" s="307" t="str">
        <f ca="true">+IF(OFFSET('Water Data'!$D$29,0,10*ROW('Water Data'!D108))="","",OFFSET('Water Data'!$D$29,0,10*ROW('Water Data'!D108)))</f>
        <v/>
      </c>
      <c r="BV114" s="307" t="str">
        <f ca="true">+IF(OFFSET('Water Data'!$E$27,0,10*ROW('Water Data'!E108))="","",OFFSET('Water Data'!$E$27,0,10*ROW('Water Data'!E108)))</f>
        <v/>
      </c>
      <c r="BW114" s="307" t="str">
        <f ca="true">+IF(OFFSET('Water Data'!$E$28,0,10*ROW('Water Data'!E108))="","",OFFSET('Water Data'!$E$28,0,10*ROW('Water Data'!E108)))</f>
        <v/>
      </c>
      <c r="BX114" s="307" t="str">
        <f ca="true">+IF(OFFSET('Water Data'!$E$29,0,10*ROW('Water Data'!E108))="","",OFFSET('Water Data'!$E$29,0,10*ROW('Water Data'!E108)))</f>
        <v/>
      </c>
      <c r="BY114" s="307" t="str">
        <f ca="true">+IF(OFFSET('Water Data'!$F$27,0,10*ROW('Water Data'!F108))="","",OFFSET('Water Data'!$F$27,0,10*ROW('Water Data'!F108)))</f>
        <v/>
      </c>
      <c r="BZ114" s="307" t="str">
        <f ca="true">+IF(OFFSET('Water Data'!$F$28,0,10*ROW('Water Data'!F108))="","",OFFSET('Water Data'!$F$28,0,10*ROW('Water Data'!F108)))</f>
        <v/>
      </c>
      <c r="CA114" s="307" t="str">
        <f ca="true">+IF(OFFSET('Water Data'!$F$29,0,10*ROW('Water Data'!F108))="","",OFFSET('Water Data'!$F$29,0,10*ROW('Water Data'!F108)))</f>
        <v/>
      </c>
      <c r="CB114" s="307" t="str">
        <f ca="true">+IF(OFFSET('Water Data'!$G$27,0,10*ROW('Water Data'!G108))="","",OFFSET('Water Data'!$G$27,0,10*ROW('Water Data'!G108)))</f>
        <v/>
      </c>
      <c r="CC114" s="307" t="str">
        <f ca="true">+IF(OFFSET('Water Data'!$G$28,0,10*ROW('Water Data'!G108))="","",OFFSET('Water Data'!$G$28,0,10*ROW('Water Data'!G108)))</f>
        <v/>
      </c>
      <c r="CD114" s="307" t="str">
        <f ca="true">+IF(OFFSET('Water Data'!$G$29,0,10*ROW('Water Data'!G108))="","",OFFSET('Water Data'!$G$29,0,10*ROW('Water Data'!G108)))</f>
        <v/>
      </c>
      <c r="CE114" s="307" t="str">
        <f ca="true">+IF(OFFSET('Water Data'!$H$27,0,10*ROW('Water Data'!H108))="","",OFFSET('Water Data'!$H$27,0,10*ROW('Water Data'!H108)))</f>
        <v/>
      </c>
      <c r="CF114" s="307" t="str">
        <f ca="true">+IF(OFFSET('Water Data'!$H$28,0,10*ROW('Water Data'!H108))="","",OFFSET('Water Data'!$H$28,0,10*ROW('Water Data'!H108)))</f>
        <v/>
      </c>
      <c r="CG114" s="307" t="str">
        <f ca="true">+IF(OFFSET('Water Data'!$H$29,0,10*ROW('Water Data'!H108))="","",OFFSET('Water Data'!$H$29,0,10*ROW('Water Data'!H108)))</f>
        <v/>
      </c>
      <c r="CH114" s="307" t="str">
        <f ca="true">+IF(OFFSET('Water Data'!$I$27,0,10*ROW('Water Data'!I108))="","",OFFSET('Water Data'!$I$27,0,10*ROW('Water Data'!I108)))</f>
        <v/>
      </c>
      <c r="CI114" s="307" t="str">
        <f ca="true">+IF(OFFSET('Water Data'!$I$28,0,10*ROW('Water Data'!I108))="","",OFFSET('Water Data'!$I$28,0,10*ROW('Water Data'!I108)))</f>
        <v/>
      </c>
      <c r="CJ114" s="307" t="str">
        <f ca="true">+IF(OFFSET('Water Data'!$I$29,0,10*ROW('Water Data'!I108))="","",OFFSET('Water Data'!$I$29,0,10*ROW('Water Data'!I108)))</f>
        <v/>
      </c>
      <c r="CK114" s="307" t="str">
        <f ca="true">+IF(OFFSET('Sanitation Data'!$D$28,0,10*ROW('Sanitation Data'!D108))="","",OFFSET('Sanitation Data'!$D$28,0,10*ROW('Sanitation Data'!D108)))</f>
        <v/>
      </c>
      <c r="CL114" s="307" t="str">
        <f ca="true">+IF(OFFSET('Sanitation Data'!$D$29,0,10*ROW('Sanitation Data'!D108))="","",OFFSET('Sanitation Data'!$D$29,0,10*ROW('Sanitation Data'!D108)))</f>
        <v/>
      </c>
      <c r="CM114" s="307" t="str">
        <f ca="true">+IF(OFFSET('Sanitation Data'!$D$30,0,10*ROW('Sanitation Data'!D108))="","",OFFSET('Sanitation Data'!$D$30,0,10*ROW('Sanitation Data'!D108)))</f>
        <v/>
      </c>
      <c r="CN114" s="307" t="str">
        <f ca="true">+IF(OFFSET('Sanitation Data'!$D$31,0,10*ROW('Sanitation Data'!D108))="","",OFFSET('Sanitation Data'!$D$31,0,10*ROW('Sanitation Data'!D108)))</f>
        <v/>
      </c>
      <c r="CO114" s="307" t="str">
        <f ca="true">+IF(OFFSET('Sanitation Data'!$D$32,0,10*ROW('Sanitation Data'!D108))="","",OFFSET('Sanitation Data'!$D$32,0,10*ROW('Sanitation Data'!D108)))</f>
        <v/>
      </c>
      <c r="CP114" s="307" t="str">
        <f ca="true">+IF(OFFSET('Sanitation Data'!$E$28,0,10*ROW('Sanitation Data'!E108))="","",OFFSET('Sanitation Data'!$E$28,0,10*ROW('Sanitation Data'!E108)))</f>
        <v/>
      </c>
      <c r="CQ114" s="307" t="str">
        <f ca="true">+IF(OFFSET('Sanitation Data'!$E$29,0,10*ROW('Sanitation Data'!E108))="","",OFFSET('Sanitation Data'!$E$29,0,10*ROW('Sanitation Data'!E108)))</f>
        <v/>
      </c>
      <c r="CR114" s="307" t="str">
        <f ca="true">+IF(OFFSET('Sanitation Data'!$E$30,0,10*ROW('Sanitation Data'!E108))="","",OFFSET('Sanitation Data'!$E$30,0,10*ROW('Sanitation Data'!E108)))</f>
        <v/>
      </c>
      <c r="CS114" s="307" t="str">
        <f ca="true">+IF(OFFSET('Sanitation Data'!$E$31,0,10*ROW('Sanitation Data'!E108))="","",OFFSET('Sanitation Data'!$E$31,0,10*ROW('Sanitation Data'!E108)))</f>
        <v/>
      </c>
      <c r="CT114" s="307" t="str">
        <f ca="true">+IF(OFFSET('Sanitation Data'!$E$32,0,10*ROW('Sanitation Data'!E108))="","",OFFSET('Sanitation Data'!$E$32,0,10*ROW('Sanitation Data'!E108)))</f>
        <v/>
      </c>
      <c r="CU114" s="307" t="str">
        <f ca="true">+IF(OFFSET('Sanitation Data'!$F$28,0,10*ROW('Sanitation Data'!F108))="","",OFFSET('Sanitation Data'!$F$28,0,10*ROW('Sanitation Data'!F108)))</f>
        <v/>
      </c>
      <c r="CV114" s="307" t="str">
        <f ca="true">+IF(OFFSET('Sanitation Data'!$F$29,0,10*ROW('Sanitation Data'!F108))="","",OFFSET('Sanitation Data'!$F$29,0,10*ROW('Sanitation Data'!F108)))</f>
        <v/>
      </c>
      <c r="CW114" s="307" t="str">
        <f ca="true">+IF(OFFSET('Sanitation Data'!$F$30,0,10*ROW('Sanitation Data'!F108))="","",OFFSET('Sanitation Data'!$F$30,0,10*ROW('Sanitation Data'!F108)))</f>
        <v/>
      </c>
      <c r="CX114" s="307" t="str">
        <f ca="true">+IF(OFFSET('Sanitation Data'!$F$31,0,10*ROW('Sanitation Data'!F108))="","",OFFSET('Sanitation Data'!$F$31,0,10*ROW('Sanitation Data'!F108)))</f>
        <v/>
      </c>
      <c r="CY114" s="307" t="str">
        <f ca="true">+IF(OFFSET('Sanitation Data'!$F$32,0,10*ROW('Sanitation Data'!F108))="","",OFFSET('Sanitation Data'!$F$32,0,10*ROW('Sanitation Data'!F108)))</f>
        <v/>
      </c>
      <c r="CZ114" s="307" t="str">
        <f ca="true">+IF(OFFSET('Sanitation Data'!$G$28,0,10*ROW('Sanitation Data'!G108))="","",OFFSET('Sanitation Data'!$G$28,0,10*ROW('Sanitation Data'!G108)))</f>
        <v/>
      </c>
      <c r="DA114" s="307" t="str">
        <f ca="true">+IF(OFFSET('Sanitation Data'!$G$29,0,10*ROW('Sanitation Data'!G108))="","",OFFSET('Sanitation Data'!$G$29,0,10*ROW('Sanitation Data'!G108)))</f>
        <v/>
      </c>
      <c r="DB114" s="307" t="str">
        <f ca="true">+IF(OFFSET('Sanitation Data'!$G$30,0,10*ROW('Sanitation Data'!G108))="","",OFFSET('Sanitation Data'!$G$30,0,10*ROW('Sanitation Data'!G108)))</f>
        <v/>
      </c>
      <c r="DC114" s="307" t="str">
        <f ca="true">+IF(OFFSET('Sanitation Data'!$G$31,0,10*ROW('Sanitation Data'!G108))="","",OFFSET('Sanitation Data'!$G$31,0,10*ROW('Sanitation Data'!G108)))</f>
        <v/>
      </c>
      <c r="DD114" s="307" t="str">
        <f ca="true">+IF(OFFSET('Sanitation Data'!$G$32,0,10*ROW('Sanitation Data'!G108))="","",OFFSET('Sanitation Data'!$G$32,0,10*ROW('Sanitation Data'!G108)))</f>
        <v/>
      </c>
      <c r="DE114" s="307" t="str">
        <f ca="true">+IF(OFFSET('Sanitation Data'!$H$28,0,10*ROW('Sanitation Data'!H108))="","",OFFSET('Sanitation Data'!$H$28,0,10*ROW('Sanitation Data'!H108)))</f>
        <v/>
      </c>
      <c r="DF114" s="307" t="str">
        <f ca="true">+IF(OFFSET('Sanitation Data'!$H$29,0,10*ROW('Sanitation Data'!H108))="","",OFFSET('Sanitation Data'!$H$29,0,10*ROW('Sanitation Data'!H108)))</f>
        <v/>
      </c>
      <c r="DG114" s="307" t="str">
        <f ca="true">+IF(OFFSET('Sanitation Data'!$H$30,0,10*ROW('Sanitation Data'!H108))="","",OFFSET('Sanitation Data'!$H$30,0,10*ROW('Sanitation Data'!H108)))</f>
        <v/>
      </c>
      <c r="DH114" s="307" t="str">
        <f ca="true">+IF(OFFSET('Sanitation Data'!$H$31,0,10*ROW('Sanitation Data'!H108))="","",OFFSET('Sanitation Data'!$H$31,0,10*ROW('Sanitation Data'!H108)))</f>
        <v/>
      </c>
      <c r="DI114" s="307" t="str">
        <f ca="true">+IF(OFFSET('Sanitation Data'!$H$32,0,10*ROW('Sanitation Data'!H108))="","",OFFSET('Sanitation Data'!$H$32,0,10*ROW('Sanitation Data'!H108)))</f>
        <v/>
      </c>
      <c r="DJ114" s="307" t="str">
        <f ca="true">+IF(OFFSET('Sanitation Data'!$I$28,0,10*ROW('Sanitation Data'!I108))="","",OFFSET('Sanitation Data'!$I$28,0,10*ROW('Sanitation Data'!I108)))</f>
        <v/>
      </c>
      <c r="DK114" s="307" t="str">
        <f ca="true">+IF(OFFSET('Sanitation Data'!$I$29,0,10*ROW('Sanitation Data'!I108))="","",OFFSET('Sanitation Data'!$I$29,0,10*ROW('Sanitation Data'!I108)))</f>
        <v/>
      </c>
      <c r="DL114" s="307" t="str">
        <f ca="true">+IF(OFFSET('Sanitation Data'!$I$30,0,10*ROW('Sanitation Data'!I108))="","",OFFSET('Sanitation Data'!$I$30,0,10*ROW('Sanitation Data'!I108)))</f>
        <v/>
      </c>
      <c r="DM114" s="307" t="str">
        <f ca="true">+IF(OFFSET('Sanitation Data'!$I$31,0,10*ROW('Sanitation Data'!I108))="","",OFFSET('Sanitation Data'!$I$31,0,10*ROW('Sanitation Data'!I108)))</f>
        <v/>
      </c>
      <c r="DN114" s="307" t="str">
        <f ca="true">+IF(OFFSET('Sanitation Data'!$I$32,0,10*ROW('Sanitation Data'!I108))="","",OFFSET('Sanitation Data'!$I$32,0,10*ROW('Sanitation Data'!I108)))</f>
        <v/>
      </c>
      <c r="DO114" s="307" t="str">
        <f ca="true">+IF(OFFSET('Hygiene Data'!$D$11,0,10*ROW('Hygiene Data'!D108))="","",OFFSET('Hygiene Data'!$D$11,0,10*ROW('Hygiene Data'!D108)))</f>
        <v/>
      </c>
      <c r="DP114" s="307" t="str">
        <f ca="true">+IF(OFFSET('Hygiene Data'!$D$12,0,10*ROW('Hygiene Data'!D108))="","",OFFSET('Hygiene Data'!$D$12,0,10*ROW('Hygiene Data'!D108)))</f>
        <v/>
      </c>
      <c r="DQ114" s="307" t="str">
        <f ca="true">+IF(OFFSET('Hygiene Data'!$D$13,0,10*ROW('Hygiene Data'!D108))="","",OFFSET('Hygiene Data'!$D$13,0,10*ROW('Hygiene Data'!D108)))</f>
        <v/>
      </c>
      <c r="DR114" s="307" t="str">
        <f ca="true">+IF(OFFSET('Hygiene Data'!$E$11,0,10*ROW('Hygiene Data'!E108))="","",OFFSET('Hygiene Data'!$E$11,0,10*ROW('Hygiene Data'!E108)))</f>
        <v/>
      </c>
      <c r="DS114" s="307" t="str">
        <f ca="true">+IF(OFFSET('Hygiene Data'!$E$12,0,10*ROW('Hygiene Data'!E108))="","",OFFSET('Hygiene Data'!$E$12,0,10*ROW('Hygiene Data'!E108)))</f>
        <v/>
      </c>
      <c r="DT114" s="307" t="str">
        <f ca="true">+IF(OFFSET('Hygiene Data'!$E$13,0,10*ROW('Hygiene Data'!E108))="","",OFFSET('Hygiene Data'!$E$13,0,10*ROW('Hygiene Data'!E108)))</f>
        <v/>
      </c>
      <c r="DU114" s="307" t="str">
        <f ca="true">+IF(OFFSET('Hygiene Data'!$F$11,0,10*ROW('Hygiene Data'!F108))="","",OFFSET('Hygiene Data'!$F$11,0,10*ROW('Hygiene Data'!F108)))</f>
        <v/>
      </c>
      <c r="DV114" s="307" t="str">
        <f ca="true">+IF(OFFSET('Hygiene Data'!$F$12,0,10*ROW('Hygiene Data'!F108))="","",OFFSET('Hygiene Data'!$F$12,0,10*ROW('Hygiene Data'!F108)))</f>
        <v/>
      </c>
      <c r="DW114" s="307" t="str">
        <f ca="true">+IF(OFFSET('Hygiene Data'!$F$13,0,10*ROW('Hygiene Data'!F108))="","",OFFSET('Hygiene Data'!$F$13,0,10*ROW('Hygiene Data'!F108)))</f>
        <v/>
      </c>
      <c r="DX114" s="307" t="str">
        <f ca="true">+IF(OFFSET('Hygiene Data'!$G$11,0,10*ROW('Hygiene Data'!G108))="","",OFFSET('Hygiene Data'!$G$11,0,10*ROW('Hygiene Data'!G108)))</f>
        <v/>
      </c>
      <c r="DY114" s="307" t="str">
        <f ca="true">+IF(OFFSET('Hygiene Data'!$G$12,0,10*ROW('Hygiene Data'!G108))="","",OFFSET('Hygiene Data'!$G$12,0,10*ROW('Hygiene Data'!G108)))</f>
        <v/>
      </c>
      <c r="DZ114" s="307" t="str">
        <f ca="true">+IF(OFFSET('Hygiene Data'!$G$13,0,10*ROW('Hygiene Data'!G108))="","",OFFSET('Hygiene Data'!$G$13,0,10*ROW('Hygiene Data'!G108)))</f>
        <v/>
      </c>
      <c r="EA114" s="307" t="str">
        <f ca="true">+IF(OFFSET('Hygiene Data'!$H$11,0,10*ROW('Hygiene Data'!H108))="","",OFFSET('Hygiene Data'!$H$11,0,10*ROW('Hygiene Data'!H108)))</f>
        <v/>
      </c>
      <c r="EB114" s="307" t="str">
        <f ca="true">+IF(OFFSET('Hygiene Data'!$H$12,0,10*ROW('Hygiene Data'!H108))="","",OFFSET('Hygiene Data'!$H$12,0,10*ROW('Hygiene Data'!H108)))</f>
        <v/>
      </c>
      <c r="EC114" s="307" t="str">
        <f ca="true">+IF(OFFSET('Hygiene Data'!$H$13,0,10*ROW('Hygiene Data'!H108))="","",OFFSET('Hygiene Data'!$H$13,0,10*ROW('Hygiene Data'!H108)))</f>
        <v/>
      </c>
      <c r="ED114" s="307" t="str">
        <f ca="true">+IF(OFFSET('Hygiene Data'!$I$11,0,10*ROW('Hygiene Data'!I108))="","",OFFSET('Hygiene Data'!$I$11,0,10*ROW('Hygiene Data'!I108)))</f>
        <v/>
      </c>
      <c r="EE114" s="307" t="str">
        <f ca="true">+IF(OFFSET('Hygiene Data'!$I$12,0,10*ROW('Hygiene Data'!I108))="","",OFFSET('Hygiene Data'!$I$12,0,10*ROW('Hygiene Data'!I108)))</f>
        <v/>
      </c>
      <c r="EF114" s="307"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63"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7"/>
      <c r="BS115" s="307" t="str">
        <f ca="true">+IF(OFFSET('Water Data'!$D$27,0,10*ROW('Water Data'!D109))="","",OFFSET('Water Data'!$D$27,0,10*ROW('Water Data'!D109)))</f>
        <v/>
      </c>
      <c r="BT115" s="307" t="str">
        <f ca="true">+IF(OFFSET('Water Data'!$D$28,0,10*ROW('Water Data'!D109))="","",OFFSET('Water Data'!$D$28,0,10*ROW('Water Data'!D109)))</f>
        <v/>
      </c>
      <c r="BU115" s="307" t="str">
        <f ca="true">+IF(OFFSET('Water Data'!$D$29,0,10*ROW('Water Data'!D109))="","",OFFSET('Water Data'!$D$29,0,10*ROW('Water Data'!D109)))</f>
        <v/>
      </c>
      <c r="BV115" s="307" t="str">
        <f ca="true">+IF(OFFSET('Water Data'!$E$27,0,10*ROW('Water Data'!E109))="","",OFFSET('Water Data'!$E$27,0,10*ROW('Water Data'!E109)))</f>
        <v/>
      </c>
      <c r="BW115" s="307" t="str">
        <f ca="true">+IF(OFFSET('Water Data'!$E$28,0,10*ROW('Water Data'!E109))="","",OFFSET('Water Data'!$E$28,0,10*ROW('Water Data'!E109)))</f>
        <v/>
      </c>
      <c r="BX115" s="307" t="str">
        <f ca="true">+IF(OFFSET('Water Data'!$E$29,0,10*ROW('Water Data'!E109))="","",OFFSET('Water Data'!$E$29,0,10*ROW('Water Data'!E109)))</f>
        <v/>
      </c>
      <c r="BY115" s="307" t="str">
        <f ca="true">+IF(OFFSET('Water Data'!$F$27,0,10*ROW('Water Data'!F109))="","",OFFSET('Water Data'!$F$27,0,10*ROW('Water Data'!F109)))</f>
        <v/>
      </c>
      <c r="BZ115" s="307" t="str">
        <f ca="true">+IF(OFFSET('Water Data'!$F$28,0,10*ROW('Water Data'!F109))="","",OFFSET('Water Data'!$F$28,0,10*ROW('Water Data'!F109)))</f>
        <v/>
      </c>
      <c r="CA115" s="307" t="str">
        <f ca="true">+IF(OFFSET('Water Data'!$F$29,0,10*ROW('Water Data'!F109))="","",OFFSET('Water Data'!$F$29,0,10*ROW('Water Data'!F109)))</f>
        <v/>
      </c>
      <c r="CB115" s="307" t="str">
        <f ca="true">+IF(OFFSET('Water Data'!$G$27,0,10*ROW('Water Data'!G109))="","",OFFSET('Water Data'!$G$27,0,10*ROW('Water Data'!G109)))</f>
        <v/>
      </c>
      <c r="CC115" s="307" t="str">
        <f ca="true">+IF(OFFSET('Water Data'!$G$28,0,10*ROW('Water Data'!G109))="","",OFFSET('Water Data'!$G$28,0,10*ROW('Water Data'!G109)))</f>
        <v/>
      </c>
      <c r="CD115" s="307" t="str">
        <f ca="true">+IF(OFFSET('Water Data'!$G$29,0,10*ROW('Water Data'!G109))="","",OFFSET('Water Data'!$G$29,0,10*ROW('Water Data'!G109)))</f>
        <v/>
      </c>
      <c r="CE115" s="307" t="str">
        <f ca="true">+IF(OFFSET('Water Data'!$H$27,0,10*ROW('Water Data'!H109))="","",OFFSET('Water Data'!$H$27,0,10*ROW('Water Data'!H109)))</f>
        <v/>
      </c>
      <c r="CF115" s="307" t="str">
        <f ca="true">+IF(OFFSET('Water Data'!$H$28,0,10*ROW('Water Data'!H109))="","",OFFSET('Water Data'!$H$28,0,10*ROW('Water Data'!H109)))</f>
        <v/>
      </c>
      <c r="CG115" s="307" t="str">
        <f ca="true">+IF(OFFSET('Water Data'!$H$29,0,10*ROW('Water Data'!H109))="","",OFFSET('Water Data'!$H$29,0,10*ROW('Water Data'!H109)))</f>
        <v/>
      </c>
      <c r="CH115" s="307" t="str">
        <f ca="true">+IF(OFFSET('Water Data'!$I$27,0,10*ROW('Water Data'!I109))="","",OFFSET('Water Data'!$I$27,0,10*ROW('Water Data'!I109)))</f>
        <v/>
      </c>
      <c r="CI115" s="307" t="str">
        <f ca="true">+IF(OFFSET('Water Data'!$I$28,0,10*ROW('Water Data'!I109))="","",OFFSET('Water Data'!$I$28,0,10*ROW('Water Data'!I109)))</f>
        <v/>
      </c>
      <c r="CJ115" s="307" t="str">
        <f ca="true">+IF(OFFSET('Water Data'!$I$29,0,10*ROW('Water Data'!I109))="","",OFFSET('Water Data'!$I$29,0,10*ROW('Water Data'!I109)))</f>
        <v/>
      </c>
      <c r="CK115" s="307" t="str">
        <f ca="true">+IF(OFFSET('Sanitation Data'!$D$28,0,10*ROW('Sanitation Data'!D109))="","",OFFSET('Sanitation Data'!$D$28,0,10*ROW('Sanitation Data'!D109)))</f>
        <v/>
      </c>
      <c r="CL115" s="307" t="str">
        <f ca="true">+IF(OFFSET('Sanitation Data'!$D$29,0,10*ROW('Sanitation Data'!D109))="","",OFFSET('Sanitation Data'!$D$29,0,10*ROW('Sanitation Data'!D109)))</f>
        <v/>
      </c>
      <c r="CM115" s="307" t="str">
        <f ca="true">+IF(OFFSET('Sanitation Data'!$D$30,0,10*ROW('Sanitation Data'!D109))="","",OFFSET('Sanitation Data'!$D$30,0,10*ROW('Sanitation Data'!D109)))</f>
        <v/>
      </c>
      <c r="CN115" s="307" t="str">
        <f ca="true">+IF(OFFSET('Sanitation Data'!$D$31,0,10*ROW('Sanitation Data'!D109))="","",OFFSET('Sanitation Data'!$D$31,0,10*ROW('Sanitation Data'!D109)))</f>
        <v/>
      </c>
      <c r="CO115" s="307" t="str">
        <f ca="true">+IF(OFFSET('Sanitation Data'!$D$32,0,10*ROW('Sanitation Data'!D109))="","",OFFSET('Sanitation Data'!$D$32,0,10*ROW('Sanitation Data'!D109)))</f>
        <v/>
      </c>
      <c r="CP115" s="307" t="str">
        <f ca="true">+IF(OFFSET('Sanitation Data'!$E$28,0,10*ROW('Sanitation Data'!E109))="","",OFFSET('Sanitation Data'!$E$28,0,10*ROW('Sanitation Data'!E109)))</f>
        <v/>
      </c>
      <c r="CQ115" s="307" t="str">
        <f ca="true">+IF(OFFSET('Sanitation Data'!$E$29,0,10*ROW('Sanitation Data'!E109))="","",OFFSET('Sanitation Data'!$E$29,0,10*ROW('Sanitation Data'!E109)))</f>
        <v/>
      </c>
      <c r="CR115" s="307" t="str">
        <f ca="true">+IF(OFFSET('Sanitation Data'!$E$30,0,10*ROW('Sanitation Data'!E109))="","",OFFSET('Sanitation Data'!$E$30,0,10*ROW('Sanitation Data'!E109)))</f>
        <v/>
      </c>
      <c r="CS115" s="307" t="str">
        <f ca="true">+IF(OFFSET('Sanitation Data'!$E$31,0,10*ROW('Sanitation Data'!E109))="","",OFFSET('Sanitation Data'!$E$31,0,10*ROW('Sanitation Data'!E109)))</f>
        <v/>
      </c>
      <c r="CT115" s="307" t="str">
        <f ca="true">+IF(OFFSET('Sanitation Data'!$E$32,0,10*ROW('Sanitation Data'!E109))="","",OFFSET('Sanitation Data'!$E$32,0,10*ROW('Sanitation Data'!E109)))</f>
        <v/>
      </c>
      <c r="CU115" s="307" t="str">
        <f ca="true">+IF(OFFSET('Sanitation Data'!$F$28,0,10*ROW('Sanitation Data'!F109))="","",OFFSET('Sanitation Data'!$F$28,0,10*ROW('Sanitation Data'!F109)))</f>
        <v/>
      </c>
      <c r="CV115" s="307" t="str">
        <f ca="true">+IF(OFFSET('Sanitation Data'!$F$29,0,10*ROW('Sanitation Data'!F109))="","",OFFSET('Sanitation Data'!$F$29,0,10*ROW('Sanitation Data'!F109)))</f>
        <v/>
      </c>
      <c r="CW115" s="307" t="str">
        <f ca="true">+IF(OFFSET('Sanitation Data'!$F$30,0,10*ROW('Sanitation Data'!F109))="","",OFFSET('Sanitation Data'!$F$30,0,10*ROW('Sanitation Data'!F109)))</f>
        <v/>
      </c>
      <c r="CX115" s="307" t="str">
        <f ca="true">+IF(OFFSET('Sanitation Data'!$F$31,0,10*ROW('Sanitation Data'!F109))="","",OFFSET('Sanitation Data'!$F$31,0,10*ROW('Sanitation Data'!F109)))</f>
        <v/>
      </c>
      <c r="CY115" s="307" t="str">
        <f ca="true">+IF(OFFSET('Sanitation Data'!$F$32,0,10*ROW('Sanitation Data'!F109))="","",OFFSET('Sanitation Data'!$F$32,0,10*ROW('Sanitation Data'!F109)))</f>
        <v/>
      </c>
      <c r="CZ115" s="307" t="str">
        <f ca="true">+IF(OFFSET('Sanitation Data'!$G$28,0,10*ROW('Sanitation Data'!G109))="","",OFFSET('Sanitation Data'!$G$28,0,10*ROW('Sanitation Data'!G109)))</f>
        <v/>
      </c>
      <c r="DA115" s="307" t="str">
        <f ca="true">+IF(OFFSET('Sanitation Data'!$G$29,0,10*ROW('Sanitation Data'!G109))="","",OFFSET('Sanitation Data'!$G$29,0,10*ROW('Sanitation Data'!G109)))</f>
        <v/>
      </c>
      <c r="DB115" s="307" t="str">
        <f ca="true">+IF(OFFSET('Sanitation Data'!$G$30,0,10*ROW('Sanitation Data'!G109))="","",OFFSET('Sanitation Data'!$G$30,0,10*ROW('Sanitation Data'!G109)))</f>
        <v/>
      </c>
      <c r="DC115" s="307" t="str">
        <f ca="true">+IF(OFFSET('Sanitation Data'!$G$31,0,10*ROW('Sanitation Data'!G109))="","",OFFSET('Sanitation Data'!$G$31,0,10*ROW('Sanitation Data'!G109)))</f>
        <v/>
      </c>
      <c r="DD115" s="307" t="str">
        <f ca="true">+IF(OFFSET('Sanitation Data'!$G$32,0,10*ROW('Sanitation Data'!G109))="","",OFFSET('Sanitation Data'!$G$32,0,10*ROW('Sanitation Data'!G109)))</f>
        <v/>
      </c>
      <c r="DE115" s="307" t="str">
        <f ca="true">+IF(OFFSET('Sanitation Data'!$H$28,0,10*ROW('Sanitation Data'!H109))="","",OFFSET('Sanitation Data'!$H$28,0,10*ROW('Sanitation Data'!H109)))</f>
        <v/>
      </c>
      <c r="DF115" s="307" t="str">
        <f ca="true">+IF(OFFSET('Sanitation Data'!$H$29,0,10*ROW('Sanitation Data'!H109))="","",OFFSET('Sanitation Data'!$H$29,0,10*ROW('Sanitation Data'!H109)))</f>
        <v/>
      </c>
      <c r="DG115" s="307" t="str">
        <f ca="true">+IF(OFFSET('Sanitation Data'!$H$30,0,10*ROW('Sanitation Data'!H109))="","",OFFSET('Sanitation Data'!$H$30,0,10*ROW('Sanitation Data'!H109)))</f>
        <v/>
      </c>
      <c r="DH115" s="307" t="str">
        <f ca="true">+IF(OFFSET('Sanitation Data'!$H$31,0,10*ROW('Sanitation Data'!H109))="","",OFFSET('Sanitation Data'!$H$31,0,10*ROW('Sanitation Data'!H109)))</f>
        <v/>
      </c>
      <c r="DI115" s="307" t="str">
        <f ca="true">+IF(OFFSET('Sanitation Data'!$H$32,0,10*ROW('Sanitation Data'!H109))="","",OFFSET('Sanitation Data'!$H$32,0,10*ROW('Sanitation Data'!H109)))</f>
        <v/>
      </c>
      <c r="DJ115" s="307" t="str">
        <f ca="true">+IF(OFFSET('Sanitation Data'!$I$28,0,10*ROW('Sanitation Data'!I109))="","",OFFSET('Sanitation Data'!$I$28,0,10*ROW('Sanitation Data'!I109)))</f>
        <v/>
      </c>
      <c r="DK115" s="307" t="str">
        <f ca="true">+IF(OFFSET('Sanitation Data'!$I$29,0,10*ROW('Sanitation Data'!I109))="","",OFFSET('Sanitation Data'!$I$29,0,10*ROW('Sanitation Data'!I109)))</f>
        <v/>
      </c>
      <c r="DL115" s="307" t="str">
        <f ca="true">+IF(OFFSET('Sanitation Data'!$I$30,0,10*ROW('Sanitation Data'!I109))="","",OFFSET('Sanitation Data'!$I$30,0,10*ROW('Sanitation Data'!I109)))</f>
        <v/>
      </c>
      <c r="DM115" s="307" t="str">
        <f ca="true">+IF(OFFSET('Sanitation Data'!$I$31,0,10*ROW('Sanitation Data'!I109))="","",OFFSET('Sanitation Data'!$I$31,0,10*ROW('Sanitation Data'!I109)))</f>
        <v/>
      </c>
      <c r="DN115" s="307" t="str">
        <f ca="true">+IF(OFFSET('Sanitation Data'!$I$32,0,10*ROW('Sanitation Data'!I109))="","",OFFSET('Sanitation Data'!$I$32,0,10*ROW('Sanitation Data'!I109)))</f>
        <v/>
      </c>
      <c r="DO115" s="307" t="str">
        <f ca="true">+IF(OFFSET('Hygiene Data'!$D$11,0,10*ROW('Hygiene Data'!D109))="","",OFFSET('Hygiene Data'!$D$11,0,10*ROW('Hygiene Data'!D109)))</f>
        <v/>
      </c>
      <c r="DP115" s="307" t="str">
        <f ca="true">+IF(OFFSET('Hygiene Data'!$D$12,0,10*ROW('Hygiene Data'!D109))="","",OFFSET('Hygiene Data'!$D$12,0,10*ROW('Hygiene Data'!D109)))</f>
        <v/>
      </c>
      <c r="DQ115" s="307" t="str">
        <f ca="true">+IF(OFFSET('Hygiene Data'!$D$13,0,10*ROW('Hygiene Data'!D109))="","",OFFSET('Hygiene Data'!$D$13,0,10*ROW('Hygiene Data'!D109)))</f>
        <v/>
      </c>
      <c r="DR115" s="307" t="str">
        <f ca="true">+IF(OFFSET('Hygiene Data'!$E$11,0,10*ROW('Hygiene Data'!E109))="","",OFFSET('Hygiene Data'!$E$11,0,10*ROW('Hygiene Data'!E109)))</f>
        <v/>
      </c>
      <c r="DS115" s="307" t="str">
        <f ca="true">+IF(OFFSET('Hygiene Data'!$E$12,0,10*ROW('Hygiene Data'!E109))="","",OFFSET('Hygiene Data'!$E$12,0,10*ROW('Hygiene Data'!E109)))</f>
        <v/>
      </c>
      <c r="DT115" s="307" t="str">
        <f ca="true">+IF(OFFSET('Hygiene Data'!$E$13,0,10*ROW('Hygiene Data'!E109))="","",OFFSET('Hygiene Data'!$E$13,0,10*ROW('Hygiene Data'!E109)))</f>
        <v/>
      </c>
      <c r="DU115" s="307" t="str">
        <f ca="true">+IF(OFFSET('Hygiene Data'!$F$11,0,10*ROW('Hygiene Data'!F109))="","",OFFSET('Hygiene Data'!$F$11,0,10*ROW('Hygiene Data'!F109)))</f>
        <v/>
      </c>
      <c r="DV115" s="307" t="str">
        <f ca="true">+IF(OFFSET('Hygiene Data'!$F$12,0,10*ROW('Hygiene Data'!F109))="","",OFFSET('Hygiene Data'!$F$12,0,10*ROW('Hygiene Data'!F109)))</f>
        <v/>
      </c>
      <c r="DW115" s="307" t="str">
        <f ca="true">+IF(OFFSET('Hygiene Data'!$F$13,0,10*ROW('Hygiene Data'!F109))="","",OFFSET('Hygiene Data'!$F$13,0,10*ROW('Hygiene Data'!F109)))</f>
        <v/>
      </c>
      <c r="DX115" s="307" t="str">
        <f ca="true">+IF(OFFSET('Hygiene Data'!$G$11,0,10*ROW('Hygiene Data'!G109))="","",OFFSET('Hygiene Data'!$G$11,0,10*ROW('Hygiene Data'!G109)))</f>
        <v/>
      </c>
      <c r="DY115" s="307" t="str">
        <f ca="true">+IF(OFFSET('Hygiene Data'!$G$12,0,10*ROW('Hygiene Data'!G109))="","",OFFSET('Hygiene Data'!$G$12,0,10*ROW('Hygiene Data'!G109)))</f>
        <v/>
      </c>
      <c r="DZ115" s="307" t="str">
        <f ca="true">+IF(OFFSET('Hygiene Data'!$G$13,0,10*ROW('Hygiene Data'!G109))="","",OFFSET('Hygiene Data'!$G$13,0,10*ROW('Hygiene Data'!G109)))</f>
        <v/>
      </c>
      <c r="EA115" s="307" t="str">
        <f ca="true">+IF(OFFSET('Hygiene Data'!$H$11,0,10*ROW('Hygiene Data'!H109))="","",OFFSET('Hygiene Data'!$H$11,0,10*ROW('Hygiene Data'!H109)))</f>
        <v/>
      </c>
      <c r="EB115" s="307" t="str">
        <f ca="true">+IF(OFFSET('Hygiene Data'!$H$12,0,10*ROW('Hygiene Data'!H109))="","",OFFSET('Hygiene Data'!$H$12,0,10*ROW('Hygiene Data'!H109)))</f>
        <v/>
      </c>
      <c r="EC115" s="307" t="str">
        <f ca="true">+IF(OFFSET('Hygiene Data'!$H$13,0,10*ROW('Hygiene Data'!H109))="","",OFFSET('Hygiene Data'!$H$13,0,10*ROW('Hygiene Data'!H109)))</f>
        <v/>
      </c>
      <c r="ED115" s="307" t="str">
        <f ca="true">+IF(OFFSET('Hygiene Data'!$I$11,0,10*ROW('Hygiene Data'!I109))="","",OFFSET('Hygiene Data'!$I$11,0,10*ROW('Hygiene Data'!I109)))</f>
        <v/>
      </c>
      <c r="EE115" s="307" t="str">
        <f ca="true">+IF(OFFSET('Hygiene Data'!$I$12,0,10*ROW('Hygiene Data'!I109))="","",OFFSET('Hygiene Data'!$I$12,0,10*ROW('Hygiene Data'!I109)))</f>
        <v/>
      </c>
      <c r="EF115" s="307"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63"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7"/>
      <c r="BS116" s="307" t="str">
        <f ca="true">+IF(OFFSET('Water Data'!$D$27,0,10*ROW('Water Data'!D110))="","",OFFSET('Water Data'!$D$27,0,10*ROW('Water Data'!D110)))</f>
        <v/>
      </c>
      <c r="BT116" s="307" t="str">
        <f ca="true">+IF(OFFSET('Water Data'!$D$28,0,10*ROW('Water Data'!D110))="","",OFFSET('Water Data'!$D$28,0,10*ROW('Water Data'!D110)))</f>
        <v/>
      </c>
      <c r="BU116" s="307" t="str">
        <f ca="true">+IF(OFFSET('Water Data'!$D$29,0,10*ROW('Water Data'!D110))="","",OFFSET('Water Data'!$D$29,0,10*ROW('Water Data'!D110)))</f>
        <v/>
      </c>
      <c r="BV116" s="307" t="str">
        <f ca="true">+IF(OFFSET('Water Data'!$E$27,0,10*ROW('Water Data'!E110))="","",OFFSET('Water Data'!$E$27,0,10*ROW('Water Data'!E110)))</f>
        <v/>
      </c>
      <c r="BW116" s="307" t="str">
        <f ca="true">+IF(OFFSET('Water Data'!$E$28,0,10*ROW('Water Data'!E110))="","",OFFSET('Water Data'!$E$28,0,10*ROW('Water Data'!E110)))</f>
        <v/>
      </c>
      <c r="BX116" s="307" t="str">
        <f ca="true">+IF(OFFSET('Water Data'!$E$29,0,10*ROW('Water Data'!E110))="","",OFFSET('Water Data'!$E$29,0,10*ROW('Water Data'!E110)))</f>
        <v/>
      </c>
      <c r="BY116" s="307" t="str">
        <f ca="true">+IF(OFFSET('Water Data'!$F$27,0,10*ROW('Water Data'!F110))="","",OFFSET('Water Data'!$F$27,0,10*ROW('Water Data'!F110)))</f>
        <v/>
      </c>
      <c r="BZ116" s="307" t="str">
        <f ca="true">+IF(OFFSET('Water Data'!$F$28,0,10*ROW('Water Data'!F110))="","",OFFSET('Water Data'!$F$28,0,10*ROW('Water Data'!F110)))</f>
        <v/>
      </c>
      <c r="CA116" s="307" t="str">
        <f ca="true">+IF(OFFSET('Water Data'!$F$29,0,10*ROW('Water Data'!F110))="","",OFFSET('Water Data'!$F$29,0,10*ROW('Water Data'!F110)))</f>
        <v/>
      </c>
      <c r="CB116" s="307" t="str">
        <f ca="true">+IF(OFFSET('Water Data'!$G$27,0,10*ROW('Water Data'!G110))="","",OFFSET('Water Data'!$G$27,0,10*ROW('Water Data'!G110)))</f>
        <v/>
      </c>
      <c r="CC116" s="307" t="str">
        <f ca="true">+IF(OFFSET('Water Data'!$G$28,0,10*ROW('Water Data'!G110))="","",OFFSET('Water Data'!$G$28,0,10*ROW('Water Data'!G110)))</f>
        <v/>
      </c>
      <c r="CD116" s="307" t="str">
        <f ca="true">+IF(OFFSET('Water Data'!$G$29,0,10*ROW('Water Data'!G110))="","",OFFSET('Water Data'!$G$29,0,10*ROW('Water Data'!G110)))</f>
        <v/>
      </c>
      <c r="CE116" s="307" t="str">
        <f ca="true">+IF(OFFSET('Water Data'!$H$27,0,10*ROW('Water Data'!H110))="","",OFFSET('Water Data'!$H$27,0,10*ROW('Water Data'!H110)))</f>
        <v/>
      </c>
      <c r="CF116" s="307" t="str">
        <f ca="true">+IF(OFFSET('Water Data'!$H$28,0,10*ROW('Water Data'!H110))="","",OFFSET('Water Data'!$H$28,0,10*ROW('Water Data'!H110)))</f>
        <v/>
      </c>
      <c r="CG116" s="307" t="str">
        <f ca="true">+IF(OFFSET('Water Data'!$H$29,0,10*ROW('Water Data'!H110))="","",OFFSET('Water Data'!$H$29,0,10*ROW('Water Data'!H110)))</f>
        <v/>
      </c>
      <c r="CH116" s="307" t="str">
        <f ca="true">+IF(OFFSET('Water Data'!$I$27,0,10*ROW('Water Data'!I110))="","",OFFSET('Water Data'!$I$27,0,10*ROW('Water Data'!I110)))</f>
        <v/>
      </c>
      <c r="CI116" s="307" t="str">
        <f ca="true">+IF(OFFSET('Water Data'!$I$28,0,10*ROW('Water Data'!I110))="","",OFFSET('Water Data'!$I$28,0,10*ROW('Water Data'!I110)))</f>
        <v/>
      </c>
      <c r="CJ116" s="307" t="str">
        <f ca="true">+IF(OFFSET('Water Data'!$I$29,0,10*ROW('Water Data'!I110))="","",OFFSET('Water Data'!$I$29,0,10*ROW('Water Data'!I110)))</f>
        <v/>
      </c>
      <c r="CK116" s="307" t="str">
        <f ca="true">+IF(OFFSET('Sanitation Data'!$D$28,0,10*ROW('Sanitation Data'!D110))="","",OFFSET('Sanitation Data'!$D$28,0,10*ROW('Sanitation Data'!D110)))</f>
        <v/>
      </c>
      <c r="CL116" s="307" t="str">
        <f ca="true">+IF(OFFSET('Sanitation Data'!$D$29,0,10*ROW('Sanitation Data'!D110))="","",OFFSET('Sanitation Data'!$D$29,0,10*ROW('Sanitation Data'!D110)))</f>
        <v/>
      </c>
      <c r="CM116" s="307" t="str">
        <f ca="true">+IF(OFFSET('Sanitation Data'!$D$30,0,10*ROW('Sanitation Data'!D110))="","",OFFSET('Sanitation Data'!$D$30,0,10*ROW('Sanitation Data'!D110)))</f>
        <v/>
      </c>
      <c r="CN116" s="307" t="str">
        <f ca="true">+IF(OFFSET('Sanitation Data'!$D$31,0,10*ROW('Sanitation Data'!D110))="","",OFFSET('Sanitation Data'!$D$31,0,10*ROW('Sanitation Data'!D110)))</f>
        <v/>
      </c>
      <c r="CO116" s="307" t="str">
        <f ca="true">+IF(OFFSET('Sanitation Data'!$D$32,0,10*ROW('Sanitation Data'!D110))="","",OFFSET('Sanitation Data'!$D$32,0,10*ROW('Sanitation Data'!D110)))</f>
        <v/>
      </c>
      <c r="CP116" s="307" t="str">
        <f ca="true">+IF(OFFSET('Sanitation Data'!$E$28,0,10*ROW('Sanitation Data'!E110))="","",OFFSET('Sanitation Data'!$E$28,0,10*ROW('Sanitation Data'!E110)))</f>
        <v/>
      </c>
      <c r="CQ116" s="307" t="str">
        <f ca="true">+IF(OFFSET('Sanitation Data'!$E$29,0,10*ROW('Sanitation Data'!E110))="","",OFFSET('Sanitation Data'!$E$29,0,10*ROW('Sanitation Data'!E110)))</f>
        <v/>
      </c>
      <c r="CR116" s="307" t="str">
        <f ca="true">+IF(OFFSET('Sanitation Data'!$E$30,0,10*ROW('Sanitation Data'!E110))="","",OFFSET('Sanitation Data'!$E$30,0,10*ROW('Sanitation Data'!E110)))</f>
        <v/>
      </c>
      <c r="CS116" s="307" t="str">
        <f ca="true">+IF(OFFSET('Sanitation Data'!$E$31,0,10*ROW('Sanitation Data'!E110))="","",OFFSET('Sanitation Data'!$E$31,0,10*ROW('Sanitation Data'!E110)))</f>
        <v/>
      </c>
      <c r="CT116" s="307" t="str">
        <f ca="true">+IF(OFFSET('Sanitation Data'!$E$32,0,10*ROW('Sanitation Data'!E110))="","",OFFSET('Sanitation Data'!$E$32,0,10*ROW('Sanitation Data'!E110)))</f>
        <v/>
      </c>
      <c r="CU116" s="307" t="str">
        <f ca="true">+IF(OFFSET('Sanitation Data'!$F$28,0,10*ROW('Sanitation Data'!F110))="","",OFFSET('Sanitation Data'!$F$28,0,10*ROW('Sanitation Data'!F110)))</f>
        <v/>
      </c>
      <c r="CV116" s="307" t="str">
        <f ca="true">+IF(OFFSET('Sanitation Data'!$F$29,0,10*ROW('Sanitation Data'!F110))="","",OFFSET('Sanitation Data'!$F$29,0,10*ROW('Sanitation Data'!F110)))</f>
        <v/>
      </c>
      <c r="CW116" s="307" t="str">
        <f ca="true">+IF(OFFSET('Sanitation Data'!$F$30,0,10*ROW('Sanitation Data'!F110))="","",OFFSET('Sanitation Data'!$F$30,0,10*ROW('Sanitation Data'!F110)))</f>
        <v/>
      </c>
      <c r="CX116" s="307" t="str">
        <f ca="true">+IF(OFFSET('Sanitation Data'!$F$31,0,10*ROW('Sanitation Data'!F110))="","",OFFSET('Sanitation Data'!$F$31,0,10*ROW('Sanitation Data'!F110)))</f>
        <v/>
      </c>
      <c r="CY116" s="307" t="str">
        <f ca="true">+IF(OFFSET('Sanitation Data'!$F$32,0,10*ROW('Sanitation Data'!F110))="","",OFFSET('Sanitation Data'!$F$32,0,10*ROW('Sanitation Data'!F110)))</f>
        <v/>
      </c>
      <c r="CZ116" s="307" t="str">
        <f ca="true">+IF(OFFSET('Sanitation Data'!$G$28,0,10*ROW('Sanitation Data'!G110))="","",OFFSET('Sanitation Data'!$G$28,0,10*ROW('Sanitation Data'!G110)))</f>
        <v/>
      </c>
      <c r="DA116" s="307" t="str">
        <f ca="true">+IF(OFFSET('Sanitation Data'!$G$29,0,10*ROW('Sanitation Data'!G110))="","",OFFSET('Sanitation Data'!$G$29,0,10*ROW('Sanitation Data'!G110)))</f>
        <v/>
      </c>
      <c r="DB116" s="307" t="str">
        <f ca="true">+IF(OFFSET('Sanitation Data'!$G$30,0,10*ROW('Sanitation Data'!G110))="","",OFFSET('Sanitation Data'!$G$30,0,10*ROW('Sanitation Data'!G110)))</f>
        <v/>
      </c>
      <c r="DC116" s="307" t="str">
        <f ca="true">+IF(OFFSET('Sanitation Data'!$G$31,0,10*ROW('Sanitation Data'!G110))="","",OFFSET('Sanitation Data'!$G$31,0,10*ROW('Sanitation Data'!G110)))</f>
        <v/>
      </c>
      <c r="DD116" s="307" t="str">
        <f ca="true">+IF(OFFSET('Sanitation Data'!$G$32,0,10*ROW('Sanitation Data'!G110))="","",OFFSET('Sanitation Data'!$G$32,0,10*ROW('Sanitation Data'!G110)))</f>
        <v/>
      </c>
      <c r="DE116" s="307" t="str">
        <f ca="true">+IF(OFFSET('Sanitation Data'!$H$28,0,10*ROW('Sanitation Data'!H110))="","",OFFSET('Sanitation Data'!$H$28,0,10*ROW('Sanitation Data'!H110)))</f>
        <v/>
      </c>
      <c r="DF116" s="307" t="str">
        <f ca="true">+IF(OFFSET('Sanitation Data'!$H$29,0,10*ROW('Sanitation Data'!H110))="","",OFFSET('Sanitation Data'!$H$29,0,10*ROW('Sanitation Data'!H110)))</f>
        <v/>
      </c>
      <c r="DG116" s="307" t="str">
        <f ca="true">+IF(OFFSET('Sanitation Data'!$H$30,0,10*ROW('Sanitation Data'!H110))="","",OFFSET('Sanitation Data'!$H$30,0,10*ROW('Sanitation Data'!H110)))</f>
        <v/>
      </c>
      <c r="DH116" s="307" t="str">
        <f ca="true">+IF(OFFSET('Sanitation Data'!$H$31,0,10*ROW('Sanitation Data'!H110))="","",OFFSET('Sanitation Data'!$H$31,0,10*ROW('Sanitation Data'!H110)))</f>
        <v/>
      </c>
      <c r="DI116" s="307" t="str">
        <f ca="true">+IF(OFFSET('Sanitation Data'!$H$32,0,10*ROW('Sanitation Data'!H110))="","",OFFSET('Sanitation Data'!$H$32,0,10*ROW('Sanitation Data'!H110)))</f>
        <v/>
      </c>
      <c r="DJ116" s="307" t="str">
        <f ca="true">+IF(OFFSET('Sanitation Data'!$I$28,0,10*ROW('Sanitation Data'!I110))="","",OFFSET('Sanitation Data'!$I$28,0,10*ROW('Sanitation Data'!I110)))</f>
        <v/>
      </c>
      <c r="DK116" s="307" t="str">
        <f ca="true">+IF(OFFSET('Sanitation Data'!$I$29,0,10*ROW('Sanitation Data'!I110))="","",OFFSET('Sanitation Data'!$I$29,0,10*ROW('Sanitation Data'!I110)))</f>
        <v/>
      </c>
      <c r="DL116" s="307" t="str">
        <f ca="true">+IF(OFFSET('Sanitation Data'!$I$30,0,10*ROW('Sanitation Data'!I110))="","",OFFSET('Sanitation Data'!$I$30,0,10*ROW('Sanitation Data'!I110)))</f>
        <v/>
      </c>
      <c r="DM116" s="307" t="str">
        <f ca="true">+IF(OFFSET('Sanitation Data'!$I$31,0,10*ROW('Sanitation Data'!I110))="","",OFFSET('Sanitation Data'!$I$31,0,10*ROW('Sanitation Data'!I110)))</f>
        <v/>
      </c>
      <c r="DN116" s="307" t="str">
        <f ca="true">+IF(OFFSET('Sanitation Data'!$I$32,0,10*ROW('Sanitation Data'!I110))="","",OFFSET('Sanitation Data'!$I$32,0,10*ROW('Sanitation Data'!I110)))</f>
        <v/>
      </c>
      <c r="DO116" s="307" t="str">
        <f ca="true">+IF(OFFSET('Hygiene Data'!$D$11,0,10*ROW('Hygiene Data'!D110))="","",OFFSET('Hygiene Data'!$D$11,0,10*ROW('Hygiene Data'!D110)))</f>
        <v/>
      </c>
      <c r="DP116" s="307" t="str">
        <f ca="true">+IF(OFFSET('Hygiene Data'!$D$12,0,10*ROW('Hygiene Data'!D110))="","",OFFSET('Hygiene Data'!$D$12,0,10*ROW('Hygiene Data'!D110)))</f>
        <v/>
      </c>
      <c r="DQ116" s="307" t="str">
        <f ca="true">+IF(OFFSET('Hygiene Data'!$D$13,0,10*ROW('Hygiene Data'!D110))="","",OFFSET('Hygiene Data'!$D$13,0,10*ROW('Hygiene Data'!D110)))</f>
        <v/>
      </c>
      <c r="DR116" s="307" t="str">
        <f ca="true">+IF(OFFSET('Hygiene Data'!$E$11,0,10*ROW('Hygiene Data'!E110))="","",OFFSET('Hygiene Data'!$E$11,0,10*ROW('Hygiene Data'!E110)))</f>
        <v/>
      </c>
      <c r="DS116" s="307" t="str">
        <f ca="true">+IF(OFFSET('Hygiene Data'!$E$12,0,10*ROW('Hygiene Data'!E110))="","",OFFSET('Hygiene Data'!$E$12,0,10*ROW('Hygiene Data'!E110)))</f>
        <v/>
      </c>
      <c r="DT116" s="307" t="str">
        <f ca="true">+IF(OFFSET('Hygiene Data'!$E$13,0,10*ROW('Hygiene Data'!E110))="","",OFFSET('Hygiene Data'!$E$13,0,10*ROW('Hygiene Data'!E110)))</f>
        <v/>
      </c>
      <c r="DU116" s="307" t="str">
        <f ca="true">+IF(OFFSET('Hygiene Data'!$F$11,0,10*ROW('Hygiene Data'!F110))="","",OFFSET('Hygiene Data'!$F$11,0,10*ROW('Hygiene Data'!F110)))</f>
        <v/>
      </c>
      <c r="DV116" s="307" t="str">
        <f ca="true">+IF(OFFSET('Hygiene Data'!$F$12,0,10*ROW('Hygiene Data'!F110))="","",OFFSET('Hygiene Data'!$F$12,0,10*ROW('Hygiene Data'!F110)))</f>
        <v/>
      </c>
      <c r="DW116" s="307" t="str">
        <f ca="true">+IF(OFFSET('Hygiene Data'!$F$13,0,10*ROW('Hygiene Data'!F110))="","",OFFSET('Hygiene Data'!$F$13,0,10*ROW('Hygiene Data'!F110)))</f>
        <v/>
      </c>
      <c r="DX116" s="307" t="str">
        <f ca="true">+IF(OFFSET('Hygiene Data'!$G$11,0,10*ROW('Hygiene Data'!G110))="","",OFFSET('Hygiene Data'!$G$11,0,10*ROW('Hygiene Data'!G110)))</f>
        <v/>
      </c>
      <c r="DY116" s="307" t="str">
        <f ca="true">+IF(OFFSET('Hygiene Data'!$G$12,0,10*ROW('Hygiene Data'!G110))="","",OFFSET('Hygiene Data'!$G$12,0,10*ROW('Hygiene Data'!G110)))</f>
        <v/>
      </c>
      <c r="DZ116" s="307" t="str">
        <f ca="true">+IF(OFFSET('Hygiene Data'!$G$13,0,10*ROW('Hygiene Data'!G110))="","",OFFSET('Hygiene Data'!$G$13,0,10*ROW('Hygiene Data'!G110)))</f>
        <v/>
      </c>
      <c r="EA116" s="307" t="str">
        <f ca="true">+IF(OFFSET('Hygiene Data'!$H$11,0,10*ROW('Hygiene Data'!H110))="","",OFFSET('Hygiene Data'!$H$11,0,10*ROW('Hygiene Data'!H110)))</f>
        <v/>
      </c>
      <c r="EB116" s="307" t="str">
        <f ca="true">+IF(OFFSET('Hygiene Data'!$H$12,0,10*ROW('Hygiene Data'!H110))="","",OFFSET('Hygiene Data'!$H$12,0,10*ROW('Hygiene Data'!H110)))</f>
        <v/>
      </c>
      <c r="EC116" s="307" t="str">
        <f ca="true">+IF(OFFSET('Hygiene Data'!$H$13,0,10*ROW('Hygiene Data'!H110))="","",OFFSET('Hygiene Data'!$H$13,0,10*ROW('Hygiene Data'!H110)))</f>
        <v/>
      </c>
      <c r="ED116" s="307" t="str">
        <f ca="true">+IF(OFFSET('Hygiene Data'!$I$11,0,10*ROW('Hygiene Data'!I110))="","",OFFSET('Hygiene Data'!$I$11,0,10*ROW('Hygiene Data'!I110)))</f>
        <v/>
      </c>
      <c r="EE116" s="307" t="str">
        <f ca="true">+IF(OFFSET('Hygiene Data'!$I$12,0,10*ROW('Hygiene Data'!I110))="","",OFFSET('Hygiene Data'!$I$12,0,10*ROW('Hygiene Data'!I110)))</f>
        <v/>
      </c>
      <c r="EF116" s="307"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63"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7"/>
      <c r="BS117" s="307" t="str">
        <f ca="true">+IF(OFFSET('Water Data'!$D$27,0,10*ROW('Water Data'!D111))="","",OFFSET('Water Data'!$D$27,0,10*ROW('Water Data'!D111)))</f>
        <v/>
      </c>
      <c r="BT117" s="307" t="str">
        <f ca="true">+IF(OFFSET('Water Data'!$D$28,0,10*ROW('Water Data'!D111))="","",OFFSET('Water Data'!$D$28,0,10*ROW('Water Data'!D111)))</f>
        <v/>
      </c>
      <c r="BU117" s="307" t="str">
        <f ca="true">+IF(OFFSET('Water Data'!$D$29,0,10*ROW('Water Data'!D111))="","",OFFSET('Water Data'!$D$29,0,10*ROW('Water Data'!D111)))</f>
        <v/>
      </c>
      <c r="BV117" s="307" t="str">
        <f ca="true">+IF(OFFSET('Water Data'!$E$27,0,10*ROW('Water Data'!E111))="","",OFFSET('Water Data'!$E$27,0,10*ROW('Water Data'!E111)))</f>
        <v/>
      </c>
      <c r="BW117" s="307" t="str">
        <f ca="true">+IF(OFFSET('Water Data'!$E$28,0,10*ROW('Water Data'!E111))="","",OFFSET('Water Data'!$E$28,0,10*ROW('Water Data'!E111)))</f>
        <v/>
      </c>
      <c r="BX117" s="307" t="str">
        <f ca="true">+IF(OFFSET('Water Data'!$E$29,0,10*ROW('Water Data'!E111))="","",OFFSET('Water Data'!$E$29,0,10*ROW('Water Data'!E111)))</f>
        <v/>
      </c>
      <c r="BY117" s="307" t="str">
        <f ca="true">+IF(OFFSET('Water Data'!$F$27,0,10*ROW('Water Data'!F111))="","",OFFSET('Water Data'!$F$27,0,10*ROW('Water Data'!F111)))</f>
        <v/>
      </c>
      <c r="BZ117" s="307" t="str">
        <f ca="true">+IF(OFFSET('Water Data'!$F$28,0,10*ROW('Water Data'!F111))="","",OFFSET('Water Data'!$F$28,0,10*ROW('Water Data'!F111)))</f>
        <v/>
      </c>
      <c r="CA117" s="307" t="str">
        <f ca="true">+IF(OFFSET('Water Data'!$F$29,0,10*ROW('Water Data'!F111))="","",OFFSET('Water Data'!$F$29,0,10*ROW('Water Data'!F111)))</f>
        <v/>
      </c>
      <c r="CB117" s="307" t="str">
        <f ca="true">+IF(OFFSET('Water Data'!$G$27,0,10*ROW('Water Data'!G111))="","",OFFSET('Water Data'!$G$27,0,10*ROW('Water Data'!G111)))</f>
        <v/>
      </c>
      <c r="CC117" s="307" t="str">
        <f ca="true">+IF(OFFSET('Water Data'!$G$28,0,10*ROW('Water Data'!G111))="","",OFFSET('Water Data'!$G$28,0,10*ROW('Water Data'!G111)))</f>
        <v/>
      </c>
      <c r="CD117" s="307" t="str">
        <f ca="true">+IF(OFFSET('Water Data'!$G$29,0,10*ROW('Water Data'!G111))="","",OFFSET('Water Data'!$G$29,0,10*ROW('Water Data'!G111)))</f>
        <v/>
      </c>
      <c r="CE117" s="307" t="str">
        <f ca="true">+IF(OFFSET('Water Data'!$H$27,0,10*ROW('Water Data'!H111))="","",OFFSET('Water Data'!$H$27,0,10*ROW('Water Data'!H111)))</f>
        <v/>
      </c>
      <c r="CF117" s="307" t="str">
        <f ca="true">+IF(OFFSET('Water Data'!$H$28,0,10*ROW('Water Data'!H111))="","",OFFSET('Water Data'!$H$28,0,10*ROW('Water Data'!H111)))</f>
        <v/>
      </c>
      <c r="CG117" s="307" t="str">
        <f ca="true">+IF(OFFSET('Water Data'!$H$29,0,10*ROW('Water Data'!H111))="","",OFFSET('Water Data'!$H$29,0,10*ROW('Water Data'!H111)))</f>
        <v/>
      </c>
      <c r="CH117" s="307" t="str">
        <f ca="true">+IF(OFFSET('Water Data'!$I$27,0,10*ROW('Water Data'!I111))="","",OFFSET('Water Data'!$I$27,0,10*ROW('Water Data'!I111)))</f>
        <v/>
      </c>
      <c r="CI117" s="307" t="str">
        <f ca="true">+IF(OFFSET('Water Data'!$I$28,0,10*ROW('Water Data'!I111))="","",OFFSET('Water Data'!$I$28,0,10*ROW('Water Data'!I111)))</f>
        <v/>
      </c>
      <c r="CJ117" s="307" t="str">
        <f ca="true">+IF(OFFSET('Water Data'!$I$29,0,10*ROW('Water Data'!I111))="","",OFFSET('Water Data'!$I$29,0,10*ROW('Water Data'!I111)))</f>
        <v/>
      </c>
      <c r="CK117" s="307" t="str">
        <f ca="true">+IF(OFFSET('Sanitation Data'!$D$28,0,10*ROW('Sanitation Data'!D111))="","",OFFSET('Sanitation Data'!$D$28,0,10*ROW('Sanitation Data'!D111)))</f>
        <v/>
      </c>
      <c r="CL117" s="307" t="str">
        <f ca="true">+IF(OFFSET('Sanitation Data'!$D$29,0,10*ROW('Sanitation Data'!D111))="","",OFFSET('Sanitation Data'!$D$29,0,10*ROW('Sanitation Data'!D111)))</f>
        <v/>
      </c>
      <c r="CM117" s="307" t="str">
        <f ca="true">+IF(OFFSET('Sanitation Data'!$D$30,0,10*ROW('Sanitation Data'!D111))="","",OFFSET('Sanitation Data'!$D$30,0,10*ROW('Sanitation Data'!D111)))</f>
        <v/>
      </c>
      <c r="CN117" s="307" t="str">
        <f ca="true">+IF(OFFSET('Sanitation Data'!$D$31,0,10*ROW('Sanitation Data'!D111))="","",OFFSET('Sanitation Data'!$D$31,0,10*ROW('Sanitation Data'!D111)))</f>
        <v/>
      </c>
      <c r="CO117" s="307" t="str">
        <f ca="true">+IF(OFFSET('Sanitation Data'!$D$32,0,10*ROW('Sanitation Data'!D111))="","",OFFSET('Sanitation Data'!$D$32,0,10*ROW('Sanitation Data'!D111)))</f>
        <v/>
      </c>
      <c r="CP117" s="307" t="str">
        <f ca="true">+IF(OFFSET('Sanitation Data'!$E$28,0,10*ROW('Sanitation Data'!E111))="","",OFFSET('Sanitation Data'!$E$28,0,10*ROW('Sanitation Data'!E111)))</f>
        <v/>
      </c>
      <c r="CQ117" s="307" t="str">
        <f ca="true">+IF(OFFSET('Sanitation Data'!$E$29,0,10*ROW('Sanitation Data'!E111))="","",OFFSET('Sanitation Data'!$E$29,0,10*ROW('Sanitation Data'!E111)))</f>
        <v/>
      </c>
      <c r="CR117" s="307" t="str">
        <f ca="true">+IF(OFFSET('Sanitation Data'!$E$30,0,10*ROW('Sanitation Data'!E111))="","",OFFSET('Sanitation Data'!$E$30,0,10*ROW('Sanitation Data'!E111)))</f>
        <v/>
      </c>
      <c r="CS117" s="307" t="str">
        <f ca="true">+IF(OFFSET('Sanitation Data'!$E$31,0,10*ROW('Sanitation Data'!E111))="","",OFFSET('Sanitation Data'!$E$31,0,10*ROW('Sanitation Data'!E111)))</f>
        <v/>
      </c>
      <c r="CT117" s="307" t="str">
        <f ca="true">+IF(OFFSET('Sanitation Data'!$E$32,0,10*ROW('Sanitation Data'!E111))="","",OFFSET('Sanitation Data'!$E$32,0,10*ROW('Sanitation Data'!E111)))</f>
        <v/>
      </c>
      <c r="CU117" s="307" t="str">
        <f ca="true">+IF(OFFSET('Sanitation Data'!$F$28,0,10*ROW('Sanitation Data'!F111))="","",OFFSET('Sanitation Data'!$F$28,0,10*ROW('Sanitation Data'!F111)))</f>
        <v/>
      </c>
      <c r="CV117" s="307" t="str">
        <f ca="true">+IF(OFFSET('Sanitation Data'!$F$29,0,10*ROW('Sanitation Data'!F111))="","",OFFSET('Sanitation Data'!$F$29,0,10*ROW('Sanitation Data'!F111)))</f>
        <v/>
      </c>
      <c r="CW117" s="307" t="str">
        <f ca="true">+IF(OFFSET('Sanitation Data'!$F$30,0,10*ROW('Sanitation Data'!F111))="","",OFFSET('Sanitation Data'!$F$30,0,10*ROW('Sanitation Data'!F111)))</f>
        <v/>
      </c>
      <c r="CX117" s="307" t="str">
        <f ca="true">+IF(OFFSET('Sanitation Data'!$F$31,0,10*ROW('Sanitation Data'!F111))="","",OFFSET('Sanitation Data'!$F$31,0,10*ROW('Sanitation Data'!F111)))</f>
        <v/>
      </c>
      <c r="CY117" s="307" t="str">
        <f ca="true">+IF(OFFSET('Sanitation Data'!$F$32,0,10*ROW('Sanitation Data'!F111))="","",OFFSET('Sanitation Data'!$F$32,0,10*ROW('Sanitation Data'!F111)))</f>
        <v/>
      </c>
      <c r="CZ117" s="307" t="str">
        <f ca="true">+IF(OFFSET('Sanitation Data'!$G$28,0,10*ROW('Sanitation Data'!G111))="","",OFFSET('Sanitation Data'!$G$28,0,10*ROW('Sanitation Data'!G111)))</f>
        <v/>
      </c>
      <c r="DA117" s="307" t="str">
        <f ca="true">+IF(OFFSET('Sanitation Data'!$G$29,0,10*ROW('Sanitation Data'!G111))="","",OFFSET('Sanitation Data'!$G$29,0,10*ROW('Sanitation Data'!G111)))</f>
        <v/>
      </c>
      <c r="DB117" s="307" t="str">
        <f ca="true">+IF(OFFSET('Sanitation Data'!$G$30,0,10*ROW('Sanitation Data'!G111))="","",OFFSET('Sanitation Data'!$G$30,0,10*ROW('Sanitation Data'!G111)))</f>
        <v/>
      </c>
      <c r="DC117" s="307" t="str">
        <f ca="true">+IF(OFFSET('Sanitation Data'!$G$31,0,10*ROW('Sanitation Data'!G111))="","",OFFSET('Sanitation Data'!$G$31,0,10*ROW('Sanitation Data'!G111)))</f>
        <v/>
      </c>
      <c r="DD117" s="307" t="str">
        <f ca="true">+IF(OFFSET('Sanitation Data'!$G$32,0,10*ROW('Sanitation Data'!G111))="","",OFFSET('Sanitation Data'!$G$32,0,10*ROW('Sanitation Data'!G111)))</f>
        <v/>
      </c>
      <c r="DE117" s="307" t="str">
        <f ca="true">+IF(OFFSET('Sanitation Data'!$H$28,0,10*ROW('Sanitation Data'!H111))="","",OFFSET('Sanitation Data'!$H$28,0,10*ROW('Sanitation Data'!H111)))</f>
        <v/>
      </c>
      <c r="DF117" s="307" t="str">
        <f ca="true">+IF(OFFSET('Sanitation Data'!$H$29,0,10*ROW('Sanitation Data'!H111))="","",OFFSET('Sanitation Data'!$H$29,0,10*ROW('Sanitation Data'!H111)))</f>
        <v/>
      </c>
      <c r="DG117" s="307" t="str">
        <f ca="true">+IF(OFFSET('Sanitation Data'!$H$30,0,10*ROW('Sanitation Data'!H111))="","",OFFSET('Sanitation Data'!$H$30,0,10*ROW('Sanitation Data'!H111)))</f>
        <v/>
      </c>
      <c r="DH117" s="307" t="str">
        <f ca="true">+IF(OFFSET('Sanitation Data'!$H$31,0,10*ROW('Sanitation Data'!H111))="","",OFFSET('Sanitation Data'!$H$31,0,10*ROW('Sanitation Data'!H111)))</f>
        <v/>
      </c>
      <c r="DI117" s="307" t="str">
        <f ca="true">+IF(OFFSET('Sanitation Data'!$H$32,0,10*ROW('Sanitation Data'!H111))="","",OFFSET('Sanitation Data'!$H$32,0,10*ROW('Sanitation Data'!H111)))</f>
        <v/>
      </c>
      <c r="DJ117" s="307" t="str">
        <f ca="true">+IF(OFFSET('Sanitation Data'!$I$28,0,10*ROW('Sanitation Data'!I111))="","",OFFSET('Sanitation Data'!$I$28,0,10*ROW('Sanitation Data'!I111)))</f>
        <v/>
      </c>
      <c r="DK117" s="307" t="str">
        <f ca="true">+IF(OFFSET('Sanitation Data'!$I$29,0,10*ROW('Sanitation Data'!I111))="","",OFFSET('Sanitation Data'!$I$29,0,10*ROW('Sanitation Data'!I111)))</f>
        <v/>
      </c>
      <c r="DL117" s="307" t="str">
        <f ca="true">+IF(OFFSET('Sanitation Data'!$I$30,0,10*ROW('Sanitation Data'!I111))="","",OFFSET('Sanitation Data'!$I$30,0,10*ROW('Sanitation Data'!I111)))</f>
        <v/>
      </c>
      <c r="DM117" s="307" t="str">
        <f ca="true">+IF(OFFSET('Sanitation Data'!$I$31,0,10*ROW('Sanitation Data'!I111))="","",OFFSET('Sanitation Data'!$I$31,0,10*ROW('Sanitation Data'!I111)))</f>
        <v/>
      </c>
      <c r="DN117" s="307" t="str">
        <f ca="true">+IF(OFFSET('Sanitation Data'!$I$32,0,10*ROW('Sanitation Data'!I111))="","",OFFSET('Sanitation Data'!$I$32,0,10*ROW('Sanitation Data'!I111)))</f>
        <v/>
      </c>
      <c r="DO117" s="307" t="str">
        <f ca="true">+IF(OFFSET('Hygiene Data'!$D$11,0,10*ROW('Hygiene Data'!D111))="","",OFFSET('Hygiene Data'!$D$11,0,10*ROW('Hygiene Data'!D111)))</f>
        <v/>
      </c>
      <c r="DP117" s="307" t="str">
        <f ca="true">+IF(OFFSET('Hygiene Data'!$D$12,0,10*ROW('Hygiene Data'!D111))="","",OFFSET('Hygiene Data'!$D$12,0,10*ROW('Hygiene Data'!D111)))</f>
        <v/>
      </c>
      <c r="DQ117" s="307" t="str">
        <f ca="true">+IF(OFFSET('Hygiene Data'!$D$13,0,10*ROW('Hygiene Data'!D111))="","",OFFSET('Hygiene Data'!$D$13,0,10*ROW('Hygiene Data'!D111)))</f>
        <v/>
      </c>
      <c r="DR117" s="307" t="str">
        <f ca="true">+IF(OFFSET('Hygiene Data'!$E$11,0,10*ROW('Hygiene Data'!E111))="","",OFFSET('Hygiene Data'!$E$11,0,10*ROW('Hygiene Data'!E111)))</f>
        <v/>
      </c>
      <c r="DS117" s="307" t="str">
        <f ca="true">+IF(OFFSET('Hygiene Data'!$E$12,0,10*ROW('Hygiene Data'!E111))="","",OFFSET('Hygiene Data'!$E$12,0,10*ROW('Hygiene Data'!E111)))</f>
        <v/>
      </c>
      <c r="DT117" s="307" t="str">
        <f ca="true">+IF(OFFSET('Hygiene Data'!$E$13,0,10*ROW('Hygiene Data'!E111))="","",OFFSET('Hygiene Data'!$E$13,0,10*ROW('Hygiene Data'!E111)))</f>
        <v/>
      </c>
      <c r="DU117" s="307" t="str">
        <f ca="true">+IF(OFFSET('Hygiene Data'!$F$11,0,10*ROW('Hygiene Data'!F111))="","",OFFSET('Hygiene Data'!$F$11,0,10*ROW('Hygiene Data'!F111)))</f>
        <v/>
      </c>
      <c r="DV117" s="307" t="str">
        <f ca="true">+IF(OFFSET('Hygiene Data'!$F$12,0,10*ROW('Hygiene Data'!F111))="","",OFFSET('Hygiene Data'!$F$12,0,10*ROW('Hygiene Data'!F111)))</f>
        <v/>
      </c>
      <c r="DW117" s="307" t="str">
        <f ca="true">+IF(OFFSET('Hygiene Data'!$F$13,0,10*ROW('Hygiene Data'!F111))="","",OFFSET('Hygiene Data'!$F$13,0,10*ROW('Hygiene Data'!F111)))</f>
        <v/>
      </c>
      <c r="DX117" s="307" t="str">
        <f ca="true">+IF(OFFSET('Hygiene Data'!$G$11,0,10*ROW('Hygiene Data'!G111))="","",OFFSET('Hygiene Data'!$G$11,0,10*ROW('Hygiene Data'!G111)))</f>
        <v/>
      </c>
      <c r="DY117" s="307" t="str">
        <f ca="true">+IF(OFFSET('Hygiene Data'!$G$12,0,10*ROW('Hygiene Data'!G111))="","",OFFSET('Hygiene Data'!$G$12,0,10*ROW('Hygiene Data'!G111)))</f>
        <v/>
      </c>
      <c r="DZ117" s="307" t="str">
        <f ca="true">+IF(OFFSET('Hygiene Data'!$G$13,0,10*ROW('Hygiene Data'!G111))="","",OFFSET('Hygiene Data'!$G$13,0,10*ROW('Hygiene Data'!G111)))</f>
        <v/>
      </c>
      <c r="EA117" s="307" t="str">
        <f ca="true">+IF(OFFSET('Hygiene Data'!$H$11,0,10*ROW('Hygiene Data'!H111))="","",OFFSET('Hygiene Data'!$H$11,0,10*ROW('Hygiene Data'!H111)))</f>
        <v/>
      </c>
      <c r="EB117" s="307" t="str">
        <f ca="true">+IF(OFFSET('Hygiene Data'!$H$12,0,10*ROW('Hygiene Data'!H111))="","",OFFSET('Hygiene Data'!$H$12,0,10*ROW('Hygiene Data'!H111)))</f>
        <v/>
      </c>
      <c r="EC117" s="307" t="str">
        <f ca="true">+IF(OFFSET('Hygiene Data'!$H$13,0,10*ROW('Hygiene Data'!H111))="","",OFFSET('Hygiene Data'!$H$13,0,10*ROW('Hygiene Data'!H111)))</f>
        <v/>
      </c>
      <c r="ED117" s="307" t="str">
        <f ca="true">+IF(OFFSET('Hygiene Data'!$I$11,0,10*ROW('Hygiene Data'!I111))="","",OFFSET('Hygiene Data'!$I$11,0,10*ROW('Hygiene Data'!I111)))</f>
        <v/>
      </c>
      <c r="EE117" s="307" t="str">
        <f ca="true">+IF(OFFSET('Hygiene Data'!$I$12,0,10*ROW('Hygiene Data'!I111))="","",OFFSET('Hygiene Data'!$I$12,0,10*ROW('Hygiene Data'!I111)))</f>
        <v/>
      </c>
      <c r="EF117" s="307"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63"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7"/>
      <c r="BS118" s="307" t="str">
        <f ca="true">+IF(OFFSET('Water Data'!$D$27,0,10*ROW('Water Data'!D112))="","",OFFSET('Water Data'!$D$27,0,10*ROW('Water Data'!D112)))</f>
        <v/>
      </c>
      <c r="BT118" s="307" t="str">
        <f ca="true">+IF(OFFSET('Water Data'!$D$28,0,10*ROW('Water Data'!D112))="","",OFFSET('Water Data'!$D$28,0,10*ROW('Water Data'!D112)))</f>
        <v/>
      </c>
      <c r="BU118" s="307" t="str">
        <f ca="true">+IF(OFFSET('Water Data'!$D$29,0,10*ROW('Water Data'!D112))="","",OFFSET('Water Data'!$D$29,0,10*ROW('Water Data'!D112)))</f>
        <v/>
      </c>
      <c r="BV118" s="307" t="str">
        <f ca="true">+IF(OFFSET('Water Data'!$E$27,0,10*ROW('Water Data'!E112))="","",OFFSET('Water Data'!$E$27,0,10*ROW('Water Data'!E112)))</f>
        <v/>
      </c>
      <c r="BW118" s="307" t="str">
        <f ca="true">+IF(OFFSET('Water Data'!$E$28,0,10*ROW('Water Data'!E112))="","",OFFSET('Water Data'!$E$28,0,10*ROW('Water Data'!E112)))</f>
        <v/>
      </c>
      <c r="BX118" s="307" t="str">
        <f ca="true">+IF(OFFSET('Water Data'!$E$29,0,10*ROW('Water Data'!E112))="","",OFFSET('Water Data'!$E$29,0,10*ROW('Water Data'!E112)))</f>
        <v/>
      </c>
      <c r="BY118" s="307" t="str">
        <f ca="true">+IF(OFFSET('Water Data'!$F$27,0,10*ROW('Water Data'!F112))="","",OFFSET('Water Data'!$F$27,0,10*ROW('Water Data'!F112)))</f>
        <v/>
      </c>
      <c r="BZ118" s="307" t="str">
        <f ca="true">+IF(OFFSET('Water Data'!$F$28,0,10*ROW('Water Data'!F112))="","",OFFSET('Water Data'!$F$28,0,10*ROW('Water Data'!F112)))</f>
        <v/>
      </c>
      <c r="CA118" s="307" t="str">
        <f ca="true">+IF(OFFSET('Water Data'!$F$29,0,10*ROW('Water Data'!F112))="","",OFFSET('Water Data'!$F$29,0,10*ROW('Water Data'!F112)))</f>
        <v/>
      </c>
      <c r="CB118" s="307" t="str">
        <f ca="true">+IF(OFFSET('Water Data'!$G$27,0,10*ROW('Water Data'!G112))="","",OFFSET('Water Data'!$G$27,0,10*ROW('Water Data'!G112)))</f>
        <v/>
      </c>
      <c r="CC118" s="307" t="str">
        <f ca="true">+IF(OFFSET('Water Data'!$G$28,0,10*ROW('Water Data'!G112))="","",OFFSET('Water Data'!$G$28,0,10*ROW('Water Data'!G112)))</f>
        <v/>
      </c>
      <c r="CD118" s="307" t="str">
        <f ca="true">+IF(OFFSET('Water Data'!$G$29,0,10*ROW('Water Data'!G112))="","",OFFSET('Water Data'!$G$29,0,10*ROW('Water Data'!G112)))</f>
        <v/>
      </c>
      <c r="CE118" s="307" t="str">
        <f ca="true">+IF(OFFSET('Water Data'!$H$27,0,10*ROW('Water Data'!H112))="","",OFFSET('Water Data'!$H$27,0,10*ROW('Water Data'!H112)))</f>
        <v/>
      </c>
      <c r="CF118" s="307" t="str">
        <f ca="true">+IF(OFFSET('Water Data'!$H$28,0,10*ROW('Water Data'!H112))="","",OFFSET('Water Data'!$H$28,0,10*ROW('Water Data'!H112)))</f>
        <v/>
      </c>
      <c r="CG118" s="307" t="str">
        <f ca="true">+IF(OFFSET('Water Data'!$H$29,0,10*ROW('Water Data'!H112))="","",OFFSET('Water Data'!$H$29,0,10*ROW('Water Data'!H112)))</f>
        <v/>
      </c>
      <c r="CH118" s="307" t="str">
        <f ca="true">+IF(OFFSET('Water Data'!$I$27,0,10*ROW('Water Data'!I112))="","",OFFSET('Water Data'!$I$27,0,10*ROW('Water Data'!I112)))</f>
        <v/>
      </c>
      <c r="CI118" s="307" t="str">
        <f ca="true">+IF(OFFSET('Water Data'!$I$28,0,10*ROW('Water Data'!I112))="","",OFFSET('Water Data'!$I$28,0,10*ROW('Water Data'!I112)))</f>
        <v/>
      </c>
      <c r="CJ118" s="307" t="str">
        <f ca="true">+IF(OFFSET('Water Data'!$I$29,0,10*ROW('Water Data'!I112))="","",OFFSET('Water Data'!$I$29,0,10*ROW('Water Data'!I112)))</f>
        <v/>
      </c>
      <c r="CK118" s="307" t="str">
        <f ca="true">+IF(OFFSET('Sanitation Data'!$D$28,0,10*ROW('Sanitation Data'!D112))="","",OFFSET('Sanitation Data'!$D$28,0,10*ROW('Sanitation Data'!D112)))</f>
        <v/>
      </c>
      <c r="CL118" s="307" t="str">
        <f ca="true">+IF(OFFSET('Sanitation Data'!$D$29,0,10*ROW('Sanitation Data'!D112))="","",OFFSET('Sanitation Data'!$D$29,0,10*ROW('Sanitation Data'!D112)))</f>
        <v/>
      </c>
      <c r="CM118" s="307" t="str">
        <f ca="true">+IF(OFFSET('Sanitation Data'!$D$30,0,10*ROW('Sanitation Data'!D112))="","",OFFSET('Sanitation Data'!$D$30,0,10*ROW('Sanitation Data'!D112)))</f>
        <v/>
      </c>
      <c r="CN118" s="307" t="str">
        <f ca="true">+IF(OFFSET('Sanitation Data'!$D$31,0,10*ROW('Sanitation Data'!D112))="","",OFFSET('Sanitation Data'!$D$31,0,10*ROW('Sanitation Data'!D112)))</f>
        <v/>
      </c>
      <c r="CO118" s="307" t="str">
        <f ca="true">+IF(OFFSET('Sanitation Data'!$D$32,0,10*ROW('Sanitation Data'!D112))="","",OFFSET('Sanitation Data'!$D$32,0,10*ROW('Sanitation Data'!D112)))</f>
        <v/>
      </c>
      <c r="CP118" s="307" t="str">
        <f ca="true">+IF(OFFSET('Sanitation Data'!$E$28,0,10*ROW('Sanitation Data'!E112))="","",OFFSET('Sanitation Data'!$E$28,0,10*ROW('Sanitation Data'!E112)))</f>
        <v/>
      </c>
      <c r="CQ118" s="307" t="str">
        <f ca="true">+IF(OFFSET('Sanitation Data'!$E$29,0,10*ROW('Sanitation Data'!E112))="","",OFFSET('Sanitation Data'!$E$29,0,10*ROW('Sanitation Data'!E112)))</f>
        <v/>
      </c>
      <c r="CR118" s="307" t="str">
        <f ca="true">+IF(OFFSET('Sanitation Data'!$E$30,0,10*ROW('Sanitation Data'!E112))="","",OFFSET('Sanitation Data'!$E$30,0,10*ROW('Sanitation Data'!E112)))</f>
        <v/>
      </c>
      <c r="CS118" s="307" t="str">
        <f ca="true">+IF(OFFSET('Sanitation Data'!$E$31,0,10*ROW('Sanitation Data'!E112))="","",OFFSET('Sanitation Data'!$E$31,0,10*ROW('Sanitation Data'!E112)))</f>
        <v/>
      </c>
      <c r="CT118" s="307" t="str">
        <f ca="true">+IF(OFFSET('Sanitation Data'!$E$32,0,10*ROW('Sanitation Data'!E112))="","",OFFSET('Sanitation Data'!$E$32,0,10*ROW('Sanitation Data'!E112)))</f>
        <v/>
      </c>
      <c r="CU118" s="307" t="str">
        <f ca="true">+IF(OFFSET('Sanitation Data'!$F$28,0,10*ROW('Sanitation Data'!F112))="","",OFFSET('Sanitation Data'!$F$28,0,10*ROW('Sanitation Data'!F112)))</f>
        <v/>
      </c>
      <c r="CV118" s="307" t="str">
        <f ca="true">+IF(OFFSET('Sanitation Data'!$F$29,0,10*ROW('Sanitation Data'!F112))="","",OFFSET('Sanitation Data'!$F$29,0,10*ROW('Sanitation Data'!F112)))</f>
        <v/>
      </c>
      <c r="CW118" s="307" t="str">
        <f ca="true">+IF(OFFSET('Sanitation Data'!$F$30,0,10*ROW('Sanitation Data'!F112))="","",OFFSET('Sanitation Data'!$F$30,0,10*ROW('Sanitation Data'!F112)))</f>
        <v/>
      </c>
      <c r="CX118" s="307" t="str">
        <f ca="true">+IF(OFFSET('Sanitation Data'!$F$31,0,10*ROW('Sanitation Data'!F112))="","",OFFSET('Sanitation Data'!$F$31,0,10*ROW('Sanitation Data'!F112)))</f>
        <v/>
      </c>
      <c r="CY118" s="307" t="str">
        <f ca="true">+IF(OFFSET('Sanitation Data'!$F$32,0,10*ROW('Sanitation Data'!F112))="","",OFFSET('Sanitation Data'!$F$32,0,10*ROW('Sanitation Data'!F112)))</f>
        <v/>
      </c>
      <c r="CZ118" s="307" t="str">
        <f ca="true">+IF(OFFSET('Sanitation Data'!$G$28,0,10*ROW('Sanitation Data'!G112))="","",OFFSET('Sanitation Data'!$G$28,0,10*ROW('Sanitation Data'!G112)))</f>
        <v/>
      </c>
      <c r="DA118" s="307" t="str">
        <f ca="true">+IF(OFFSET('Sanitation Data'!$G$29,0,10*ROW('Sanitation Data'!G112))="","",OFFSET('Sanitation Data'!$G$29,0,10*ROW('Sanitation Data'!G112)))</f>
        <v/>
      </c>
      <c r="DB118" s="307" t="str">
        <f ca="true">+IF(OFFSET('Sanitation Data'!$G$30,0,10*ROW('Sanitation Data'!G112))="","",OFFSET('Sanitation Data'!$G$30,0,10*ROW('Sanitation Data'!G112)))</f>
        <v/>
      </c>
      <c r="DC118" s="307" t="str">
        <f ca="true">+IF(OFFSET('Sanitation Data'!$G$31,0,10*ROW('Sanitation Data'!G112))="","",OFFSET('Sanitation Data'!$G$31,0,10*ROW('Sanitation Data'!G112)))</f>
        <v/>
      </c>
      <c r="DD118" s="307" t="str">
        <f ca="true">+IF(OFFSET('Sanitation Data'!$G$32,0,10*ROW('Sanitation Data'!G112))="","",OFFSET('Sanitation Data'!$G$32,0,10*ROW('Sanitation Data'!G112)))</f>
        <v/>
      </c>
      <c r="DE118" s="307" t="str">
        <f ca="true">+IF(OFFSET('Sanitation Data'!$H$28,0,10*ROW('Sanitation Data'!H112))="","",OFFSET('Sanitation Data'!$H$28,0,10*ROW('Sanitation Data'!H112)))</f>
        <v/>
      </c>
      <c r="DF118" s="307" t="str">
        <f ca="true">+IF(OFFSET('Sanitation Data'!$H$29,0,10*ROW('Sanitation Data'!H112))="","",OFFSET('Sanitation Data'!$H$29,0,10*ROW('Sanitation Data'!H112)))</f>
        <v/>
      </c>
      <c r="DG118" s="307" t="str">
        <f ca="true">+IF(OFFSET('Sanitation Data'!$H$30,0,10*ROW('Sanitation Data'!H112))="","",OFFSET('Sanitation Data'!$H$30,0,10*ROW('Sanitation Data'!H112)))</f>
        <v/>
      </c>
      <c r="DH118" s="307" t="str">
        <f ca="true">+IF(OFFSET('Sanitation Data'!$H$31,0,10*ROW('Sanitation Data'!H112))="","",OFFSET('Sanitation Data'!$H$31,0,10*ROW('Sanitation Data'!H112)))</f>
        <v/>
      </c>
      <c r="DI118" s="307" t="str">
        <f ca="true">+IF(OFFSET('Sanitation Data'!$H$32,0,10*ROW('Sanitation Data'!H112))="","",OFFSET('Sanitation Data'!$H$32,0,10*ROW('Sanitation Data'!H112)))</f>
        <v/>
      </c>
      <c r="DJ118" s="307" t="str">
        <f ca="true">+IF(OFFSET('Sanitation Data'!$I$28,0,10*ROW('Sanitation Data'!I112))="","",OFFSET('Sanitation Data'!$I$28,0,10*ROW('Sanitation Data'!I112)))</f>
        <v/>
      </c>
      <c r="DK118" s="307" t="str">
        <f ca="true">+IF(OFFSET('Sanitation Data'!$I$29,0,10*ROW('Sanitation Data'!I112))="","",OFFSET('Sanitation Data'!$I$29,0,10*ROW('Sanitation Data'!I112)))</f>
        <v/>
      </c>
      <c r="DL118" s="307" t="str">
        <f ca="true">+IF(OFFSET('Sanitation Data'!$I$30,0,10*ROW('Sanitation Data'!I112))="","",OFFSET('Sanitation Data'!$I$30,0,10*ROW('Sanitation Data'!I112)))</f>
        <v/>
      </c>
      <c r="DM118" s="307" t="str">
        <f ca="true">+IF(OFFSET('Sanitation Data'!$I$31,0,10*ROW('Sanitation Data'!I112))="","",OFFSET('Sanitation Data'!$I$31,0,10*ROW('Sanitation Data'!I112)))</f>
        <v/>
      </c>
      <c r="DN118" s="307" t="str">
        <f ca="true">+IF(OFFSET('Sanitation Data'!$I$32,0,10*ROW('Sanitation Data'!I112))="","",OFFSET('Sanitation Data'!$I$32,0,10*ROW('Sanitation Data'!I112)))</f>
        <v/>
      </c>
      <c r="DO118" s="307" t="str">
        <f ca="true">+IF(OFFSET('Hygiene Data'!$D$11,0,10*ROW('Hygiene Data'!D112))="","",OFFSET('Hygiene Data'!$D$11,0,10*ROW('Hygiene Data'!D112)))</f>
        <v/>
      </c>
      <c r="DP118" s="307" t="str">
        <f ca="true">+IF(OFFSET('Hygiene Data'!$D$12,0,10*ROW('Hygiene Data'!D112))="","",OFFSET('Hygiene Data'!$D$12,0,10*ROW('Hygiene Data'!D112)))</f>
        <v/>
      </c>
      <c r="DQ118" s="307" t="str">
        <f ca="true">+IF(OFFSET('Hygiene Data'!$D$13,0,10*ROW('Hygiene Data'!D112))="","",OFFSET('Hygiene Data'!$D$13,0,10*ROW('Hygiene Data'!D112)))</f>
        <v/>
      </c>
      <c r="DR118" s="307" t="str">
        <f ca="true">+IF(OFFSET('Hygiene Data'!$E$11,0,10*ROW('Hygiene Data'!E112))="","",OFFSET('Hygiene Data'!$E$11,0,10*ROW('Hygiene Data'!E112)))</f>
        <v/>
      </c>
      <c r="DS118" s="307" t="str">
        <f ca="true">+IF(OFFSET('Hygiene Data'!$E$12,0,10*ROW('Hygiene Data'!E112))="","",OFFSET('Hygiene Data'!$E$12,0,10*ROW('Hygiene Data'!E112)))</f>
        <v/>
      </c>
      <c r="DT118" s="307" t="str">
        <f ca="true">+IF(OFFSET('Hygiene Data'!$E$13,0,10*ROW('Hygiene Data'!E112))="","",OFFSET('Hygiene Data'!$E$13,0,10*ROW('Hygiene Data'!E112)))</f>
        <v/>
      </c>
      <c r="DU118" s="307" t="str">
        <f ca="true">+IF(OFFSET('Hygiene Data'!$F$11,0,10*ROW('Hygiene Data'!F112))="","",OFFSET('Hygiene Data'!$F$11,0,10*ROW('Hygiene Data'!F112)))</f>
        <v/>
      </c>
      <c r="DV118" s="307" t="str">
        <f ca="true">+IF(OFFSET('Hygiene Data'!$F$12,0,10*ROW('Hygiene Data'!F112))="","",OFFSET('Hygiene Data'!$F$12,0,10*ROW('Hygiene Data'!F112)))</f>
        <v/>
      </c>
      <c r="DW118" s="307" t="str">
        <f ca="true">+IF(OFFSET('Hygiene Data'!$F$13,0,10*ROW('Hygiene Data'!F112))="","",OFFSET('Hygiene Data'!$F$13,0,10*ROW('Hygiene Data'!F112)))</f>
        <v/>
      </c>
      <c r="DX118" s="307" t="str">
        <f ca="true">+IF(OFFSET('Hygiene Data'!$G$11,0,10*ROW('Hygiene Data'!G112))="","",OFFSET('Hygiene Data'!$G$11,0,10*ROW('Hygiene Data'!G112)))</f>
        <v/>
      </c>
      <c r="DY118" s="307" t="str">
        <f ca="true">+IF(OFFSET('Hygiene Data'!$G$12,0,10*ROW('Hygiene Data'!G112))="","",OFFSET('Hygiene Data'!$G$12,0,10*ROW('Hygiene Data'!G112)))</f>
        <v/>
      </c>
      <c r="DZ118" s="307" t="str">
        <f ca="true">+IF(OFFSET('Hygiene Data'!$G$13,0,10*ROW('Hygiene Data'!G112))="","",OFFSET('Hygiene Data'!$G$13,0,10*ROW('Hygiene Data'!G112)))</f>
        <v/>
      </c>
      <c r="EA118" s="307" t="str">
        <f ca="true">+IF(OFFSET('Hygiene Data'!$H$11,0,10*ROW('Hygiene Data'!H112))="","",OFFSET('Hygiene Data'!$H$11,0,10*ROW('Hygiene Data'!H112)))</f>
        <v/>
      </c>
      <c r="EB118" s="307" t="str">
        <f ca="true">+IF(OFFSET('Hygiene Data'!$H$12,0,10*ROW('Hygiene Data'!H112))="","",OFFSET('Hygiene Data'!$H$12,0,10*ROW('Hygiene Data'!H112)))</f>
        <v/>
      </c>
      <c r="EC118" s="307" t="str">
        <f ca="true">+IF(OFFSET('Hygiene Data'!$H$13,0,10*ROW('Hygiene Data'!H112))="","",OFFSET('Hygiene Data'!$H$13,0,10*ROW('Hygiene Data'!H112)))</f>
        <v/>
      </c>
      <c r="ED118" s="307" t="str">
        <f ca="true">+IF(OFFSET('Hygiene Data'!$I$11,0,10*ROW('Hygiene Data'!I112))="","",OFFSET('Hygiene Data'!$I$11,0,10*ROW('Hygiene Data'!I112)))</f>
        <v/>
      </c>
      <c r="EE118" s="307" t="str">
        <f ca="true">+IF(OFFSET('Hygiene Data'!$I$12,0,10*ROW('Hygiene Data'!I112))="","",OFFSET('Hygiene Data'!$I$12,0,10*ROW('Hygiene Data'!I112)))</f>
        <v/>
      </c>
      <c r="EF118" s="307"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63"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7"/>
      <c r="BS119" s="307" t="str">
        <f ca="true">+IF(OFFSET('Water Data'!$D$27,0,10*ROW('Water Data'!D113))="","",OFFSET('Water Data'!$D$27,0,10*ROW('Water Data'!D113)))</f>
        <v/>
      </c>
      <c r="BT119" s="307" t="str">
        <f ca="true">+IF(OFFSET('Water Data'!$D$28,0,10*ROW('Water Data'!D113))="","",OFFSET('Water Data'!$D$28,0,10*ROW('Water Data'!D113)))</f>
        <v/>
      </c>
      <c r="BU119" s="307" t="str">
        <f ca="true">+IF(OFFSET('Water Data'!$D$29,0,10*ROW('Water Data'!D113))="","",OFFSET('Water Data'!$D$29,0,10*ROW('Water Data'!D113)))</f>
        <v/>
      </c>
      <c r="BV119" s="307" t="str">
        <f ca="true">+IF(OFFSET('Water Data'!$E$27,0,10*ROW('Water Data'!E113))="","",OFFSET('Water Data'!$E$27,0,10*ROW('Water Data'!E113)))</f>
        <v/>
      </c>
      <c r="BW119" s="307" t="str">
        <f ca="true">+IF(OFFSET('Water Data'!$E$28,0,10*ROW('Water Data'!E113))="","",OFFSET('Water Data'!$E$28,0,10*ROW('Water Data'!E113)))</f>
        <v/>
      </c>
      <c r="BX119" s="307" t="str">
        <f ca="true">+IF(OFFSET('Water Data'!$E$29,0,10*ROW('Water Data'!E113))="","",OFFSET('Water Data'!$E$29,0,10*ROW('Water Data'!E113)))</f>
        <v/>
      </c>
      <c r="BY119" s="307" t="str">
        <f ca="true">+IF(OFFSET('Water Data'!$F$27,0,10*ROW('Water Data'!F113))="","",OFFSET('Water Data'!$F$27,0,10*ROW('Water Data'!F113)))</f>
        <v/>
      </c>
      <c r="BZ119" s="307" t="str">
        <f ca="true">+IF(OFFSET('Water Data'!$F$28,0,10*ROW('Water Data'!F113))="","",OFFSET('Water Data'!$F$28,0,10*ROW('Water Data'!F113)))</f>
        <v/>
      </c>
      <c r="CA119" s="307" t="str">
        <f ca="true">+IF(OFFSET('Water Data'!$F$29,0,10*ROW('Water Data'!F113))="","",OFFSET('Water Data'!$F$29,0,10*ROW('Water Data'!F113)))</f>
        <v/>
      </c>
      <c r="CB119" s="307" t="str">
        <f ca="true">+IF(OFFSET('Water Data'!$G$27,0,10*ROW('Water Data'!G113))="","",OFFSET('Water Data'!$G$27,0,10*ROW('Water Data'!G113)))</f>
        <v/>
      </c>
      <c r="CC119" s="307" t="str">
        <f ca="true">+IF(OFFSET('Water Data'!$G$28,0,10*ROW('Water Data'!G113))="","",OFFSET('Water Data'!$G$28,0,10*ROW('Water Data'!G113)))</f>
        <v/>
      </c>
      <c r="CD119" s="307" t="str">
        <f ca="true">+IF(OFFSET('Water Data'!$G$29,0,10*ROW('Water Data'!G113))="","",OFFSET('Water Data'!$G$29,0,10*ROW('Water Data'!G113)))</f>
        <v/>
      </c>
      <c r="CE119" s="307" t="str">
        <f ca="true">+IF(OFFSET('Water Data'!$H$27,0,10*ROW('Water Data'!H113))="","",OFFSET('Water Data'!$H$27,0,10*ROW('Water Data'!H113)))</f>
        <v/>
      </c>
      <c r="CF119" s="307" t="str">
        <f ca="true">+IF(OFFSET('Water Data'!$H$28,0,10*ROW('Water Data'!H113))="","",OFFSET('Water Data'!$H$28,0,10*ROW('Water Data'!H113)))</f>
        <v/>
      </c>
      <c r="CG119" s="307" t="str">
        <f ca="true">+IF(OFFSET('Water Data'!$H$29,0,10*ROW('Water Data'!H113))="","",OFFSET('Water Data'!$H$29,0,10*ROW('Water Data'!H113)))</f>
        <v/>
      </c>
      <c r="CH119" s="307" t="str">
        <f ca="true">+IF(OFFSET('Water Data'!$I$27,0,10*ROW('Water Data'!I113))="","",OFFSET('Water Data'!$I$27,0,10*ROW('Water Data'!I113)))</f>
        <v/>
      </c>
      <c r="CI119" s="307" t="str">
        <f ca="true">+IF(OFFSET('Water Data'!$I$28,0,10*ROW('Water Data'!I113))="","",OFFSET('Water Data'!$I$28,0,10*ROW('Water Data'!I113)))</f>
        <v/>
      </c>
      <c r="CJ119" s="307" t="str">
        <f ca="true">+IF(OFFSET('Water Data'!$I$29,0,10*ROW('Water Data'!I113))="","",OFFSET('Water Data'!$I$29,0,10*ROW('Water Data'!I113)))</f>
        <v/>
      </c>
      <c r="CK119" s="307" t="str">
        <f ca="true">+IF(OFFSET('Sanitation Data'!$D$28,0,10*ROW('Sanitation Data'!D113))="","",OFFSET('Sanitation Data'!$D$28,0,10*ROW('Sanitation Data'!D113)))</f>
        <v/>
      </c>
      <c r="CL119" s="307" t="str">
        <f ca="true">+IF(OFFSET('Sanitation Data'!$D$29,0,10*ROW('Sanitation Data'!D113))="","",OFFSET('Sanitation Data'!$D$29,0,10*ROW('Sanitation Data'!D113)))</f>
        <v/>
      </c>
      <c r="CM119" s="307" t="str">
        <f ca="true">+IF(OFFSET('Sanitation Data'!$D$30,0,10*ROW('Sanitation Data'!D113))="","",OFFSET('Sanitation Data'!$D$30,0,10*ROW('Sanitation Data'!D113)))</f>
        <v/>
      </c>
      <c r="CN119" s="307" t="str">
        <f ca="true">+IF(OFFSET('Sanitation Data'!$D$31,0,10*ROW('Sanitation Data'!D113))="","",OFFSET('Sanitation Data'!$D$31,0,10*ROW('Sanitation Data'!D113)))</f>
        <v/>
      </c>
      <c r="CO119" s="307" t="str">
        <f ca="true">+IF(OFFSET('Sanitation Data'!$D$32,0,10*ROW('Sanitation Data'!D113))="","",OFFSET('Sanitation Data'!$D$32,0,10*ROW('Sanitation Data'!D113)))</f>
        <v/>
      </c>
      <c r="CP119" s="307" t="str">
        <f ca="true">+IF(OFFSET('Sanitation Data'!$E$28,0,10*ROW('Sanitation Data'!E113))="","",OFFSET('Sanitation Data'!$E$28,0,10*ROW('Sanitation Data'!E113)))</f>
        <v/>
      </c>
      <c r="CQ119" s="307" t="str">
        <f ca="true">+IF(OFFSET('Sanitation Data'!$E$29,0,10*ROW('Sanitation Data'!E113))="","",OFFSET('Sanitation Data'!$E$29,0,10*ROW('Sanitation Data'!E113)))</f>
        <v/>
      </c>
      <c r="CR119" s="307" t="str">
        <f ca="true">+IF(OFFSET('Sanitation Data'!$E$30,0,10*ROW('Sanitation Data'!E113))="","",OFFSET('Sanitation Data'!$E$30,0,10*ROW('Sanitation Data'!E113)))</f>
        <v/>
      </c>
      <c r="CS119" s="307" t="str">
        <f ca="true">+IF(OFFSET('Sanitation Data'!$E$31,0,10*ROW('Sanitation Data'!E113))="","",OFFSET('Sanitation Data'!$E$31,0,10*ROW('Sanitation Data'!E113)))</f>
        <v/>
      </c>
      <c r="CT119" s="307" t="str">
        <f ca="true">+IF(OFFSET('Sanitation Data'!$E$32,0,10*ROW('Sanitation Data'!E113))="","",OFFSET('Sanitation Data'!$E$32,0,10*ROW('Sanitation Data'!E113)))</f>
        <v/>
      </c>
      <c r="CU119" s="307" t="str">
        <f ca="true">+IF(OFFSET('Sanitation Data'!$F$28,0,10*ROW('Sanitation Data'!F113))="","",OFFSET('Sanitation Data'!$F$28,0,10*ROW('Sanitation Data'!F113)))</f>
        <v/>
      </c>
      <c r="CV119" s="307" t="str">
        <f ca="true">+IF(OFFSET('Sanitation Data'!$F$29,0,10*ROW('Sanitation Data'!F113))="","",OFFSET('Sanitation Data'!$F$29,0,10*ROW('Sanitation Data'!F113)))</f>
        <v/>
      </c>
      <c r="CW119" s="307" t="str">
        <f ca="true">+IF(OFFSET('Sanitation Data'!$F$30,0,10*ROW('Sanitation Data'!F113))="","",OFFSET('Sanitation Data'!$F$30,0,10*ROW('Sanitation Data'!F113)))</f>
        <v/>
      </c>
      <c r="CX119" s="307" t="str">
        <f ca="true">+IF(OFFSET('Sanitation Data'!$F$31,0,10*ROW('Sanitation Data'!F113))="","",OFFSET('Sanitation Data'!$F$31,0,10*ROW('Sanitation Data'!F113)))</f>
        <v/>
      </c>
      <c r="CY119" s="307" t="str">
        <f ca="true">+IF(OFFSET('Sanitation Data'!$F$32,0,10*ROW('Sanitation Data'!F113))="","",OFFSET('Sanitation Data'!$F$32,0,10*ROW('Sanitation Data'!F113)))</f>
        <v/>
      </c>
      <c r="CZ119" s="307" t="str">
        <f ca="true">+IF(OFFSET('Sanitation Data'!$G$28,0,10*ROW('Sanitation Data'!G113))="","",OFFSET('Sanitation Data'!$G$28,0,10*ROW('Sanitation Data'!G113)))</f>
        <v/>
      </c>
      <c r="DA119" s="307" t="str">
        <f ca="true">+IF(OFFSET('Sanitation Data'!$G$29,0,10*ROW('Sanitation Data'!G113))="","",OFFSET('Sanitation Data'!$G$29,0,10*ROW('Sanitation Data'!G113)))</f>
        <v/>
      </c>
      <c r="DB119" s="307" t="str">
        <f ca="true">+IF(OFFSET('Sanitation Data'!$G$30,0,10*ROW('Sanitation Data'!G113))="","",OFFSET('Sanitation Data'!$G$30,0,10*ROW('Sanitation Data'!G113)))</f>
        <v/>
      </c>
      <c r="DC119" s="307" t="str">
        <f ca="true">+IF(OFFSET('Sanitation Data'!$G$31,0,10*ROW('Sanitation Data'!G113))="","",OFFSET('Sanitation Data'!$G$31,0,10*ROW('Sanitation Data'!G113)))</f>
        <v/>
      </c>
      <c r="DD119" s="307" t="str">
        <f ca="true">+IF(OFFSET('Sanitation Data'!$G$32,0,10*ROW('Sanitation Data'!G113))="","",OFFSET('Sanitation Data'!$G$32,0,10*ROW('Sanitation Data'!G113)))</f>
        <v/>
      </c>
      <c r="DE119" s="307" t="str">
        <f ca="true">+IF(OFFSET('Sanitation Data'!$H$28,0,10*ROW('Sanitation Data'!H113))="","",OFFSET('Sanitation Data'!$H$28,0,10*ROW('Sanitation Data'!H113)))</f>
        <v/>
      </c>
      <c r="DF119" s="307" t="str">
        <f ca="true">+IF(OFFSET('Sanitation Data'!$H$29,0,10*ROW('Sanitation Data'!H113))="","",OFFSET('Sanitation Data'!$H$29,0,10*ROW('Sanitation Data'!H113)))</f>
        <v/>
      </c>
      <c r="DG119" s="307" t="str">
        <f ca="true">+IF(OFFSET('Sanitation Data'!$H$30,0,10*ROW('Sanitation Data'!H113))="","",OFFSET('Sanitation Data'!$H$30,0,10*ROW('Sanitation Data'!H113)))</f>
        <v/>
      </c>
      <c r="DH119" s="307" t="str">
        <f ca="true">+IF(OFFSET('Sanitation Data'!$H$31,0,10*ROW('Sanitation Data'!H113))="","",OFFSET('Sanitation Data'!$H$31,0,10*ROW('Sanitation Data'!H113)))</f>
        <v/>
      </c>
      <c r="DI119" s="307" t="str">
        <f ca="true">+IF(OFFSET('Sanitation Data'!$H$32,0,10*ROW('Sanitation Data'!H113))="","",OFFSET('Sanitation Data'!$H$32,0,10*ROW('Sanitation Data'!H113)))</f>
        <v/>
      </c>
      <c r="DJ119" s="307" t="str">
        <f ca="true">+IF(OFFSET('Sanitation Data'!$I$28,0,10*ROW('Sanitation Data'!I113))="","",OFFSET('Sanitation Data'!$I$28,0,10*ROW('Sanitation Data'!I113)))</f>
        <v/>
      </c>
      <c r="DK119" s="307" t="str">
        <f ca="true">+IF(OFFSET('Sanitation Data'!$I$29,0,10*ROW('Sanitation Data'!I113))="","",OFFSET('Sanitation Data'!$I$29,0,10*ROW('Sanitation Data'!I113)))</f>
        <v/>
      </c>
      <c r="DL119" s="307" t="str">
        <f ca="true">+IF(OFFSET('Sanitation Data'!$I$30,0,10*ROW('Sanitation Data'!I113))="","",OFFSET('Sanitation Data'!$I$30,0,10*ROW('Sanitation Data'!I113)))</f>
        <v/>
      </c>
      <c r="DM119" s="307" t="str">
        <f ca="true">+IF(OFFSET('Sanitation Data'!$I$31,0,10*ROW('Sanitation Data'!I113))="","",OFFSET('Sanitation Data'!$I$31,0,10*ROW('Sanitation Data'!I113)))</f>
        <v/>
      </c>
      <c r="DN119" s="307" t="str">
        <f ca="true">+IF(OFFSET('Sanitation Data'!$I$32,0,10*ROW('Sanitation Data'!I113))="","",OFFSET('Sanitation Data'!$I$32,0,10*ROW('Sanitation Data'!I113)))</f>
        <v/>
      </c>
      <c r="DO119" s="307" t="str">
        <f ca="true">+IF(OFFSET('Hygiene Data'!$D$11,0,10*ROW('Hygiene Data'!D113))="","",OFFSET('Hygiene Data'!$D$11,0,10*ROW('Hygiene Data'!D113)))</f>
        <v/>
      </c>
      <c r="DP119" s="307" t="str">
        <f ca="true">+IF(OFFSET('Hygiene Data'!$D$12,0,10*ROW('Hygiene Data'!D113))="","",OFFSET('Hygiene Data'!$D$12,0,10*ROW('Hygiene Data'!D113)))</f>
        <v/>
      </c>
      <c r="DQ119" s="307" t="str">
        <f ca="true">+IF(OFFSET('Hygiene Data'!$D$13,0,10*ROW('Hygiene Data'!D113))="","",OFFSET('Hygiene Data'!$D$13,0,10*ROW('Hygiene Data'!D113)))</f>
        <v/>
      </c>
      <c r="DR119" s="307" t="str">
        <f ca="true">+IF(OFFSET('Hygiene Data'!$E$11,0,10*ROW('Hygiene Data'!E113))="","",OFFSET('Hygiene Data'!$E$11,0,10*ROW('Hygiene Data'!E113)))</f>
        <v/>
      </c>
      <c r="DS119" s="307" t="str">
        <f ca="true">+IF(OFFSET('Hygiene Data'!$E$12,0,10*ROW('Hygiene Data'!E113))="","",OFFSET('Hygiene Data'!$E$12,0,10*ROW('Hygiene Data'!E113)))</f>
        <v/>
      </c>
      <c r="DT119" s="307" t="str">
        <f ca="true">+IF(OFFSET('Hygiene Data'!$E$13,0,10*ROW('Hygiene Data'!E113))="","",OFFSET('Hygiene Data'!$E$13,0,10*ROW('Hygiene Data'!E113)))</f>
        <v/>
      </c>
      <c r="DU119" s="307" t="str">
        <f ca="true">+IF(OFFSET('Hygiene Data'!$F$11,0,10*ROW('Hygiene Data'!F113))="","",OFFSET('Hygiene Data'!$F$11,0,10*ROW('Hygiene Data'!F113)))</f>
        <v/>
      </c>
      <c r="DV119" s="307" t="str">
        <f ca="true">+IF(OFFSET('Hygiene Data'!$F$12,0,10*ROW('Hygiene Data'!F113))="","",OFFSET('Hygiene Data'!$F$12,0,10*ROW('Hygiene Data'!F113)))</f>
        <v/>
      </c>
      <c r="DW119" s="307" t="str">
        <f ca="true">+IF(OFFSET('Hygiene Data'!$F$13,0,10*ROW('Hygiene Data'!F113))="","",OFFSET('Hygiene Data'!$F$13,0,10*ROW('Hygiene Data'!F113)))</f>
        <v/>
      </c>
      <c r="DX119" s="307" t="str">
        <f ca="true">+IF(OFFSET('Hygiene Data'!$G$11,0,10*ROW('Hygiene Data'!G113))="","",OFFSET('Hygiene Data'!$G$11,0,10*ROW('Hygiene Data'!G113)))</f>
        <v/>
      </c>
      <c r="DY119" s="307" t="str">
        <f ca="true">+IF(OFFSET('Hygiene Data'!$G$12,0,10*ROW('Hygiene Data'!G113))="","",OFFSET('Hygiene Data'!$G$12,0,10*ROW('Hygiene Data'!G113)))</f>
        <v/>
      </c>
      <c r="DZ119" s="307" t="str">
        <f ca="true">+IF(OFFSET('Hygiene Data'!$G$13,0,10*ROW('Hygiene Data'!G113))="","",OFFSET('Hygiene Data'!$G$13,0,10*ROW('Hygiene Data'!G113)))</f>
        <v/>
      </c>
      <c r="EA119" s="307" t="str">
        <f ca="true">+IF(OFFSET('Hygiene Data'!$H$11,0,10*ROW('Hygiene Data'!H113))="","",OFFSET('Hygiene Data'!$H$11,0,10*ROW('Hygiene Data'!H113)))</f>
        <v/>
      </c>
      <c r="EB119" s="307" t="str">
        <f ca="true">+IF(OFFSET('Hygiene Data'!$H$12,0,10*ROW('Hygiene Data'!H113))="","",OFFSET('Hygiene Data'!$H$12,0,10*ROW('Hygiene Data'!H113)))</f>
        <v/>
      </c>
      <c r="EC119" s="307" t="str">
        <f ca="true">+IF(OFFSET('Hygiene Data'!$H$13,0,10*ROW('Hygiene Data'!H113))="","",OFFSET('Hygiene Data'!$H$13,0,10*ROW('Hygiene Data'!H113)))</f>
        <v/>
      </c>
      <c r="ED119" s="307" t="str">
        <f ca="true">+IF(OFFSET('Hygiene Data'!$I$11,0,10*ROW('Hygiene Data'!I113))="","",OFFSET('Hygiene Data'!$I$11,0,10*ROW('Hygiene Data'!I113)))</f>
        <v/>
      </c>
      <c r="EE119" s="307" t="str">
        <f ca="true">+IF(OFFSET('Hygiene Data'!$I$12,0,10*ROW('Hygiene Data'!I113))="","",OFFSET('Hygiene Data'!$I$12,0,10*ROW('Hygiene Data'!I113)))</f>
        <v/>
      </c>
      <c r="EF119" s="307"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63"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7"/>
      <c r="BS120" s="307" t="str">
        <f ca="true">+IF(OFFSET('Water Data'!$D$27,0,10*ROW('Water Data'!D114))="","",OFFSET('Water Data'!$D$27,0,10*ROW('Water Data'!D114)))</f>
        <v/>
      </c>
      <c r="BT120" s="307" t="str">
        <f ca="true">+IF(OFFSET('Water Data'!$D$28,0,10*ROW('Water Data'!D114))="","",OFFSET('Water Data'!$D$28,0,10*ROW('Water Data'!D114)))</f>
        <v/>
      </c>
      <c r="BU120" s="307" t="str">
        <f ca="true">+IF(OFFSET('Water Data'!$D$29,0,10*ROW('Water Data'!D114))="","",OFFSET('Water Data'!$D$29,0,10*ROW('Water Data'!D114)))</f>
        <v/>
      </c>
      <c r="BV120" s="307" t="str">
        <f ca="true">+IF(OFFSET('Water Data'!$E$27,0,10*ROW('Water Data'!E114))="","",OFFSET('Water Data'!$E$27,0,10*ROW('Water Data'!E114)))</f>
        <v/>
      </c>
      <c r="BW120" s="307" t="str">
        <f ca="true">+IF(OFFSET('Water Data'!$E$28,0,10*ROW('Water Data'!E114))="","",OFFSET('Water Data'!$E$28,0,10*ROW('Water Data'!E114)))</f>
        <v/>
      </c>
      <c r="BX120" s="307" t="str">
        <f ca="true">+IF(OFFSET('Water Data'!$E$29,0,10*ROW('Water Data'!E114))="","",OFFSET('Water Data'!$E$29,0,10*ROW('Water Data'!E114)))</f>
        <v/>
      </c>
      <c r="BY120" s="307" t="str">
        <f ca="true">+IF(OFFSET('Water Data'!$F$27,0,10*ROW('Water Data'!F114))="","",OFFSET('Water Data'!$F$27,0,10*ROW('Water Data'!F114)))</f>
        <v/>
      </c>
      <c r="BZ120" s="307" t="str">
        <f ca="true">+IF(OFFSET('Water Data'!$F$28,0,10*ROW('Water Data'!F114))="","",OFFSET('Water Data'!$F$28,0,10*ROW('Water Data'!F114)))</f>
        <v/>
      </c>
      <c r="CA120" s="307" t="str">
        <f ca="true">+IF(OFFSET('Water Data'!$F$29,0,10*ROW('Water Data'!F114))="","",OFFSET('Water Data'!$F$29,0,10*ROW('Water Data'!F114)))</f>
        <v/>
      </c>
      <c r="CB120" s="307" t="str">
        <f ca="true">+IF(OFFSET('Water Data'!$G$27,0,10*ROW('Water Data'!G114))="","",OFFSET('Water Data'!$G$27,0,10*ROW('Water Data'!G114)))</f>
        <v/>
      </c>
      <c r="CC120" s="307" t="str">
        <f ca="true">+IF(OFFSET('Water Data'!$G$28,0,10*ROW('Water Data'!G114))="","",OFFSET('Water Data'!$G$28,0,10*ROW('Water Data'!G114)))</f>
        <v/>
      </c>
      <c r="CD120" s="307" t="str">
        <f ca="true">+IF(OFFSET('Water Data'!$G$29,0,10*ROW('Water Data'!G114))="","",OFFSET('Water Data'!$G$29,0,10*ROW('Water Data'!G114)))</f>
        <v/>
      </c>
      <c r="CE120" s="307" t="str">
        <f ca="true">+IF(OFFSET('Water Data'!$H$27,0,10*ROW('Water Data'!H114))="","",OFFSET('Water Data'!$H$27,0,10*ROW('Water Data'!H114)))</f>
        <v/>
      </c>
      <c r="CF120" s="307" t="str">
        <f ca="true">+IF(OFFSET('Water Data'!$H$28,0,10*ROW('Water Data'!H114))="","",OFFSET('Water Data'!$H$28,0,10*ROW('Water Data'!H114)))</f>
        <v/>
      </c>
      <c r="CG120" s="307" t="str">
        <f ca="true">+IF(OFFSET('Water Data'!$H$29,0,10*ROW('Water Data'!H114))="","",OFFSET('Water Data'!$H$29,0,10*ROW('Water Data'!H114)))</f>
        <v/>
      </c>
      <c r="CH120" s="307" t="str">
        <f ca="true">+IF(OFFSET('Water Data'!$I$27,0,10*ROW('Water Data'!I114))="","",OFFSET('Water Data'!$I$27,0,10*ROW('Water Data'!I114)))</f>
        <v/>
      </c>
      <c r="CI120" s="307" t="str">
        <f ca="true">+IF(OFFSET('Water Data'!$I$28,0,10*ROW('Water Data'!I114))="","",OFFSET('Water Data'!$I$28,0,10*ROW('Water Data'!I114)))</f>
        <v/>
      </c>
      <c r="CJ120" s="307" t="str">
        <f ca="true">+IF(OFFSET('Water Data'!$I$29,0,10*ROW('Water Data'!I114))="","",OFFSET('Water Data'!$I$29,0,10*ROW('Water Data'!I114)))</f>
        <v/>
      </c>
      <c r="CK120" s="307" t="str">
        <f ca="true">+IF(OFFSET('Sanitation Data'!$D$28,0,10*ROW('Sanitation Data'!D114))="","",OFFSET('Sanitation Data'!$D$28,0,10*ROW('Sanitation Data'!D114)))</f>
        <v/>
      </c>
      <c r="CL120" s="307" t="str">
        <f ca="true">+IF(OFFSET('Sanitation Data'!$D$29,0,10*ROW('Sanitation Data'!D114))="","",OFFSET('Sanitation Data'!$D$29,0,10*ROW('Sanitation Data'!D114)))</f>
        <v/>
      </c>
      <c r="CM120" s="307" t="str">
        <f ca="true">+IF(OFFSET('Sanitation Data'!$D$30,0,10*ROW('Sanitation Data'!D114))="","",OFFSET('Sanitation Data'!$D$30,0,10*ROW('Sanitation Data'!D114)))</f>
        <v/>
      </c>
      <c r="CN120" s="307" t="str">
        <f ca="true">+IF(OFFSET('Sanitation Data'!$D$31,0,10*ROW('Sanitation Data'!D114))="","",OFFSET('Sanitation Data'!$D$31,0,10*ROW('Sanitation Data'!D114)))</f>
        <v/>
      </c>
      <c r="CO120" s="307" t="str">
        <f ca="true">+IF(OFFSET('Sanitation Data'!$D$32,0,10*ROW('Sanitation Data'!D114))="","",OFFSET('Sanitation Data'!$D$32,0,10*ROW('Sanitation Data'!D114)))</f>
        <v/>
      </c>
      <c r="CP120" s="307" t="str">
        <f ca="true">+IF(OFFSET('Sanitation Data'!$E$28,0,10*ROW('Sanitation Data'!E114))="","",OFFSET('Sanitation Data'!$E$28,0,10*ROW('Sanitation Data'!E114)))</f>
        <v/>
      </c>
      <c r="CQ120" s="307" t="str">
        <f ca="true">+IF(OFFSET('Sanitation Data'!$E$29,0,10*ROW('Sanitation Data'!E114))="","",OFFSET('Sanitation Data'!$E$29,0,10*ROW('Sanitation Data'!E114)))</f>
        <v/>
      </c>
      <c r="CR120" s="307" t="str">
        <f ca="true">+IF(OFFSET('Sanitation Data'!$E$30,0,10*ROW('Sanitation Data'!E114))="","",OFFSET('Sanitation Data'!$E$30,0,10*ROW('Sanitation Data'!E114)))</f>
        <v/>
      </c>
      <c r="CS120" s="307" t="str">
        <f ca="true">+IF(OFFSET('Sanitation Data'!$E$31,0,10*ROW('Sanitation Data'!E114))="","",OFFSET('Sanitation Data'!$E$31,0,10*ROW('Sanitation Data'!E114)))</f>
        <v/>
      </c>
      <c r="CT120" s="307" t="str">
        <f ca="true">+IF(OFFSET('Sanitation Data'!$E$32,0,10*ROW('Sanitation Data'!E114))="","",OFFSET('Sanitation Data'!$E$32,0,10*ROW('Sanitation Data'!E114)))</f>
        <v/>
      </c>
      <c r="CU120" s="307" t="str">
        <f ca="true">+IF(OFFSET('Sanitation Data'!$F$28,0,10*ROW('Sanitation Data'!F114))="","",OFFSET('Sanitation Data'!$F$28,0,10*ROW('Sanitation Data'!F114)))</f>
        <v/>
      </c>
      <c r="CV120" s="307" t="str">
        <f ca="true">+IF(OFFSET('Sanitation Data'!$F$29,0,10*ROW('Sanitation Data'!F114))="","",OFFSET('Sanitation Data'!$F$29,0,10*ROW('Sanitation Data'!F114)))</f>
        <v/>
      </c>
      <c r="CW120" s="307" t="str">
        <f ca="true">+IF(OFFSET('Sanitation Data'!$F$30,0,10*ROW('Sanitation Data'!F114))="","",OFFSET('Sanitation Data'!$F$30,0,10*ROW('Sanitation Data'!F114)))</f>
        <v/>
      </c>
      <c r="CX120" s="307" t="str">
        <f ca="true">+IF(OFFSET('Sanitation Data'!$F$31,0,10*ROW('Sanitation Data'!F114))="","",OFFSET('Sanitation Data'!$F$31,0,10*ROW('Sanitation Data'!F114)))</f>
        <v/>
      </c>
      <c r="CY120" s="307" t="str">
        <f ca="true">+IF(OFFSET('Sanitation Data'!$F$32,0,10*ROW('Sanitation Data'!F114))="","",OFFSET('Sanitation Data'!$F$32,0,10*ROW('Sanitation Data'!F114)))</f>
        <v/>
      </c>
      <c r="CZ120" s="307" t="str">
        <f ca="true">+IF(OFFSET('Sanitation Data'!$G$28,0,10*ROW('Sanitation Data'!G114))="","",OFFSET('Sanitation Data'!$G$28,0,10*ROW('Sanitation Data'!G114)))</f>
        <v/>
      </c>
      <c r="DA120" s="307" t="str">
        <f ca="true">+IF(OFFSET('Sanitation Data'!$G$29,0,10*ROW('Sanitation Data'!G114))="","",OFFSET('Sanitation Data'!$G$29,0,10*ROW('Sanitation Data'!G114)))</f>
        <v/>
      </c>
      <c r="DB120" s="307" t="str">
        <f ca="true">+IF(OFFSET('Sanitation Data'!$G$30,0,10*ROW('Sanitation Data'!G114))="","",OFFSET('Sanitation Data'!$G$30,0,10*ROW('Sanitation Data'!G114)))</f>
        <v/>
      </c>
      <c r="DC120" s="307" t="str">
        <f ca="true">+IF(OFFSET('Sanitation Data'!$G$31,0,10*ROW('Sanitation Data'!G114))="","",OFFSET('Sanitation Data'!$G$31,0,10*ROW('Sanitation Data'!G114)))</f>
        <v/>
      </c>
      <c r="DD120" s="307" t="str">
        <f ca="true">+IF(OFFSET('Sanitation Data'!$G$32,0,10*ROW('Sanitation Data'!G114))="","",OFFSET('Sanitation Data'!$G$32,0,10*ROW('Sanitation Data'!G114)))</f>
        <v/>
      </c>
      <c r="DE120" s="307" t="str">
        <f ca="true">+IF(OFFSET('Sanitation Data'!$H$28,0,10*ROW('Sanitation Data'!H114))="","",OFFSET('Sanitation Data'!$H$28,0,10*ROW('Sanitation Data'!H114)))</f>
        <v/>
      </c>
      <c r="DF120" s="307" t="str">
        <f ca="true">+IF(OFFSET('Sanitation Data'!$H$29,0,10*ROW('Sanitation Data'!H114))="","",OFFSET('Sanitation Data'!$H$29,0,10*ROW('Sanitation Data'!H114)))</f>
        <v/>
      </c>
      <c r="DG120" s="307" t="str">
        <f ca="true">+IF(OFFSET('Sanitation Data'!$H$30,0,10*ROW('Sanitation Data'!H114))="","",OFFSET('Sanitation Data'!$H$30,0,10*ROW('Sanitation Data'!H114)))</f>
        <v/>
      </c>
      <c r="DH120" s="307" t="str">
        <f ca="true">+IF(OFFSET('Sanitation Data'!$H$31,0,10*ROW('Sanitation Data'!H114))="","",OFFSET('Sanitation Data'!$H$31,0,10*ROW('Sanitation Data'!H114)))</f>
        <v/>
      </c>
      <c r="DI120" s="307" t="str">
        <f ca="true">+IF(OFFSET('Sanitation Data'!$H$32,0,10*ROW('Sanitation Data'!H114))="","",OFFSET('Sanitation Data'!$H$32,0,10*ROW('Sanitation Data'!H114)))</f>
        <v/>
      </c>
      <c r="DJ120" s="307" t="str">
        <f ca="true">+IF(OFFSET('Sanitation Data'!$I$28,0,10*ROW('Sanitation Data'!I114))="","",OFFSET('Sanitation Data'!$I$28,0,10*ROW('Sanitation Data'!I114)))</f>
        <v/>
      </c>
      <c r="DK120" s="307" t="str">
        <f ca="true">+IF(OFFSET('Sanitation Data'!$I$29,0,10*ROW('Sanitation Data'!I114))="","",OFFSET('Sanitation Data'!$I$29,0,10*ROW('Sanitation Data'!I114)))</f>
        <v/>
      </c>
      <c r="DL120" s="307" t="str">
        <f ca="true">+IF(OFFSET('Sanitation Data'!$I$30,0,10*ROW('Sanitation Data'!I114))="","",OFFSET('Sanitation Data'!$I$30,0,10*ROW('Sanitation Data'!I114)))</f>
        <v/>
      </c>
      <c r="DM120" s="307" t="str">
        <f ca="true">+IF(OFFSET('Sanitation Data'!$I$31,0,10*ROW('Sanitation Data'!I114))="","",OFFSET('Sanitation Data'!$I$31,0,10*ROW('Sanitation Data'!I114)))</f>
        <v/>
      </c>
      <c r="DN120" s="307" t="str">
        <f ca="true">+IF(OFFSET('Sanitation Data'!$I$32,0,10*ROW('Sanitation Data'!I114))="","",OFFSET('Sanitation Data'!$I$32,0,10*ROW('Sanitation Data'!I114)))</f>
        <v/>
      </c>
      <c r="DO120" s="307" t="str">
        <f ca="true">+IF(OFFSET('Hygiene Data'!$D$11,0,10*ROW('Hygiene Data'!D114))="","",OFFSET('Hygiene Data'!$D$11,0,10*ROW('Hygiene Data'!D114)))</f>
        <v/>
      </c>
      <c r="DP120" s="307" t="str">
        <f ca="true">+IF(OFFSET('Hygiene Data'!$D$12,0,10*ROW('Hygiene Data'!D114))="","",OFFSET('Hygiene Data'!$D$12,0,10*ROW('Hygiene Data'!D114)))</f>
        <v/>
      </c>
      <c r="DQ120" s="307" t="str">
        <f ca="true">+IF(OFFSET('Hygiene Data'!$D$13,0,10*ROW('Hygiene Data'!D114))="","",OFFSET('Hygiene Data'!$D$13,0,10*ROW('Hygiene Data'!D114)))</f>
        <v/>
      </c>
      <c r="DR120" s="307" t="str">
        <f ca="true">+IF(OFFSET('Hygiene Data'!$E$11,0,10*ROW('Hygiene Data'!E114))="","",OFFSET('Hygiene Data'!$E$11,0,10*ROW('Hygiene Data'!E114)))</f>
        <v/>
      </c>
      <c r="DS120" s="307" t="str">
        <f ca="true">+IF(OFFSET('Hygiene Data'!$E$12,0,10*ROW('Hygiene Data'!E114))="","",OFFSET('Hygiene Data'!$E$12,0,10*ROW('Hygiene Data'!E114)))</f>
        <v/>
      </c>
      <c r="DT120" s="307" t="str">
        <f ca="true">+IF(OFFSET('Hygiene Data'!$E$13,0,10*ROW('Hygiene Data'!E114))="","",OFFSET('Hygiene Data'!$E$13,0,10*ROW('Hygiene Data'!E114)))</f>
        <v/>
      </c>
      <c r="DU120" s="307" t="str">
        <f ca="true">+IF(OFFSET('Hygiene Data'!$F$11,0,10*ROW('Hygiene Data'!F114))="","",OFFSET('Hygiene Data'!$F$11,0,10*ROW('Hygiene Data'!F114)))</f>
        <v/>
      </c>
      <c r="DV120" s="307" t="str">
        <f ca="true">+IF(OFFSET('Hygiene Data'!$F$12,0,10*ROW('Hygiene Data'!F114))="","",OFFSET('Hygiene Data'!$F$12,0,10*ROW('Hygiene Data'!F114)))</f>
        <v/>
      </c>
      <c r="DW120" s="307" t="str">
        <f ca="true">+IF(OFFSET('Hygiene Data'!$F$13,0,10*ROW('Hygiene Data'!F114))="","",OFFSET('Hygiene Data'!$F$13,0,10*ROW('Hygiene Data'!F114)))</f>
        <v/>
      </c>
      <c r="DX120" s="307" t="str">
        <f ca="true">+IF(OFFSET('Hygiene Data'!$G$11,0,10*ROW('Hygiene Data'!G114))="","",OFFSET('Hygiene Data'!$G$11,0,10*ROW('Hygiene Data'!G114)))</f>
        <v/>
      </c>
      <c r="DY120" s="307" t="str">
        <f ca="true">+IF(OFFSET('Hygiene Data'!$G$12,0,10*ROW('Hygiene Data'!G114))="","",OFFSET('Hygiene Data'!$G$12,0,10*ROW('Hygiene Data'!G114)))</f>
        <v/>
      </c>
      <c r="DZ120" s="307" t="str">
        <f ca="true">+IF(OFFSET('Hygiene Data'!$G$13,0,10*ROW('Hygiene Data'!G114))="","",OFFSET('Hygiene Data'!$G$13,0,10*ROW('Hygiene Data'!G114)))</f>
        <v/>
      </c>
      <c r="EA120" s="307" t="str">
        <f ca="true">+IF(OFFSET('Hygiene Data'!$H$11,0,10*ROW('Hygiene Data'!H114))="","",OFFSET('Hygiene Data'!$H$11,0,10*ROW('Hygiene Data'!H114)))</f>
        <v/>
      </c>
      <c r="EB120" s="307" t="str">
        <f ca="true">+IF(OFFSET('Hygiene Data'!$H$12,0,10*ROW('Hygiene Data'!H114))="","",OFFSET('Hygiene Data'!$H$12,0,10*ROW('Hygiene Data'!H114)))</f>
        <v/>
      </c>
      <c r="EC120" s="307" t="str">
        <f ca="true">+IF(OFFSET('Hygiene Data'!$H$13,0,10*ROW('Hygiene Data'!H114))="","",OFFSET('Hygiene Data'!$H$13,0,10*ROW('Hygiene Data'!H114)))</f>
        <v/>
      </c>
      <c r="ED120" s="307" t="str">
        <f ca="true">+IF(OFFSET('Hygiene Data'!$I$11,0,10*ROW('Hygiene Data'!I114))="","",OFFSET('Hygiene Data'!$I$11,0,10*ROW('Hygiene Data'!I114)))</f>
        <v/>
      </c>
      <c r="EE120" s="307" t="str">
        <f ca="true">+IF(OFFSET('Hygiene Data'!$I$12,0,10*ROW('Hygiene Data'!I114))="","",OFFSET('Hygiene Data'!$I$12,0,10*ROW('Hygiene Data'!I114)))</f>
        <v/>
      </c>
      <c r="EF120" s="307"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63"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7"/>
      <c r="BS121" s="307" t="str">
        <f ca="true">+IF(OFFSET('Water Data'!$D$27,0,10*ROW('Water Data'!D115))="","",OFFSET('Water Data'!$D$27,0,10*ROW('Water Data'!D115)))</f>
        <v/>
      </c>
      <c r="BT121" s="307" t="str">
        <f ca="true">+IF(OFFSET('Water Data'!$D$28,0,10*ROW('Water Data'!D115))="","",OFFSET('Water Data'!$D$28,0,10*ROW('Water Data'!D115)))</f>
        <v/>
      </c>
      <c r="BU121" s="307" t="str">
        <f ca="true">+IF(OFFSET('Water Data'!$D$29,0,10*ROW('Water Data'!D115))="","",OFFSET('Water Data'!$D$29,0,10*ROW('Water Data'!D115)))</f>
        <v/>
      </c>
      <c r="BV121" s="307" t="str">
        <f ca="true">+IF(OFFSET('Water Data'!$E$27,0,10*ROW('Water Data'!E115))="","",OFFSET('Water Data'!$E$27,0,10*ROW('Water Data'!E115)))</f>
        <v/>
      </c>
      <c r="BW121" s="307" t="str">
        <f ca="true">+IF(OFFSET('Water Data'!$E$28,0,10*ROW('Water Data'!E115))="","",OFFSET('Water Data'!$E$28,0,10*ROW('Water Data'!E115)))</f>
        <v/>
      </c>
      <c r="BX121" s="307" t="str">
        <f ca="true">+IF(OFFSET('Water Data'!$E$29,0,10*ROW('Water Data'!E115))="","",OFFSET('Water Data'!$E$29,0,10*ROW('Water Data'!E115)))</f>
        <v/>
      </c>
      <c r="BY121" s="307" t="str">
        <f ca="true">+IF(OFFSET('Water Data'!$F$27,0,10*ROW('Water Data'!F115))="","",OFFSET('Water Data'!$F$27,0,10*ROW('Water Data'!F115)))</f>
        <v/>
      </c>
      <c r="BZ121" s="307" t="str">
        <f ca="true">+IF(OFFSET('Water Data'!$F$28,0,10*ROW('Water Data'!F115))="","",OFFSET('Water Data'!$F$28,0,10*ROW('Water Data'!F115)))</f>
        <v/>
      </c>
      <c r="CA121" s="307" t="str">
        <f ca="true">+IF(OFFSET('Water Data'!$F$29,0,10*ROW('Water Data'!F115))="","",OFFSET('Water Data'!$F$29,0,10*ROW('Water Data'!F115)))</f>
        <v/>
      </c>
      <c r="CB121" s="307" t="str">
        <f ca="true">+IF(OFFSET('Water Data'!$G$27,0,10*ROW('Water Data'!G115))="","",OFFSET('Water Data'!$G$27,0,10*ROW('Water Data'!G115)))</f>
        <v/>
      </c>
      <c r="CC121" s="307" t="str">
        <f ca="true">+IF(OFFSET('Water Data'!$G$28,0,10*ROW('Water Data'!G115))="","",OFFSET('Water Data'!$G$28,0,10*ROW('Water Data'!G115)))</f>
        <v/>
      </c>
      <c r="CD121" s="307" t="str">
        <f ca="true">+IF(OFFSET('Water Data'!$G$29,0,10*ROW('Water Data'!G115))="","",OFFSET('Water Data'!$G$29,0,10*ROW('Water Data'!G115)))</f>
        <v/>
      </c>
      <c r="CE121" s="307" t="str">
        <f ca="true">+IF(OFFSET('Water Data'!$H$27,0,10*ROW('Water Data'!H115))="","",OFFSET('Water Data'!$H$27,0,10*ROW('Water Data'!H115)))</f>
        <v/>
      </c>
      <c r="CF121" s="307" t="str">
        <f ca="true">+IF(OFFSET('Water Data'!$H$28,0,10*ROW('Water Data'!H115))="","",OFFSET('Water Data'!$H$28,0,10*ROW('Water Data'!H115)))</f>
        <v/>
      </c>
      <c r="CG121" s="307" t="str">
        <f ca="true">+IF(OFFSET('Water Data'!$H$29,0,10*ROW('Water Data'!H115))="","",OFFSET('Water Data'!$H$29,0,10*ROW('Water Data'!H115)))</f>
        <v/>
      </c>
      <c r="CH121" s="307" t="str">
        <f ca="true">+IF(OFFSET('Water Data'!$I$27,0,10*ROW('Water Data'!I115))="","",OFFSET('Water Data'!$I$27,0,10*ROW('Water Data'!I115)))</f>
        <v/>
      </c>
      <c r="CI121" s="307" t="str">
        <f ca="true">+IF(OFFSET('Water Data'!$I$28,0,10*ROW('Water Data'!I115))="","",OFFSET('Water Data'!$I$28,0,10*ROW('Water Data'!I115)))</f>
        <v/>
      </c>
      <c r="CJ121" s="307" t="str">
        <f ca="true">+IF(OFFSET('Water Data'!$I$29,0,10*ROW('Water Data'!I115))="","",OFFSET('Water Data'!$I$29,0,10*ROW('Water Data'!I115)))</f>
        <v/>
      </c>
      <c r="CK121" s="307" t="str">
        <f ca="true">+IF(OFFSET('Sanitation Data'!$D$28,0,10*ROW('Sanitation Data'!D115))="","",OFFSET('Sanitation Data'!$D$28,0,10*ROW('Sanitation Data'!D115)))</f>
        <v/>
      </c>
      <c r="CL121" s="307" t="str">
        <f ca="true">+IF(OFFSET('Sanitation Data'!$D$29,0,10*ROW('Sanitation Data'!D115))="","",OFFSET('Sanitation Data'!$D$29,0,10*ROW('Sanitation Data'!D115)))</f>
        <v/>
      </c>
      <c r="CM121" s="307" t="str">
        <f ca="true">+IF(OFFSET('Sanitation Data'!$D$30,0,10*ROW('Sanitation Data'!D115))="","",OFFSET('Sanitation Data'!$D$30,0,10*ROW('Sanitation Data'!D115)))</f>
        <v/>
      </c>
      <c r="CN121" s="307" t="str">
        <f ca="true">+IF(OFFSET('Sanitation Data'!$D$31,0,10*ROW('Sanitation Data'!D115))="","",OFFSET('Sanitation Data'!$D$31,0,10*ROW('Sanitation Data'!D115)))</f>
        <v/>
      </c>
      <c r="CO121" s="307" t="str">
        <f ca="true">+IF(OFFSET('Sanitation Data'!$D$32,0,10*ROW('Sanitation Data'!D115))="","",OFFSET('Sanitation Data'!$D$32,0,10*ROW('Sanitation Data'!D115)))</f>
        <v/>
      </c>
      <c r="CP121" s="307" t="str">
        <f ca="true">+IF(OFFSET('Sanitation Data'!$E$28,0,10*ROW('Sanitation Data'!E115))="","",OFFSET('Sanitation Data'!$E$28,0,10*ROW('Sanitation Data'!E115)))</f>
        <v/>
      </c>
      <c r="CQ121" s="307" t="str">
        <f ca="true">+IF(OFFSET('Sanitation Data'!$E$29,0,10*ROW('Sanitation Data'!E115))="","",OFFSET('Sanitation Data'!$E$29,0,10*ROW('Sanitation Data'!E115)))</f>
        <v/>
      </c>
      <c r="CR121" s="307" t="str">
        <f ca="true">+IF(OFFSET('Sanitation Data'!$E$30,0,10*ROW('Sanitation Data'!E115))="","",OFFSET('Sanitation Data'!$E$30,0,10*ROW('Sanitation Data'!E115)))</f>
        <v/>
      </c>
      <c r="CS121" s="307" t="str">
        <f ca="true">+IF(OFFSET('Sanitation Data'!$E$31,0,10*ROW('Sanitation Data'!E115))="","",OFFSET('Sanitation Data'!$E$31,0,10*ROW('Sanitation Data'!E115)))</f>
        <v/>
      </c>
      <c r="CT121" s="307" t="str">
        <f ca="true">+IF(OFFSET('Sanitation Data'!$E$32,0,10*ROW('Sanitation Data'!E115))="","",OFFSET('Sanitation Data'!$E$32,0,10*ROW('Sanitation Data'!E115)))</f>
        <v/>
      </c>
      <c r="CU121" s="307" t="str">
        <f ca="true">+IF(OFFSET('Sanitation Data'!$F$28,0,10*ROW('Sanitation Data'!F115))="","",OFFSET('Sanitation Data'!$F$28,0,10*ROW('Sanitation Data'!F115)))</f>
        <v/>
      </c>
      <c r="CV121" s="307" t="str">
        <f ca="true">+IF(OFFSET('Sanitation Data'!$F$29,0,10*ROW('Sanitation Data'!F115))="","",OFFSET('Sanitation Data'!$F$29,0,10*ROW('Sanitation Data'!F115)))</f>
        <v/>
      </c>
      <c r="CW121" s="307" t="str">
        <f ca="true">+IF(OFFSET('Sanitation Data'!$F$30,0,10*ROW('Sanitation Data'!F115))="","",OFFSET('Sanitation Data'!$F$30,0,10*ROW('Sanitation Data'!F115)))</f>
        <v/>
      </c>
      <c r="CX121" s="307" t="str">
        <f ca="true">+IF(OFFSET('Sanitation Data'!$F$31,0,10*ROW('Sanitation Data'!F115))="","",OFFSET('Sanitation Data'!$F$31,0,10*ROW('Sanitation Data'!F115)))</f>
        <v/>
      </c>
      <c r="CY121" s="307" t="str">
        <f ca="true">+IF(OFFSET('Sanitation Data'!$F$32,0,10*ROW('Sanitation Data'!F115))="","",OFFSET('Sanitation Data'!$F$32,0,10*ROW('Sanitation Data'!F115)))</f>
        <v/>
      </c>
      <c r="CZ121" s="307" t="str">
        <f ca="true">+IF(OFFSET('Sanitation Data'!$G$28,0,10*ROW('Sanitation Data'!G115))="","",OFFSET('Sanitation Data'!$G$28,0,10*ROW('Sanitation Data'!G115)))</f>
        <v/>
      </c>
      <c r="DA121" s="307" t="str">
        <f ca="true">+IF(OFFSET('Sanitation Data'!$G$29,0,10*ROW('Sanitation Data'!G115))="","",OFFSET('Sanitation Data'!$G$29,0,10*ROW('Sanitation Data'!G115)))</f>
        <v/>
      </c>
      <c r="DB121" s="307" t="str">
        <f ca="true">+IF(OFFSET('Sanitation Data'!$G$30,0,10*ROW('Sanitation Data'!G115))="","",OFFSET('Sanitation Data'!$G$30,0,10*ROW('Sanitation Data'!G115)))</f>
        <v/>
      </c>
      <c r="DC121" s="307" t="str">
        <f ca="true">+IF(OFFSET('Sanitation Data'!$G$31,0,10*ROW('Sanitation Data'!G115))="","",OFFSET('Sanitation Data'!$G$31,0,10*ROW('Sanitation Data'!G115)))</f>
        <v/>
      </c>
      <c r="DD121" s="307" t="str">
        <f ca="true">+IF(OFFSET('Sanitation Data'!$G$32,0,10*ROW('Sanitation Data'!G115))="","",OFFSET('Sanitation Data'!$G$32,0,10*ROW('Sanitation Data'!G115)))</f>
        <v/>
      </c>
      <c r="DE121" s="307" t="str">
        <f ca="true">+IF(OFFSET('Sanitation Data'!$H$28,0,10*ROW('Sanitation Data'!H115))="","",OFFSET('Sanitation Data'!$H$28,0,10*ROW('Sanitation Data'!H115)))</f>
        <v/>
      </c>
      <c r="DF121" s="307" t="str">
        <f ca="true">+IF(OFFSET('Sanitation Data'!$H$29,0,10*ROW('Sanitation Data'!H115))="","",OFFSET('Sanitation Data'!$H$29,0,10*ROW('Sanitation Data'!H115)))</f>
        <v/>
      </c>
      <c r="DG121" s="307" t="str">
        <f ca="true">+IF(OFFSET('Sanitation Data'!$H$30,0,10*ROW('Sanitation Data'!H115))="","",OFFSET('Sanitation Data'!$H$30,0,10*ROW('Sanitation Data'!H115)))</f>
        <v/>
      </c>
      <c r="DH121" s="307" t="str">
        <f ca="true">+IF(OFFSET('Sanitation Data'!$H$31,0,10*ROW('Sanitation Data'!H115))="","",OFFSET('Sanitation Data'!$H$31,0,10*ROW('Sanitation Data'!H115)))</f>
        <v/>
      </c>
      <c r="DI121" s="307" t="str">
        <f ca="true">+IF(OFFSET('Sanitation Data'!$H$32,0,10*ROW('Sanitation Data'!H115))="","",OFFSET('Sanitation Data'!$H$32,0,10*ROW('Sanitation Data'!H115)))</f>
        <v/>
      </c>
      <c r="DJ121" s="307" t="str">
        <f ca="true">+IF(OFFSET('Sanitation Data'!$I$28,0,10*ROW('Sanitation Data'!I115))="","",OFFSET('Sanitation Data'!$I$28,0,10*ROW('Sanitation Data'!I115)))</f>
        <v/>
      </c>
      <c r="DK121" s="307" t="str">
        <f ca="true">+IF(OFFSET('Sanitation Data'!$I$29,0,10*ROW('Sanitation Data'!I115))="","",OFFSET('Sanitation Data'!$I$29,0,10*ROW('Sanitation Data'!I115)))</f>
        <v/>
      </c>
      <c r="DL121" s="307" t="str">
        <f ca="true">+IF(OFFSET('Sanitation Data'!$I$30,0,10*ROW('Sanitation Data'!I115))="","",OFFSET('Sanitation Data'!$I$30,0,10*ROW('Sanitation Data'!I115)))</f>
        <v/>
      </c>
      <c r="DM121" s="307" t="str">
        <f ca="true">+IF(OFFSET('Sanitation Data'!$I$31,0,10*ROW('Sanitation Data'!I115))="","",OFFSET('Sanitation Data'!$I$31,0,10*ROW('Sanitation Data'!I115)))</f>
        <v/>
      </c>
      <c r="DN121" s="307" t="str">
        <f ca="true">+IF(OFFSET('Sanitation Data'!$I$32,0,10*ROW('Sanitation Data'!I115))="","",OFFSET('Sanitation Data'!$I$32,0,10*ROW('Sanitation Data'!I115)))</f>
        <v/>
      </c>
      <c r="DO121" s="307" t="str">
        <f ca="true">+IF(OFFSET('Hygiene Data'!$D$11,0,10*ROW('Hygiene Data'!D115))="","",OFFSET('Hygiene Data'!$D$11,0,10*ROW('Hygiene Data'!D115)))</f>
        <v/>
      </c>
      <c r="DP121" s="307" t="str">
        <f ca="true">+IF(OFFSET('Hygiene Data'!$D$12,0,10*ROW('Hygiene Data'!D115))="","",OFFSET('Hygiene Data'!$D$12,0,10*ROW('Hygiene Data'!D115)))</f>
        <v/>
      </c>
      <c r="DQ121" s="307" t="str">
        <f ca="true">+IF(OFFSET('Hygiene Data'!$D$13,0,10*ROW('Hygiene Data'!D115))="","",OFFSET('Hygiene Data'!$D$13,0,10*ROW('Hygiene Data'!D115)))</f>
        <v/>
      </c>
      <c r="DR121" s="307" t="str">
        <f ca="true">+IF(OFFSET('Hygiene Data'!$E$11,0,10*ROW('Hygiene Data'!E115))="","",OFFSET('Hygiene Data'!$E$11,0,10*ROW('Hygiene Data'!E115)))</f>
        <v/>
      </c>
      <c r="DS121" s="307" t="str">
        <f ca="true">+IF(OFFSET('Hygiene Data'!$E$12,0,10*ROW('Hygiene Data'!E115))="","",OFFSET('Hygiene Data'!$E$12,0,10*ROW('Hygiene Data'!E115)))</f>
        <v/>
      </c>
      <c r="DT121" s="307" t="str">
        <f ca="true">+IF(OFFSET('Hygiene Data'!$E$13,0,10*ROW('Hygiene Data'!E115))="","",OFFSET('Hygiene Data'!$E$13,0,10*ROW('Hygiene Data'!E115)))</f>
        <v/>
      </c>
      <c r="DU121" s="307" t="str">
        <f ca="true">+IF(OFFSET('Hygiene Data'!$F$11,0,10*ROW('Hygiene Data'!F115))="","",OFFSET('Hygiene Data'!$F$11,0,10*ROW('Hygiene Data'!F115)))</f>
        <v/>
      </c>
      <c r="DV121" s="307" t="str">
        <f ca="true">+IF(OFFSET('Hygiene Data'!$F$12,0,10*ROW('Hygiene Data'!F115))="","",OFFSET('Hygiene Data'!$F$12,0,10*ROW('Hygiene Data'!F115)))</f>
        <v/>
      </c>
      <c r="DW121" s="307" t="str">
        <f ca="true">+IF(OFFSET('Hygiene Data'!$F$13,0,10*ROW('Hygiene Data'!F115))="","",OFFSET('Hygiene Data'!$F$13,0,10*ROW('Hygiene Data'!F115)))</f>
        <v/>
      </c>
      <c r="DX121" s="307" t="str">
        <f ca="true">+IF(OFFSET('Hygiene Data'!$G$11,0,10*ROW('Hygiene Data'!G115))="","",OFFSET('Hygiene Data'!$G$11,0,10*ROW('Hygiene Data'!G115)))</f>
        <v/>
      </c>
      <c r="DY121" s="307" t="str">
        <f ca="true">+IF(OFFSET('Hygiene Data'!$G$12,0,10*ROW('Hygiene Data'!G115))="","",OFFSET('Hygiene Data'!$G$12,0,10*ROW('Hygiene Data'!G115)))</f>
        <v/>
      </c>
      <c r="DZ121" s="307" t="str">
        <f ca="true">+IF(OFFSET('Hygiene Data'!$G$13,0,10*ROW('Hygiene Data'!G115))="","",OFFSET('Hygiene Data'!$G$13,0,10*ROW('Hygiene Data'!G115)))</f>
        <v/>
      </c>
      <c r="EA121" s="307" t="str">
        <f ca="true">+IF(OFFSET('Hygiene Data'!$H$11,0,10*ROW('Hygiene Data'!H115))="","",OFFSET('Hygiene Data'!$H$11,0,10*ROW('Hygiene Data'!H115)))</f>
        <v/>
      </c>
      <c r="EB121" s="307" t="str">
        <f ca="true">+IF(OFFSET('Hygiene Data'!$H$12,0,10*ROW('Hygiene Data'!H115))="","",OFFSET('Hygiene Data'!$H$12,0,10*ROW('Hygiene Data'!H115)))</f>
        <v/>
      </c>
      <c r="EC121" s="307" t="str">
        <f ca="true">+IF(OFFSET('Hygiene Data'!$H$13,0,10*ROW('Hygiene Data'!H115))="","",OFFSET('Hygiene Data'!$H$13,0,10*ROW('Hygiene Data'!H115)))</f>
        <v/>
      </c>
      <c r="ED121" s="307" t="str">
        <f ca="true">+IF(OFFSET('Hygiene Data'!$I$11,0,10*ROW('Hygiene Data'!I115))="","",OFFSET('Hygiene Data'!$I$11,0,10*ROW('Hygiene Data'!I115)))</f>
        <v/>
      </c>
      <c r="EE121" s="307" t="str">
        <f ca="true">+IF(OFFSET('Hygiene Data'!$I$12,0,10*ROW('Hygiene Data'!I115))="","",OFFSET('Hygiene Data'!$I$12,0,10*ROW('Hygiene Data'!I115)))</f>
        <v/>
      </c>
      <c r="EF121" s="307"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63"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7"/>
      <c r="BS122" s="307" t="str">
        <f ca="true">+IF(OFFSET('Water Data'!$D$27,0,10*ROW('Water Data'!D116))="","",OFFSET('Water Data'!$D$27,0,10*ROW('Water Data'!D116)))</f>
        <v/>
      </c>
      <c r="BT122" s="307" t="str">
        <f ca="true">+IF(OFFSET('Water Data'!$D$28,0,10*ROW('Water Data'!D116))="","",OFFSET('Water Data'!$D$28,0,10*ROW('Water Data'!D116)))</f>
        <v/>
      </c>
      <c r="BU122" s="307" t="str">
        <f ca="true">+IF(OFFSET('Water Data'!$D$29,0,10*ROW('Water Data'!D116))="","",OFFSET('Water Data'!$D$29,0,10*ROW('Water Data'!D116)))</f>
        <v/>
      </c>
      <c r="BV122" s="307" t="str">
        <f ca="true">+IF(OFFSET('Water Data'!$E$27,0,10*ROW('Water Data'!E116))="","",OFFSET('Water Data'!$E$27,0,10*ROW('Water Data'!E116)))</f>
        <v/>
      </c>
      <c r="BW122" s="307" t="str">
        <f ca="true">+IF(OFFSET('Water Data'!$E$28,0,10*ROW('Water Data'!E116))="","",OFFSET('Water Data'!$E$28,0,10*ROW('Water Data'!E116)))</f>
        <v/>
      </c>
      <c r="BX122" s="307" t="str">
        <f ca="true">+IF(OFFSET('Water Data'!$E$29,0,10*ROW('Water Data'!E116))="","",OFFSET('Water Data'!$E$29,0,10*ROW('Water Data'!E116)))</f>
        <v/>
      </c>
      <c r="BY122" s="307" t="str">
        <f ca="true">+IF(OFFSET('Water Data'!$F$27,0,10*ROW('Water Data'!F116))="","",OFFSET('Water Data'!$F$27,0,10*ROW('Water Data'!F116)))</f>
        <v/>
      </c>
      <c r="BZ122" s="307" t="str">
        <f ca="true">+IF(OFFSET('Water Data'!$F$28,0,10*ROW('Water Data'!F116))="","",OFFSET('Water Data'!$F$28,0,10*ROW('Water Data'!F116)))</f>
        <v/>
      </c>
      <c r="CA122" s="307" t="str">
        <f ca="true">+IF(OFFSET('Water Data'!$F$29,0,10*ROW('Water Data'!F116))="","",OFFSET('Water Data'!$F$29,0,10*ROW('Water Data'!F116)))</f>
        <v/>
      </c>
      <c r="CB122" s="307" t="str">
        <f ca="true">+IF(OFFSET('Water Data'!$G$27,0,10*ROW('Water Data'!G116))="","",OFFSET('Water Data'!$G$27,0,10*ROW('Water Data'!G116)))</f>
        <v/>
      </c>
      <c r="CC122" s="307" t="str">
        <f ca="true">+IF(OFFSET('Water Data'!$G$28,0,10*ROW('Water Data'!G116))="","",OFFSET('Water Data'!$G$28,0,10*ROW('Water Data'!G116)))</f>
        <v/>
      </c>
      <c r="CD122" s="307" t="str">
        <f ca="true">+IF(OFFSET('Water Data'!$G$29,0,10*ROW('Water Data'!G116))="","",OFFSET('Water Data'!$G$29,0,10*ROW('Water Data'!G116)))</f>
        <v/>
      </c>
      <c r="CE122" s="307" t="str">
        <f ca="true">+IF(OFFSET('Water Data'!$H$27,0,10*ROW('Water Data'!H116))="","",OFFSET('Water Data'!$H$27,0,10*ROW('Water Data'!H116)))</f>
        <v/>
      </c>
      <c r="CF122" s="307" t="str">
        <f ca="true">+IF(OFFSET('Water Data'!$H$28,0,10*ROW('Water Data'!H116))="","",OFFSET('Water Data'!$H$28,0,10*ROW('Water Data'!H116)))</f>
        <v/>
      </c>
      <c r="CG122" s="307" t="str">
        <f ca="true">+IF(OFFSET('Water Data'!$H$29,0,10*ROW('Water Data'!H116))="","",OFFSET('Water Data'!$H$29,0,10*ROW('Water Data'!H116)))</f>
        <v/>
      </c>
      <c r="CH122" s="307" t="str">
        <f ca="true">+IF(OFFSET('Water Data'!$I$27,0,10*ROW('Water Data'!I116))="","",OFFSET('Water Data'!$I$27,0,10*ROW('Water Data'!I116)))</f>
        <v/>
      </c>
      <c r="CI122" s="307" t="str">
        <f ca="true">+IF(OFFSET('Water Data'!$I$28,0,10*ROW('Water Data'!I116))="","",OFFSET('Water Data'!$I$28,0,10*ROW('Water Data'!I116)))</f>
        <v/>
      </c>
      <c r="CJ122" s="307" t="str">
        <f ca="true">+IF(OFFSET('Water Data'!$I$29,0,10*ROW('Water Data'!I116))="","",OFFSET('Water Data'!$I$29,0,10*ROW('Water Data'!I116)))</f>
        <v/>
      </c>
      <c r="CK122" s="307" t="str">
        <f ca="true">+IF(OFFSET('Sanitation Data'!$D$28,0,10*ROW('Sanitation Data'!D116))="","",OFFSET('Sanitation Data'!$D$28,0,10*ROW('Sanitation Data'!D116)))</f>
        <v/>
      </c>
      <c r="CL122" s="307" t="str">
        <f ca="true">+IF(OFFSET('Sanitation Data'!$D$29,0,10*ROW('Sanitation Data'!D116))="","",OFFSET('Sanitation Data'!$D$29,0,10*ROW('Sanitation Data'!D116)))</f>
        <v/>
      </c>
      <c r="CM122" s="307" t="str">
        <f ca="true">+IF(OFFSET('Sanitation Data'!$D$30,0,10*ROW('Sanitation Data'!D116))="","",OFFSET('Sanitation Data'!$D$30,0,10*ROW('Sanitation Data'!D116)))</f>
        <v/>
      </c>
      <c r="CN122" s="307" t="str">
        <f ca="true">+IF(OFFSET('Sanitation Data'!$D$31,0,10*ROW('Sanitation Data'!D116))="","",OFFSET('Sanitation Data'!$D$31,0,10*ROW('Sanitation Data'!D116)))</f>
        <v/>
      </c>
      <c r="CO122" s="307" t="str">
        <f ca="true">+IF(OFFSET('Sanitation Data'!$D$32,0,10*ROW('Sanitation Data'!D116))="","",OFFSET('Sanitation Data'!$D$32,0,10*ROW('Sanitation Data'!D116)))</f>
        <v/>
      </c>
      <c r="CP122" s="307" t="str">
        <f ca="true">+IF(OFFSET('Sanitation Data'!$E$28,0,10*ROW('Sanitation Data'!E116))="","",OFFSET('Sanitation Data'!$E$28,0,10*ROW('Sanitation Data'!E116)))</f>
        <v/>
      </c>
      <c r="CQ122" s="307" t="str">
        <f ca="true">+IF(OFFSET('Sanitation Data'!$E$29,0,10*ROW('Sanitation Data'!E116))="","",OFFSET('Sanitation Data'!$E$29,0,10*ROW('Sanitation Data'!E116)))</f>
        <v/>
      </c>
      <c r="CR122" s="307" t="str">
        <f ca="true">+IF(OFFSET('Sanitation Data'!$E$30,0,10*ROW('Sanitation Data'!E116))="","",OFFSET('Sanitation Data'!$E$30,0,10*ROW('Sanitation Data'!E116)))</f>
        <v/>
      </c>
      <c r="CS122" s="307" t="str">
        <f ca="true">+IF(OFFSET('Sanitation Data'!$E$31,0,10*ROW('Sanitation Data'!E116))="","",OFFSET('Sanitation Data'!$E$31,0,10*ROW('Sanitation Data'!E116)))</f>
        <v/>
      </c>
      <c r="CT122" s="307" t="str">
        <f ca="true">+IF(OFFSET('Sanitation Data'!$E$32,0,10*ROW('Sanitation Data'!E116))="","",OFFSET('Sanitation Data'!$E$32,0,10*ROW('Sanitation Data'!E116)))</f>
        <v/>
      </c>
      <c r="CU122" s="307" t="str">
        <f ca="true">+IF(OFFSET('Sanitation Data'!$F$28,0,10*ROW('Sanitation Data'!F116))="","",OFFSET('Sanitation Data'!$F$28,0,10*ROW('Sanitation Data'!F116)))</f>
        <v/>
      </c>
      <c r="CV122" s="307" t="str">
        <f ca="true">+IF(OFFSET('Sanitation Data'!$F$29,0,10*ROW('Sanitation Data'!F116))="","",OFFSET('Sanitation Data'!$F$29,0,10*ROW('Sanitation Data'!F116)))</f>
        <v/>
      </c>
      <c r="CW122" s="307" t="str">
        <f ca="true">+IF(OFFSET('Sanitation Data'!$F$30,0,10*ROW('Sanitation Data'!F116))="","",OFFSET('Sanitation Data'!$F$30,0,10*ROW('Sanitation Data'!F116)))</f>
        <v/>
      </c>
      <c r="CX122" s="307" t="str">
        <f ca="true">+IF(OFFSET('Sanitation Data'!$F$31,0,10*ROW('Sanitation Data'!F116))="","",OFFSET('Sanitation Data'!$F$31,0,10*ROW('Sanitation Data'!F116)))</f>
        <v/>
      </c>
      <c r="CY122" s="307" t="str">
        <f ca="true">+IF(OFFSET('Sanitation Data'!$F$32,0,10*ROW('Sanitation Data'!F116))="","",OFFSET('Sanitation Data'!$F$32,0,10*ROW('Sanitation Data'!F116)))</f>
        <v/>
      </c>
      <c r="CZ122" s="307" t="str">
        <f ca="true">+IF(OFFSET('Sanitation Data'!$G$28,0,10*ROW('Sanitation Data'!G116))="","",OFFSET('Sanitation Data'!$G$28,0,10*ROW('Sanitation Data'!G116)))</f>
        <v/>
      </c>
      <c r="DA122" s="307" t="str">
        <f ca="true">+IF(OFFSET('Sanitation Data'!$G$29,0,10*ROW('Sanitation Data'!G116))="","",OFFSET('Sanitation Data'!$G$29,0,10*ROW('Sanitation Data'!G116)))</f>
        <v/>
      </c>
      <c r="DB122" s="307" t="str">
        <f ca="true">+IF(OFFSET('Sanitation Data'!$G$30,0,10*ROW('Sanitation Data'!G116))="","",OFFSET('Sanitation Data'!$G$30,0,10*ROW('Sanitation Data'!G116)))</f>
        <v/>
      </c>
      <c r="DC122" s="307" t="str">
        <f ca="true">+IF(OFFSET('Sanitation Data'!$G$31,0,10*ROW('Sanitation Data'!G116))="","",OFFSET('Sanitation Data'!$G$31,0,10*ROW('Sanitation Data'!G116)))</f>
        <v/>
      </c>
      <c r="DD122" s="307" t="str">
        <f ca="true">+IF(OFFSET('Sanitation Data'!$G$32,0,10*ROW('Sanitation Data'!G116))="","",OFFSET('Sanitation Data'!$G$32,0,10*ROW('Sanitation Data'!G116)))</f>
        <v/>
      </c>
      <c r="DE122" s="307" t="str">
        <f ca="true">+IF(OFFSET('Sanitation Data'!$H$28,0,10*ROW('Sanitation Data'!H116))="","",OFFSET('Sanitation Data'!$H$28,0,10*ROW('Sanitation Data'!H116)))</f>
        <v/>
      </c>
      <c r="DF122" s="307" t="str">
        <f ca="true">+IF(OFFSET('Sanitation Data'!$H$29,0,10*ROW('Sanitation Data'!H116))="","",OFFSET('Sanitation Data'!$H$29,0,10*ROW('Sanitation Data'!H116)))</f>
        <v/>
      </c>
      <c r="DG122" s="307" t="str">
        <f ca="true">+IF(OFFSET('Sanitation Data'!$H$30,0,10*ROW('Sanitation Data'!H116))="","",OFFSET('Sanitation Data'!$H$30,0,10*ROW('Sanitation Data'!H116)))</f>
        <v/>
      </c>
      <c r="DH122" s="307" t="str">
        <f ca="true">+IF(OFFSET('Sanitation Data'!$H$31,0,10*ROW('Sanitation Data'!H116))="","",OFFSET('Sanitation Data'!$H$31,0,10*ROW('Sanitation Data'!H116)))</f>
        <v/>
      </c>
      <c r="DI122" s="307" t="str">
        <f ca="true">+IF(OFFSET('Sanitation Data'!$H$32,0,10*ROW('Sanitation Data'!H116))="","",OFFSET('Sanitation Data'!$H$32,0,10*ROW('Sanitation Data'!H116)))</f>
        <v/>
      </c>
      <c r="DJ122" s="307" t="str">
        <f ca="true">+IF(OFFSET('Sanitation Data'!$I$28,0,10*ROW('Sanitation Data'!I116))="","",OFFSET('Sanitation Data'!$I$28,0,10*ROW('Sanitation Data'!I116)))</f>
        <v/>
      </c>
      <c r="DK122" s="307" t="str">
        <f ca="true">+IF(OFFSET('Sanitation Data'!$I$29,0,10*ROW('Sanitation Data'!I116))="","",OFFSET('Sanitation Data'!$I$29,0,10*ROW('Sanitation Data'!I116)))</f>
        <v/>
      </c>
      <c r="DL122" s="307" t="str">
        <f ca="true">+IF(OFFSET('Sanitation Data'!$I$30,0,10*ROW('Sanitation Data'!I116))="","",OFFSET('Sanitation Data'!$I$30,0,10*ROW('Sanitation Data'!I116)))</f>
        <v/>
      </c>
      <c r="DM122" s="307" t="str">
        <f ca="true">+IF(OFFSET('Sanitation Data'!$I$31,0,10*ROW('Sanitation Data'!I116))="","",OFFSET('Sanitation Data'!$I$31,0,10*ROW('Sanitation Data'!I116)))</f>
        <v/>
      </c>
      <c r="DN122" s="307" t="str">
        <f ca="true">+IF(OFFSET('Sanitation Data'!$I$32,0,10*ROW('Sanitation Data'!I116))="","",OFFSET('Sanitation Data'!$I$32,0,10*ROW('Sanitation Data'!I116)))</f>
        <v/>
      </c>
      <c r="DO122" s="307" t="str">
        <f ca="true">+IF(OFFSET('Hygiene Data'!$D$11,0,10*ROW('Hygiene Data'!D116))="","",OFFSET('Hygiene Data'!$D$11,0,10*ROW('Hygiene Data'!D116)))</f>
        <v/>
      </c>
      <c r="DP122" s="307" t="str">
        <f ca="true">+IF(OFFSET('Hygiene Data'!$D$12,0,10*ROW('Hygiene Data'!D116))="","",OFFSET('Hygiene Data'!$D$12,0,10*ROW('Hygiene Data'!D116)))</f>
        <v/>
      </c>
      <c r="DQ122" s="307" t="str">
        <f ca="true">+IF(OFFSET('Hygiene Data'!$D$13,0,10*ROW('Hygiene Data'!D116))="","",OFFSET('Hygiene Data'!$D$13,0,10*ROW('Hygiene Data'!D116)))</f>
        <v/>
      </c>
      <c r="DR122" s="307" t="str">
        <f ca="true">+IF(OFFSET('Hygiene Data'!$E$11,0,10*ROW('Hygiene Data'!E116))="","",OFFSET('Hygiene Data'!$E$11,0,10*ROW('Hygiene Data'!E116)))</f>
        <v/>
      </c>
      <c r="DS122" s="307" t="str">
        <f ca="true">+IF(OFFSET('Hygiene Data'!$E$12,0,10*ROW('Hygiene Data'!E116))="","",OFFSET('Hygiene Data'!$E$12,0,10*ROW('Hygiene Data'!E116)))</f>
        <v/>
      </c>
      <c r="DT122" s="307" t="str">
        <f ca="true">+IF(OFFSET('Hygiene Data'!$E$13,0,10*ROW('Hygiene Data'!E116))="","",OFFSET('Hygiene Data'!$E$13,0,10*ROW('Hygiene Data'!E116)))</f>
        <v/>
      </c>
      <c r="DU122" s="307" t="str">
        <f ca="true">+IF(OFFSET('Hygiene Data'!$F$11,0,10*ROW('Hygiene Data'!F116))="","",OFFSET('Hygiene Data'!$F$11,0,10*ROW('Hygiene Data'!F116)))</f>
        <v/>
      </c>
      <c r="DV122" s="307" t="str">
        <f ca="true">+IF(OFFSET('Hygiene Data'!$F$12,0,10*ROW('Hygiene Data'!F116))="","",OFFSET('Hygiene Data'!$F$12,0,10*ROW('Hygiene Data'!F116)))</f>
        <v/>
      </c>
      <c r="DW122" s="307" t="str">
        <f ca="true">+IF(OFFSET('Hygiene Data'!$F$13,0,10*ROW('Hygiene Data'!F116))="","",OFFSET('Hygiene Data'!$F$13,0,10*ROW('Hygiene Data'!F116)))</f>
        <v/>
      </c>
      <c r="DX122" s="307" t="str">
        <f ca="true">+IF(OFFSET('Hygiene Data'!$G$11,0,10*ROW('Hygiene Data'!G116))="","",OFFSET('Hygiene Data'!$G$11,0,10*ROW('Hygiene Data'!G116)))</f>
        <v/>
      </c>
      <c r="DY122" s="307" t="str">
        <f ca="true">+IF(OFFSET('Hygiene Data'!$G$12,0,10*ROW('Hygiene Data'!G116))="","",OFFSET('Hygiene Data'!$G$12,0,10*ROW('Hygiene Data'!G116)))</f>
        <v/>
      </c>
      <c r="DZ122" s="307" t="str">
        <f ca="true">+IF(OFFSET('Hygiene Data'!$G$13,0,10*ROW('Hygiene Data'!G116))="","",OFFSET('Hygiene Data'!$G$13,0,10*ROW('Hygiene Data'!G116)))</f>
        <v/>
      </c>
      <c r="EA122" s="307" t="str">
        <f ca="true">+IF(OFFSET('Hygiene Data'!$H$11,0,10*ROW('Hygiene Data'!H116))="","",OFFSET('Hygiene Data'!$H$11,0,10*ROW('Hygiene Data'!H116)))</f>
        <v/>
      </c>
      <c r="EB122" s="307" t="str">
        <f ca="true">+IF(OFFSET('Hygiene Data'!$H$12,0,10*ROW('Hygiene Data'!H116))="","",OFFSET('Hygiene Data'!$H$12,0,10*ROW('Hygiene Data'!H116)))</f>
        <v/>
      </c>
      <c r="EC122" s="307" t="str">
        <f ca="true">+IF(OFFSET('Hygiene Data'!$H$13,0,10*ROW('Hygiene Data'!H116))="","",OFFSET('Hygiene Data'!$H$13,0,10*ROW('Hygiene Data'!H116)))</f>
        <v/>
      </c>
      <c r="ED122" s="307" t="str">
        <f ca="true">+IF(OFFSET('Hygiene Data'!$I$11,0,10*ROW('Hygiene Data'!I116))="","",OFFSET('Hygiene Data'!$I$11,0,10*ROW('Hygiene Data'!I116)))</f>
        <v/>
      </c>
      <c r="EE122" s="307" t="str">
        <f ca="true">+IF(OFFSET('Hygiene Data'!$I$12,0,10*ROW('Hygiene Data'!I116))="","",OFFSET('Hygiene Data'!$I$12,0,10*ROW('Hygiene Data'!I116)))</f>
        <v/>
      </c>
      <c r="EF122" s="307"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63"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7"/>
      <c r="BS123" s="307" t="str">
        <f ca="true">+IF(OFFSET('Water Data'!$D$27,0,10*ROW('Water Data'!D117))="","",OFFSET('Water Data'!$D$27,0,10*ROW('Water Data'!D117)))</f>
        <v/>
      </c>
      <c r="BT123" s="307" t="str">
        <f ca="true">+IF(OFFSET('Water Data'!$D$28,0,10*ROW('Water Data'!D117))="","",OFFSET('Water Data'!$D$28,0,10*ROW('Water Data'!D117)))</f>
        <v/>
      </c>
      <c r="BU123" s="307" t="str">
        <f ca="true">+IF(OFFSET('Water Data'!$D$29,0,10*ROW('Water Data'!D117))="","",OFFSET('Water Data'!$D$29,0,10*ROW('Water Data'!D117)))</f>
        <v/>
      </c>
      <c r="BV123" s="307" t="str">
        <f ca="true">+IF(OFFSET('Water Data'!$E$27,0,10*ROW('Water Data'!E117))="","",OFFSET('Water Data'!$E$27,0,10*ROW('Water Data'!E117)))</f>
        <v/>
      </c>
      <c r="BW123" s="307" t="str">
        <f ca="true">+IF(OFFSET('Water Data'!$E$28,0,10*ROW('Water Data'!E117))="","",OFFSET('Water Data'!$E$28,0,10*ROW('Water Data'!E117)))</f>
        <v/>
      </c>
      <c r="BX123" s="307" t="str">
        <f ca="true">+IF(OFFSET('Water Data'!$E$29,0,10*ROW('Water Data'!E117))="","",OFFSET('Water Data'!$E$29,0,10*ROW('Water Data'!E117)))</f>
        <v/>
      </c>
      <c r="BY123" s="307" t="str">
        <f ca="true">+IF(OFFSET('Water Data'!$F$27,0,10*ROW('Water Data'!F117))="","",OFFSET('Water Data'!$F$27,0,10*ROW('Water Data'!F117)))</f>
        <v/>
      </c>
      <c r="BZ123" s="307" t="str">
        <f ca="true">+IF(OFFSET('Water Data'!$F$28,0,10*ROW('Water Data'!F117))="","",OFFSET('Water Data'!$F$28,0,10*ROW('Water Data'!F117)))</f>
        <v/>
      </c>
      <c r="CA123" s="307" t="str">
        <f ca="true">+IF(OFFSET('Water Data'!$F$29,0,10*ROW('Water Data'!F117))="","",OFFSET('Water Data'!$F$29,0,10*ROW('Water Data'!F117)))</f>
        <v/>
      </c>
      <c r="CB123" s="307" t="str">
        <f ca="true">+IF(OFFSET('Water Data'!$G$27,0,10*ROW('Water Data'!G117))="","",OFFSET('Water Data'!$G$27,0,10*ROW('Water Data'!G117)))</f>
        <v/>
      </c>
      <c r="CC123" s="307" t="str">
        <f ca="true">+IF(OFFSET('Water Data'!$G$28,0,10*ROW('Water Data'!G117))="","",OFFSET('Water Data'!$G$28,0,10*ROW('Water Data'!G117)))</f>
        <v/>
      </c>
      <c r="CD123" s="307" t="str">
        <f ca="true">+IF(OFFSET('Water Data'!$G$29,0,10*ROW('Water Data'!G117))="","",OFFSET('Water Data'!$G$29,0,10*ROW('Water Data'!G117)))</f>
        <v/>
      </c>
      <c r="CE123" s="307" t="str">
        <f ca="true">+IF(OFFSET('Water Data'!$H$27,0,10*ROW('Water Data'!H117))="","",OFFSET('Water Data'!$H$27,0,10*ROW('Water Data'!H117)))</f>
        <v/>
      </c>
      <c r="CF123" s="307" t="str">
        <f ca="true">+IF(OFFSET('Water Data'!$H$28,0,10*ROW('Water Data'!H117))="","",OFFSET('Water Data'!$H$28,0,10*ROW('Water Data'!H117)))</f>
        <v/>
      </c>
      <c r="CG123" s="307" t="str">
        <f ca="true">+IF(OFFSET('Water Data'!$H$29,0,10*ROW('Water Data'!H117))="","",OFFSET('Water Data'!$H$29,0,10*ROW('Water Data'!H117)))</f>
        <v/>
      </c>
      <c r="CH123" s="307" t="str">
        <f ca="true">+IF(OFFSET('Water Data'!$I$27,0,10*ROW('Water Data'!I117))="","",OFFSET('Water Data'!$I$27,0,10*ROW('Water Data'!I117)))</f>
        <v/>
      </c>
      <c r="CI123" s="307" t="str">
        <f ca="true">+IF(OFFSET('Water Data'!$I$28,0,10*ROW('Water Data'!I117))="","",OFFSET('Water Data'!$I$28,0,10*ROW('Water Data'!I117)))</f>
        <v/>
      </c>
      <c r="CJ123" s="307" t="str">
        <f ca="true">+IF(OFFSET('Water Data'!$I$29,0,10*ROW('Water Data'!I117))="","",OFFSET('Water Data'!$I$29,0,10*ROW('Water Data'!I117)))</f>
        <v/>
      </c>
      <c r="CK123" s="307" t="str">
        <f ca="true">+IF(OFFSET('Sanitation Data'!$D$28,0,10*ROW('Sanitation Data'!D117))="","",OFFSET('Sanitation Data'!$D$28,0,10*ROW('Sanitation Data'!D117)))</f>
        <v/>
      </c>
      <c r="CL123" s="307" t="str">
        <f ca="true">+IF(OFFSET('Sanitation Data'!$D$29,0,10*ROW('Sanitation Data'!D117))="","",OFFSET('Sanitation Data'!$D$29,0,10*ROW('Sanitation Data'!D117)))</f>
        <v/>
      </c>
      <c r="CM123" s="307" t="str">
        <f ca="true">+IF(OFFSET('Sanitation Data'!$D$30,0,10*ROW('Sanitation Data'!D117))="","",OFFSET('Sanitation Data'!$D$30,0,10*ROW('Sanitation Data'!D117)))</f>
        <v/>
      </c>
      <c r="CN123" s="307" t="str">
        <f ca="true">+IF(OFFSET('Sanitation Data'!$D$31,0,10*ROW('Sanitation Data'!D117))="","",OFFSET('Sanitation Data'!$D$31,0,10*ROW('Sanitation Data'!D117)))</f>
        <v/>
      </c>
      <c r="CO123" s="307" t="str">
        <f ca="true">+IF(OFFSET('Sanitation Data'!$D$32,0,10*ROW('Sanitation Data'!D117))="","",OFFSET('Sanitation Data'!$D$32,0,10*ROW('Sanitation Data'!D117)))</f>
        <v/>
      </c>
      <c r="CP123" s="307" t="str">
        <f ca="true">+IF(OFFSET('Sanitation Data'!$E$28,0,10*ROW('Sanitation Data'!E117))="","",OFFSET('Sanitation Data'!$E$28,0,10*ROW('Sanitation Data'!E117)))</f>
        <v/>
      </c>
      <c r="CQ123" s="307" t="str">
        <f ca="true">+IF(OFFSET('Sanitation Data'!$E$29,0,10*ROW('Sanitation Data'!E117))="","",OFFSET('Sanitation Data'!$E$29,0,10*ROW('Sanitation Data'!E117)))</f>
        <v/>
      </c>
      <c r="CR123" s="307" t="str">
        <f ca="true">+IF(OFFSET('Sanitation Data'!$E$30,0,10*ROW('Sanitation Data'!E117))="","",OFFSET('Sanitation Data'!$E$30,0,10*ROW('Sanitation Data'!E117)))</f>
        <v/>
      </c>
      <c r="CS123" s="307" t="str">
        <f ca="true">+IF(OFFSET('Sanitation Data'!$E$31,0,10*ROW('Sanitation Data'!E117))="","",OFFSET('Sanitation Data'!$E$31,0,10*ROW('Sanitation Data'!E117)))</f>
        <v/>
      </c>
      <c r="CT123" s="307" t="str">
        <f ca="true">+IF(OFFSET('Sanitation Data'!$E$32,0,10*ROW('Sanitation Data'!E117))="","",OFFSET('Sanitation Data'!$E$32,0,10*ROW('Sanitation Data'!E117)))</f>
        <v/>
      </c>
      <c r="CU123" s="307" t="str">
        <f ca="true">+IF(OFFSET('Sanitation Data'!$F$28,0,10*ROW('Sanitation Data'!F117))="","",OFFSET('Sanitation Data'!$F$28,0,10*ROW('Sanitation Data'!F117)))</f>
        <v/>
      </c>
      <c r="CV123" s="307" t="str">
        <f ca="true">+IF(OFFSET('Sanitation Data'!$F$29,0,10*ROW('Sanitation Data'!F117))="","",OFFSET('Sanitation Data'!$F$29,0,10*ROW('Sanitation Data'!F117)))</f>
        <v/>
      </c>
      <c r="CW123" s="307" t="str">
        <f ca="true">+IF(OFFSET('Sanitation Data'!$F$30,0,10*ROW('Sanitation Data'!F117))="","",OFFSET('Sanitation Data'!$F$30,0,10*ROW('Sanitation Data'!F117)))</f>
        <v/>
      </c>
      <c r="CX123" s="307" t="str">
        <f ca="true">+IF(OFFSET('Sanitation Data'!$F$31,0,10*ROW('Sanitation Data'!F117))="","",OFFSET('Sanitation Data'!$F$31,0,10*ROW('Sanitation Data'!F117)))</f>
        <v/>
      </c>
      <c r="CY123" s="307" t="str">
        <f ca="true">+IF(OFFSET('Sanitation Data'!$F$32,0,10*ROW('Sanitation Data'!F117))="","",OFFSET('Sanitation Data'!$F$32,0,10*ROW('Sanitation Data'!F117)))</f>
        <v/>
      </c>
      <c r="CZ123" s="307" t="str">
        <f ca="true">+IF(OFFSET('Sanitation Data'!$G$28,0,10*ROW('Sanitation Data'!G117))="","",OFFSET('Sanitation Data'!$G$28,0,10*ROW('Sanitation Data'!G117)))</f>
        <v/>
      </c>
      <c r="DA123" s="307" t="str">
        <f ca="true">+IF(OFFSET('Sanitation Data'!$G$29,0,10*ROW('Sanitation Data'!G117))="","",OFFSET('Sanitation Data'!$G$29,0,10*ROW('Sanitation Data'!G117)))</f>
        <v/>
      </c>
      <c r="DB123" s="307" t="str">
        <f ca="true">+IF(OFFSET('Sanitation Data'!$G$30,0,10*ROW('Sanitation Data'!G117))="","",OFFSET('Sanitation Data'!$G$30,0,10*ROW('Sanitation Data'!G117)))</f>
        <v/>
      </c>
      <c r="DC123" s="307" t="str">
        <f ca="true">+IF(OFFSET('Sanitation Data'!$G$31,0,10*ROW('Sanitation Data'!G117))="","",OFFSET('Sanitation Data'!$G$31,0,10*ROW('Sanitation Data'!G117)))</f>
        <v/>
      </c>
      <c r="DD123" s="307" t="str">
        <f ca="true">+IF(OFFSET('Sanitation Data'!$G$32,0,10*ROW('Sanitation Data'!G117))="","",OFFSET('Sanitation Data'!$G$32,0,10*ROW('Sanitation Data'!G117)))</f>
        <v/>
      </c>
      <c r="DE123" s="307" t="str">
        <f ca="true">+IF(OFFSET('Sanitation Data'!$H$28,0,10*ROW('Sanitation Data'!H117))="","",OFFSET('Sanitation Data'!$H$28,0,10*ROW('Sanitation Data'!H117)))</f>
        <v/>
      </c>
      <c r="DF123" s="307" t="str">
        <f ca="true">+IF(OFFSET('Sanitation Data'!$H$29,0,10*ROW('Sanitation Data'!H117))="","",OFFSET('Sanitation Data'!$H$29,0,10*ROW('Sanitation Data'!H117)))</f>
        <v/>
      </c>
      <c r="DG123" s="307" t="str">
        <f ca="true">+IF(OFFSET('Sanitation Data'!$H$30,0,10*ROW('Sanitation Data'!H117))="","",OFFSET('Sanitation Data'!$H$30,0,10*ROW('Sanitation Data'!H117)))</f>
        <v/>
      </c>
      <c r="DH123" s="307" t="str">
        <f ca="true">+IF(OFFSET('Sanitation Data'!$H$31,0,10*ROW('Sanitation Data'!H117))="","",OFFSET('Sanitation Data'!$H$31,0,10*ROW('Sanitation Data'!H117)))</f>
        <v/>
      </c>
      <c r="DI123" s="307" t="str">
        <f ca="true">+IF(OFFSET('Sanitation Data'!$H$32,0,10*ROW('Sanitation Data'!H117))="","",OFFSET('Sanitation Data'!$H$32,0,10*ROW('Sanitation Data'!H117)))</f>
        <v/>
      </c>
      <c r="DJ123" s="307" t="str">
        <f ca="true">+IF(OFFSET('Sanitation Data'!$I$28,0,10*ROW('Sanitation Data'!I117))="","",OFFSET('Sanitation Data'!$I$28,0,10*ROW('Sanitation Data'!I117)))</f>
        <v/>
      </c>
      <c r="DK123" s="307" t="str">
        <f ca="true">+IF(OFFSET('Sanitation Data'!$I$29,0,10*ROW('Sanitation Data'!I117))="","",OFFSET('Sanitation Data'!$I$29,0,10*ROW('Sanitation Data'!I117)))</f>
        <v/>
      </c>
      <c r="DL123" s="307" t="str">
        <f ca="true">+IF(OFFSET('Sanitation Data'!$I$30,0,10*ROW('Sanitation Data'!I117))="","",OFFSET('Sanitation Data'!$I$30,0,10*ROW('Sanitation Data'!I117)))</f>
        <v/>
      </c>
      <c r="DM123" s="307" t="str">
        <f ca="true">+IF(OFFSET('Sanitation Data'!$I$31,0,10*ROW('Sanitation Data'!I117))="","",OFFSET('Sanitation Data'!$I$31,0,10*ROW('Sanitation Data'!I117)))</f>
        <v/>
      </c>
      <c r="DN123" s="307" t="str">
        <f ca="true">+IF(OFFSET('Sanitation Data'!$I$32,0,10*ROW('Sanitation Data'!I117))="","",OFFSET('Sanitation Data'!$I$32,0,10*ROW('Sanitation Data'!I117)))</f>
        <v/>
      </c>
      <c r="DO123" s="307" t="str">
        <f ca="true">+IF(OFFSET('Hygiene Data'!$D$11,0,10*ROW('Hygiene Data'!D117))="","",OFFSET('Hygiene Data'!$D$11,0,10*ROW('Hygiene Data'!D117)))</f>
        <v/>
      </c>
      <c r="DP123" s="307" t="str">
        <f ca="true">+IF(OFFSET('Hygiene Data'!$D$12,0,10*ROW('Hygiene Data'!D117))="","",OFFSET('Hygiene Data'!$D$12,0,10*ROW('Hygiene Data'!D117)))</f>
        <v/>
      </c>
      <c r="DQ123" s="307" t="str">
        <f ca="true">+IF(OFFSET('Hygiene Data'!$D$13,0,10*ROW('Hygiene Data'!D117))="","",OFFSET('Hygiene Data'!$D$13,0,10*ROW('Hygiene Data'!D117)))</f>
        <v/>
      </c>
      <c r="DR123" s="307" t="str">
        <f ca="true">+IF(OFFSET('Hygiene Data'!$E$11,0,10*ROW('Hygiene Data'!E117))="","",OFFSET('Hygiene Data'!$E$11,0,10*ROW('Hygiene Data'!E117)))</f>
        <v/>
      </c>
      <c r="DS123" s="307" t="str">
        <f ca="true">+IF(OFFSET('Hygiene Data'!$E$12,0,10*ROW('Hygiene Data'!E117))="","",OFFSET('Hygiene Data'!$E$12,0,10*ROW('Hygiene Data'!E117)))</f>
        <v/>
      </c>
      <c r="DT123" s="307" t="str">
        <f ca="true">+IF(OFFSET('Hygiene Data'!$E$13,0,10*ROW('Hygiene Data'!E117))="","",OFFSET('Hygiene Data'!$E$13,0,10*ROW('Hygiene Data'!E117)))</f>
        <v/>
      </c>
      <c r="DU123" s="307" t="str">
        <f ca="true">+IF(OFFSET('Hygiene Data'!$F$11,0,10*ROW('Hygiene Data'!F117))="","",OFFSET('Hygiene Data'!$F$11,0,10*ROW('Hygiene Data'!F117)))</f>
        <v/>
      </c>
      <c r="DV123" s="307" t="str">
        <f ca="true">+IF(OFFSET('Hygiene Data'!$F$12,0,10*ROW('Hygiene Data'!F117))="","",OFFSET('Hygiene Data'!$F$12,0,10*ROW('Hygiene Data'!F117)))</f>
        <v/>
      </c>
      <c r="DW123" s="307" t="str">
        <f ca="true">+IF(OFFSET('Hygiene Data'!$F$13,0,10*ROW('Hygiene Data'!F117))="","",OFFSET('Hygiene Data'!$F$13,0,10*ROW('Hygiene Data'!F117)))</f>
        <v/>
      </c>
      <c r="DX123" s="307" t="str">
        <f ca="true">+IF(OFFSET('Hygiene Data'!$G$11,0,10*ROW('Hygiene Data'!G117))="","",OFFSET('Hygiene Data'!$G$11,0,10*ROW('Hygiene Data'!G117)))</f>
        <v/>
      </c>
      <c r="DY123" s="307" t="str">
        <f ca="true">+IF(OFFSET('Hygiene Data'!$G$12,0,10*ROW('Hygiene Data'!G117))="","",OFFSET('Hygiene Data'!$G$12,0,10*ROW('Hygiene Data'!G117)))</f>
        <v/>
      </c>
      <c r="DZ123" s="307" t="str">
        <f ca="true">+IF(OFFSET('Hygiene Data'!$G$13,0,10*ROW('Hygiene Data'!G117))="","",OFFSET('Hygiene Data'!$G$13,0,10*ROW('Hygiene Data'!G117)))</f>
        <v/>
      </c>
      <c r="EA123" s="307" t="str">
        <f ca="true">+IF(OFFSET('Hygiene Data'!$H$11,0,10*ROW('Hygiene Data'!H117))="","",OFFSET('Hygiene Data'!$H$11,0,10*ROW('Hygiene Data'!H117)))</f>
        <v/>
      </c>
      <c r="EB123" s="307" t="str">
        <f ca="true">+IF(OFFSET('Hygiene Data'!$H$12,0,10*ROW('Hygiene Data'!H117))="","",OFFSET('Hygiene Data'!$H$12,0,10*ROW('Hygiene Data'!H117)))</f>
        <v/>
      </c>
      <c r="EC123" s="307" t="str">
        <f ca="true">+IF(OFFSET('Hygiene Data'!$H$13,0,10*ROW('Hygiene Data'!H117))="","",OFFSET('Hygiene Data'!$H$13,0,10*ROW('Hygiene Data'!H117)))</f>
        <v/>
      </c>
      <c r="ED123" s="307" t="str">
        <f ca="true">+IF(OFFSET('Hygiene Data'!$I$11,0,10*ROW('Hygiene Data'!I117))="","",OFFSET('Hygiene Data'!$I$11,0,10*ROW('Hygiene Data'!I117)))</f>
        <v/>
      </c>
      <c r="EE123" s="307" t="str">
        <f ca="true">+IF(OFFSET('Hygiene Data'!$I$12,0,10*ROW('Hygiene Data'!I117))="","",OFFSET('Hygiene Data'!$I$12,0,10*ROW('Hygiene Data'!I117)))</f>
        <v/>
      </c>
      <c r="EF123" s="307"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63"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7"/>
      <c r="BS124" s="307" t="str">
        <f ca="true">+IF(OFFSET('Water Data'!$D$27,0,10*ROW('Water Data'!D118))="","",OFFSET('Water Data'!$D$27,0,10*ROW('Water Data'!D118)))</f>
        <v/>
      </c>
      <c r="BT124" s="307" t="str">
        <f ca="true">+IF(OFFSET('Water Data'!$D$28,0,10*ROW('Water Data'!D118))="","",OFFSET('Water Data'!$D$28,0,10*ROW('Water Data'!D118)))</f>
        <v/>
      </c>
      <c r="BU124" s="307" t="str">
        <f ca="true">+IF(OFFSET('Water Data'!$D$29,0,10*ROW('Water Data'!D118))="","",OFFSET('Water Data'!$D$29,0,10*ROW('Water Data'!D118)))</f>
        <v/>
      </c>
      <c r="BV124" s="307" t="str">
        <f ca="true">+IF(OFFSET('Water Data'!$E$27,0,10*ROW('Water Data'!E118))="","",OFFSET('Water Data'!$E$27,0,10*ROW('Water Data'!E118)))</f>
        <v/>
      </c>
      <c r="BW124" s="307" t="str">
        <f ca="true">+IF(OFFSET('Water Data'!$E$28,0,10*ROW('Water Data'!E118))="","",OFFSET('Water Data'!$E$28,0,10*ROW('Water Data'!E118)))</f>
        <v/>
      </c>
      <c r="BX124" s="307" t="str">
        <f ca="true">+IF(OFFSET('Water Data'!$E$29,0,10*ROW('Water Data'!E118))="","",OFFSET('Water Data'!$E$29,0,10*ROW('Water Data'!E118)))</f>
        <v/>
      </c>
      <c r="BY124" s="307" t="str">
        <f ca="true">+IF(OFFSET('Water Data'!$F$27,0,10*ROW('Water Data'!F118))="","",OFFSET('Water Data'!$F$27,0,10*ROW('Water Data'!F118)))</f>
        <v/>
      </c>
      <c r="BZ124" s="307" t="str">
        <f ca="true">+IF(OFFSET('Water Data'!$F$28,0,10*ROW('Water Data'!F118))="","",OFFSET('Water Data'!$F$28,0,10*ROW('Water Data'!F118)))</f>
        <v/>
      </c>
      <c r="CA124" s="307" t="str">
        <f ca="true">+IF(OFFSET('Water Data'!$F$29,0,10*ROW('Water Data'!F118))="","",OFFSET('Water Data'!$F$29,0,10*ROW('Water Data'!F118)))</f>
        <v/>
      </c>
      <c r="CB124" s="307" t="str">
        <f ca="true">+IF(OFFSET('Water Data'!$G$27,0,10*ROW('Water Data'!G118))="","",OFFSET('Water Data'!$G$27,0,10*ROW('Water Data'!G118)))</f>
        <v/>
      </c>
      <c r="CC124" s="307" t="str">
        <f ca="true">+IF(OFFSET('Water Data'!$G$28,0,10*ROW('Water Data'!G118))="","",OFFSET('Water Data'!$G$28,0,10*ROW('Water Data'!G118)))</f>
        <v/>
      </c>
      <c r="CD124" s="307" t="str">
        <f ca="true">+IF(OFFSET('Water Data'!$G$29,0,10*ROW('Water Data'!G118))="","",OFFSET('Water Data'!$G$29,0,10*ROW('Water Data'!G118)))</f>
        <v/>
      </c>
      <c r="CE124" s="307" t="str">
        <f ca="true">+IF(OFFSET('Water Data'!$H$27,0,10*ROW('Water Data'!H118))="","",OFFSET('Water Data'!$H$27,0,10*ROW('Water Data'!H118)))</f>
        <v/>
      </c>
      <c r="CF124" s="307" t="str">
        <f ca="true">+IF(OFFSET('Water Data'!$H$28,0,10*ROW('Water Data'!H118))="","",OFFSET('Water Data'!$H$28,0,10*ROW('Water Data'!H118)))</f>
        <v/>
      </c>
      <c r="CG124" s="307" t="str">
        <f ca="true">+IF(OFFSET('Water Data'!$H$29,0,10*ROW('Water Data'!H118))="","",OFFSET('Water Data'!$H$29,0,10*ROW('Water Data'!H118)))</f>
        <v/>
      </c>
      <c r="CH124" s="307" t="str">
        <f ca="true">+IF(OFFSET('Water Data'!$I$27,0,10*ROW('Water Data'!I118))="","",OFFSET('Water Data'!$I$27,0,10*ROW('Water Data'!I118)))</f>
        <v/>
      </c>
      <c r="CI124" s="307" t="str">
        <f ca="true">+IF(OFFSET('Water Data'!$I$28,0,10*ROW('Water Data'!I118))="","",OFFSET('Water Data'!$I$28,0,10*ROW('Water Data'!I118)))</f>
        <v/>
      </c>
      <c r="CJ124" s="307" t="str">
        <f ca="true">+IF(OFFSET('Water Data'!$I$29,0,10*ROW('Water Data'!I118))="","",OFFSET('Water Data'!$I$29,0,10*ROW('Water Data'!I118)))</f>
        <v/>
      </c>
      <c r="CK124" s="307" t="str">
        <f ca="true">+IF(OFFSET('Sanitation Data'!$D$28,0,10*ROW('Sanitation Data'!D118))="","",OFFSET('Sanitation Data'!$D$28,0,10*ROW('Sanitation Data'!D118)))</f>
        <v/>
      </c>
      <c r="CL124" s="307" t="str">
        <f ca="true">+IF(OFFSET('Sanitation Data'!$D$29,0,10*ROW('Sanitation Data'!D118))="","",OFFSET('Sanitation Data'!$D$29,0,10*ROW('Sanitation Data'!D118)))</f>
        <v/>
      </c>
      <c r="CM124" s="307" t="str">
        <f ca="true">+IF(OFFSET('Sanitation Data'!$D$30,0,10*ROW('Sanitation Data'!D118))="","",OFFSET('Sanitation Data'!$D$30,0,10*ROW('Sanitation Data'!D118)))</f>
        <v/>
      </c>
      <c r="CN124" s="307" t="str">
        <f ca="true">+IF(OFFSET('Sanitation Data'!$D$31,0,10*ROW('Sanitation Data'!D118))="","",OFFSET('Sanitation Data'!$D$31,0,10*ROW('Sanitation Data'!D118)))</f>
        <v/>
      </c>
      <c r="CO124" s="307" t="str">
        <f ca="true">+IF(OFFSET('Sanitation Data'!$D$32,0,10*ROW('Sanitation Data'!D118))="","",OFFSET('Sanitation Data'!$D$32,0,10*ROW('Sanitation Data'!D118)))</f>
        <v/>
      </c>
      <c r="CP124" s="307" t="str">
        <f ca="true">+IF(OFFSET('Sanitation Data'!$E$28,0,10*ROW('Sanitation Data'!E118))="","",OFFSET('Sanitation Data'!$E$28,0,10*ROW('Sanitation Data'!E118)))</f>
        <v/>
      </c>
      <c r="CQ124" s="307" t="str">
        <f ca="true">+IF(OFFSET('Sanitation Data'!$E$29,0,10*ROW('Sanitation Data'!E118))="","",OFFSET('Sanitation Data'!$E$29,0,10*ROW('Sanitation Data'!E118)))</f>
        <v/>
      </c>
      <c r="CR124" s="307" t="str">
        <f ca="true">+IF(OFFSET('Sanitation Data'!$E$30,0,10*ROW('Sanitation Data'!E118))="","",OFFSET('Sanitation Data'!$E$30,0,10*ROW('Sanitation Data'!E118)))</f>
        <v/>
      </c>
      <c r="CS124" s="307" t="str">
        <f ca="true">+IF(OFFSET('Sanitation Data'!$E$31,0,10*ROW('Sanitation Data'!E118))="","",OFFSET('Sanitation Data'!$E$31,0,10*ROW('Sanitation Data'!E118)))</f>
        <v/>
      </c>
      <c r="CT124" s="307" t="str">
        <f ca="true">+IF(OFFSET('Sanitation Data'!$E$32,0,10*ROW('Sanitation Data'!E118))="","",OFFSET('Sanitation Data'!$E$32,0,10*ROW('Sanitation Data'!E118)))</f>
        <v/>
      </c>
      <c r="CU124" s="307" t="str">
        <f ca="true">+IF(OFFSET('Sanitation Data'!$F$28,0,10*ROW('Sanitation Data'!F118))="","",OFFSET('Sanitation Data'!$F$28,0,10*ROW('Sanitation Data'!F118)))</f>
        <v/>
      </c>
      <c r="CV124" s="307" t="str">
        <f ca="true">+IF(OFFSET('Sanitation Data'!$F$29,0,10*ROW('Sanitation Data'!F118))="","",OFFSET('Sanitation Data'!$F$29,0,10*ROW('Sanitation Data'!F118)))</f>
        <v/>
      </c>
      <c r="CW124" s="307" t="str">
        <f ca="true">+IF(OFFSET('Sanitation Data'!$F$30,0,10*ROW('Sanitation Data'!F118))="","",OFFSET('Sanitation Data'!$F$30,0,10*ROW('Sanitation Data'!F118)))</f>
        <v/>
      </c>
      <c r="CX124" s="307" t="str">
        <f ca="true">+IF(OFFSET('Sanitation Data'!$F$31,0,10*ROW('Sanitation Data'!F118))="","",OFFSET('Sanitation Data'!$F$31,0,10*ROW('Sanitation Data'!F118)))</f>
        <v/>
      </c>
      <c r="CY124" s="307" t="str">
        <f ca="true">+IF(OFFSET('Sanitation Data'!$F$32,0,10*ROW('Sanitation Data'!F118))="","",OFFSET('Sanitation Data'!$F$32,0,10*ROW('Sanitation Data'!F118)))</f>
        <v/>
      </c>
      <c r="CZ124" s="307" t="str">
        <f ca="true">+IF(OFFSET('Sanitation Data'!$G$28,0,10*ROW('Sanitation Data'!G118))="","",OFFSET('Sanitation Data'!$G$28,0,10*ROW('Sanitation Data'!G118)))</f>
        <v/>
      </c>
      <c r="DA124" s="307" t="str">
        <f ca="true">+IF(OFFSET('Sanitation Data'!$G$29,0,10*ROW('Sanitation Data'!G118))="","",OFFSET('Sanitation Data'!$G$29,0,10*ROW('Sanitation Data'!G118)))</f>
        <v/>
      </c>
      <c r="DB124" s="307" t="str">
        <f ca="true">+IF(OFFSET('Sanitation Data'!$G$30,0,10*ROW('Sanitation Data'!G118))="","",OFFSET('Sanitation Data'!$G$30,0,10*ROW('Sanitation Data'!G118)))</f>
        <v/>
      </c>
      <c r="DC124" s="307" t="str">
        <f ca="true">+IF(OFFSET('Sanitation Data'!$G$31,0,10*ROW('Sanitation Data'!G118))="","",OFFSET('Sanitation Data'!$G$31,0,10*ROW('Sanitation Data'!G118)))</f>
        <v/>
      </c>
      <c r="DD124" s="307" t="str">
        <f ca="true">+IF(OFFSET('Sanitation Data'!$G$32,0,10*ROW('Sanitation Data'!G118))="","",OFFSET('Sanitation Data'!$G$32,0,10*ROW('Sanitation Data'!G118)))</f>
        <v/>
      </c>
      <c r="DE124" s="307" t="str">
        <f ca="true">+IF(OFFSET('Sanitation Data'!$H$28,0,10*ROW('Sanitation Data'!H118))="","",OFFSET('Sanitation Data'!$H$28,0,10*ROW('Sanitation Data'!H118)))</f>
        <v/>
      </c>
      <c r="DF124" s="307" t="str">
        <f ca="true">+IF(OFFSET('Sanitation Data'!$H$29,0,10*ROW('Sanitation Data'!H118))="","",OFFSET('Sanitation Data'!$H$29,0,10*ROW('Sanitation Data'!H118)))</f>
        <v/>
      </c>
      <c r="DG124" s="307" t="str">
        <f ca="true">+IF(OFFSET('Sanitation Data'!$H$30,0,10*ROW('Sanitation Data'!H118))="","",OFFSET('Sanitation Data'!$H$30,0,10*ROW('Sanitation Data'!H118)))</f>
        <v/>
      </c>
      <c r="DH124" s="307" t="str">
        <f ca="true">+IF(OFFSET('Sanitation Data'!$H$31,0,10*ROW('Sanitation Data'!H118))="","",OFFSET('Sanitation Data'!$H$31,0,10*ROW('Sanitation Data'!H118)))</f>
        <v/>
      </c>
      <c r="DI124" s="307" t="str">
        <f ca="true">+IF(OFFSET('Sanitation Data'!$H$32,0,10*ROW('Sanitation Data'!H118))="","",OFFSET('Sanitation Data'!$H$32,0,10*ROW('Sanitation Data'!H118)))</f>
        <v/>
      </c>
      <c r="DJ124" s="307" t="str">
        <f ca="true">+IF(OFFSET('Sanitation Data'!$I$28,0,10*ROW('Sanitation Data'!I118))="","",OFFSET('Sanitation Data'!$I$28,0,10*ROW('Sanitation Data'!I118)))</f>
        <v/>
      </c>
      <c r="DK124" s="307" t="str">
        <f ca="true">+IF(OFFSET('Sanitation Data'!$I$29,0,10*ROW('Sanitation Data'!I118))="","",OFFSET('Sanitation Data'!$I$29,0,10*ROW('Sanitation Data'!I118)))</f>
        <v/>
      </c>
      <c r="DL124" s="307" t="str">
        <f ca="true">+IF(OFFSET('Sanitation Data'!$I$30,0,10*ROW('Sanitation Data'!I118))="","",OFFSET('Sanitation Data'!$I$30,0,10*ROW('Sanitation Data'!I118)))</f>
        <v/>
      </c>
      <c r="DM124" s="307" t="str">
        <f ca="true">+IF(OFFSET('Sanitation Data'!$I$31,0,10*ROW('Sanitation Data'!I118))="","",OFFSET('Sanitation Data'!$I$31,0,10*ROW('Sanitation Data'!I118)))</f>
        <v/>
      </c>
      <c r="DN124" s="307" t="str">
        <f ca="true">+IF(OFFSET('Sanitation Data'!$I$32,0,10*ROW('Sanitation Data'!I118))="","",OFFSET('Sanitation Data'!$I$32,0,10*ROW('Sanitation Data'!I118)))</f>
        <v/>
      </c>
      <c r="DO124" s="307" t="str">
        <f ca="true">+IF(OFFSET('Hygiene Data'!$D$11,0,10*ROW('Hygiene Data'!D118))="","",OFFSET('Hygiene Data'!$D$11,0,10*ROW('Hygiene Data'!D118)))</f>
        <v/>
      </c>
      <c r="DP124" s="307" t="str">
        <f ca="true">+IF(OFFSET('Hygiene Data'!$D$12,0,10*ROW('Hygiene Data'!D118))="","",OFFSET('Hygiene Data'!$D$12,0,10*ROW('Hygiene Data'!D118)))</f>
        <v/>
      </c>
      <c r="DQ124" s="307" t="str">
        <f ca="true">+IF(OFFSET('Hygiene Data'!$D$13,0,10*ROW('Hygiene Data'!D118))="","",OFFSET('Hygiene Data'!$D$13,0,10*ROW('Hygiene Data'!D118)))</f>
        <v/>
      </c>
      <c r="DR124" s="307" t="str">
        <f ca="true">+IF(OFFSET('Hygiene Data'!$E$11,0,10*ROW('Hygiene Data'!E118))="","",OFFSET('Hygiene Data'!$E$11,0,10*ROW('Hygiene Data'!E118)))</f>
        <v/>
      </c>
      <c r="DS124" s="307" t="str">
        <f ca="true">+IF(OFFSET('Hygiene Data'!$E$12,0,10*ROW('Hygiene Data'!E118))="","",OFFSET('Hygiene Data'!$E$12,0,10*ROW('Hygiene Data'!E118)))</f>
        <v/>
      </c>
      <c r="DT124" s="307" t="str">
        <f ca="true">+IF(OFFSET('Hygiene Data'!$E$13,0,10*ROW('Hygiene Data'!E118))="","",OFFSET('Hygiene Data'!$E$13,0,10*ROW('Hygiene Data'!E118)))</f>
        <v/>
      </c>
      <c r="DU124" s="307" t="str">
        <f ca="true">+IF(OFFSET('Hygiene Data'!$F$11,0,10*ROW('Hygiene Data'!F118))="","",OFFSET('Hygiene Data'!$F$11,0,10*ROW('Hygiene Data'!F118)))</f>
        <v/>
      </c>
      <c r="DV124" s="307" t="str">
        <f ca="true">+IF(OFFSET('Hygiene Data'!$F$12,0,10*ROW('Hygiene Data'!F118))="","",OFFSET('Hygiene Data'!$F$12,0,10*ROW('Hygiene Data'!F118)))</f>
        <v/>
      </c>
      <c r="DW124" s="307" t="str">
        <f ca="true">+IF(OFFSET('Hygiene Data'!$F$13,0,10*ROW('Hygiene Data'!F118))="","",OFFSET('Hygiene Data'!$F$13,0,10*ROW('Hygiene Data'!F118)))</f>
        <v/>
      </c>
      <c r="DX124" s="307" t="str">
        <f ca="true">+IF(OFFSET('Hygiene Data'!$G$11,0,10*ROW('Hygiene Data'!G118))="","",OFFSET('Hygiene Data'!$G$11,0,10*ROW('Hygiene Data'!G118)))</f>
        <v/>
      </c>
      <c r="DY124" s="307" t="str">
        <f ca="true">+IF(OFFSET('Hygiene Data'!$G$12,0,10*ROW('Hygiene Data'!G118))="","",OFFSET('Hygiene Data'!$G$12,0,10*ROW('Hygiene Data'!G118)))</f>
        <v/>
      </c>
      <c r="DZ124" s="307" t="str">
        <f ca="true">+IF(OFFSET('Hygiene Data'!$G$13,0,10*ROW('Hygiene Data'!G118))="","",OFFSET('Hygiene Data'!$G$13,0,10*ROW('Hygiene Data'!G118)))</f>
        <v/>
      </c>
      <c r="EA124" s="307" t="str">
        <f ca="true">+IF(OFFSET('Hygiene Data'!$H$11,0,10*ROW('Hygiene Data'!H118))="","",OFFSET('Hygiene Data'!$H$11,0,10*ROW('Hygiene Data'!H118)))</f>
        <v/>
      </c>
      <c r="EB124" s="307" t="str">
        <f ca="true">+IF(OFFSET('Hygiene Data'!$H$12,0,10*ROW('Hygiene Data'!H118))="","",OFFSET('Hygiene Data'!$H$12,0,10*ROW('Hygiene Data'!H118)))</f>
        <v/>
      </c>
      <c r="EC124" s="307" t="str">
        <f ca="true">+IF(OFFSET('Hygiene Data'!$H$13,0,10*ROW('Hygiene Data'!H118))="","",OFFSET('Hygiene Data'!$H$13,0,10*ROW('Hygiene Data'!H118)))</f>
        <v/>
      </c>
      <c r="ED124" s="307" t="str">
        <f ca="true">+IF(OFFSET('Hygiene Data'!$I$11,0,10*ROW('Hygiene Data'!I118))="","",OFFSET('Hygiene Data'!$I$11,0,10*ROW('Hygiene Data'!I118)))</f>
        <v/>
      </c>
      <c r="EE124" s="307" t="str">
        <f ca="true">+IF(OFFSET('Hygiene Data'!$I$12,0,10*ROW('Hygiene Data'!I118))="","",OFFSET('Hygiene Data'!$I$12,0,10*ROW('Hygiene Data'!I118)))</f>
        <v/>
      </c>
      <c r="EF124" s="307"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63"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7"/>
      <c r="BS125" s="307" t="str">
        <f ca="true">+IF(OFFSET('Water Data'!$D$27,0,10*ROW('Water Data'!D119))="","",OFFSET('Water Data'!$D$27,0,10*ROW('Water Data'!D119)))</f>
        <v/>
      </c>
      <c r="BT125" s="307" t="str">
        <f ca="true">+IF(OFFSET('Water Data'!$D$28,0,10*ROW('Water Data'!D119))="","",OFFSET('Water Data'!$D$28,0,10*ROW('Water Data'!D119)))</f>
        <v/>
      </c>
      <c r="BU125" s="307" t="str">
        <f ca="true">+IF(OFFSET('Water Data'!$D$29,0,10*ROW('Water Data'!D119))="","",OFFSET('Water Data'!$D$29,0,10*ROW('Water Data'!D119)))</f>
        <v/>
      </c>
      <c r="BV125" s="307" t="str">
        <f ca="true">+IF(OFFSET('Water Data'!$E$27,0,10*ROW('Water Data'!E119))="","",OFFSET('Water Data'!$E$27,0,10*ROW('Water Data'!E119)))</f>
        <v/>
      </c>
      <c r="BW125" s="307" t="str">
        <f ca="true">+IF(OFFSET('Water Data'!$E$28,0,10*ROW('Water Data'!E119))="","",OFFSET('Water Data'!$E$28,0,10*ROW('Water Data'!E119)))</f>
        <v/>
      </c>
      <c r="BX125" s="307" t="str">
        <f ca="true">+IF(OFFSET('Water Data'!$E$29,0,10*ROW('Water Data'!E119))="","",OFFSET('Water Data'!$E$29,0,10*ROW('Water Data'!E119)))</f>
        <v/>
      </c>
      <c r="BY125" s="307" t="str">
        <f ca="true">+IF(OFFSET('Water Data'!$F$27,0,10*ROW('Water Data'!F119))="","",OFFSET('Water Data'!$F$27,0,10*ROW('Water Data'!F119)))</f>
        <v/>
      </c>
      <c r="BZ125" s="307" t="str">
        <f ca="true">+IF(OFFSET('Water Data'!$F$28,0,10*ROW('Water Data'!F119))="","",OFFSET('Water Data'!$F$28,0,10*ROW('Water Data'!F119)))</f>
        <v/>
      </c>
      <c r="CA125" s="307" t="str">
        <f ca="true">+IF(OFFSET('Water Data'!$F$29,0,10*ROW('Water Data'!F119))="","",OFFSET('Water Data'!$F$29,0,10*ROW('Water Data'!F119)))</f>
        <v/>
      </c>
      <c r="CB125" s="307" t="str">
        <f ca="true">+IF(OFFSET('Water Data'!$G$27,0,10*ROW('Water Data'!G119))="","",OFFSET('Water Data'!$G$27,0,10*ROW('Water Data'!G119)))</f>
        <v/>
      </c>
      <c r="CC125" s="307" t="str">
        <f ca="true">+IF(OFFSET('Water Data'!$G$28,0,10*ROW('Water Data'!G119))="","",OFFSET('Water Data'!$G$28,0,10*ROW('Water Data'!G119)))</f>
        <v/>
      </c>
      <c r="CD125" s="307" t="str">
        <f ca="true">+IF(OFFSET('Water Data'!$G$29,0,10*ROW('Water Data'!G119))="","",OFFSET('Water Data'!$G$29,0,10*ROW('Water Data'!G119)))</f>
        <v/>
      </c>
      <c r="CE125" s="307" t="str">
        <f ca="true">+IF(OFFSET('Water Data'!$H$27,0,10*ROW('Water Data'!H119))="","",OFFSET('Water Data'!$H$27,0,10*ROW('Water Data'!H119)))</f>
        <v/>
      </c>
      <c r="CF125" s="307" t="str">
        <f ca="true">+IF(OFFSET('Water Data'!$H$28,0,10*ROW('Water Data'!H119))="","",OFFSET('Water Data'!$H$28,0,10*ROW('Water Data'!H119)))</f>
        <v/>
      </c>
      <c r="CG125" s="307" t="str">
        <f ca="true">+IF(OFFSET('Water Data'!$H$29,0,10*ROW('Water Data'!H119))="","",OFFSET('Water Data'!$H$29,0,10*ROW('Water Data'!H119)))</f>
        <v/>
      </c>
      <c r="CH125" s="307" t="str">
        <f ca="true">+IF(OFFSET('Water Data'!$I$27,0,10*ROW('Water Data'!I119))="","",OFFSET('Water Data'!$I$27,0,10*ROW('Water Data'!I119)))</f>
        <v/>
      </c>
      <c r="CI125" s="307" t="str">
        <f ca="true">+IF(OFFSET('Water Data'!$I$28,0,10*ROW('Water Data'!I119))="","",OFFSET('Water Data'!$I$28,0,10*ROW('Water Data'!I119)))</f>
        <v/>
      </c>
      <c r="CJ125" s="307" t="str">
        <f ca="true">+IF(OFFSET('Water Data'!$I$29,0,10*ROW('Water Data'!I119))="","",OFFSET('Water Data'!$I$29,0,10*ROW('Water Data'!I119)))</f>
        <v/>
      </c>
      <c r="CK125" s="307" t="str">
        <f ca="true">+IF(OFFSET('Sanitation Data'!$D$28,0,10*ROW('Sanitation Data'!D119))="","",OFFSET('Sanitation Data'!$D$28,0,10*ROW('Sanitation Data'!D119)))</f>
        <v/>
      </c>
      <c r="CL125" s="307" t="str">
        <f ca="true">+IF(OFFSET('Sanitation Data'!$D$29,0,10*ROW('Sanitation Data'!D119))="","",OFFSET('Sanitation Data'!$D$29,0,10*ROW('Sanitation Data'!D119)))</f>
        <v/>
      </c>
      <c r="CM125" s="307" t="str">
        <f ca="true">+IF(OFFSET('Sanitation Data'!$D$30,0,10*ROW('Sanitation Data'!D119))="","",OFFSET('Sanitation Data'!$D$30,0,10*ROW('Sanitation Data'!D119)))</f>
        <v/>
      </c>
      <c r="CN125" s="307" t="str">
        <f ca="true">+IF(OFFSET('Sanitation Data'!$D$31,0,10*ROW('Sanitation Data'!D119))="","",OFFSET('Sanitation Data'!$D$31,0,10*ROW('Sanitation Data'!D119)))</f>
        <v/>
      </c>
      <c r="CO125" s="307" t="str">
        <f ca="true">+IF(OFFSET('Sanitation Data'!$D$32,0,10*ROW('Sanitation Data'!D119))="","",OFFSET('Sanitation Data'!$D$32,0,10*ROW('Sanitation Data'!D119)))</f>
        <v/>
      </c>
      <c r="CP125" s="307" t="str">
        <f ca="true">+IF(OFFSET('Sanitation Data'!$E$28,0,10*ROW('Sanitation Data'!E119))="","",OFFSET('Sanitation Data'!$E$28,0,10*ROW('Sanitation Data'!E119)))</f>
        <v/>
      </c>
      <c r="CQ125" s="307" t="str">
        <f ca="true">+IF(OFFSET('Sanitation Data'!$E$29,0,10*ROW('Sanitation Data'!E119))="","",OFFSET('Sanitation Data'!$E$29,0,10*ROW('Sanitation Data'!E119)))</f>
        <v/>
      </c>
      <c r="CR125" s="307" t="str">
        <f ca="true">+IF(OFFSET('Sanitation Data'!$E$30,0,10*ROW('Sanitation Data'!E119))="","",OFFSET('Sanitation Data'!$E$30,0,10*ROW('Sanitation Data'!E119)))</f>
        <v/>
      </c>
      <c r="CS125" s="307" t="str">
        <f ca="true">+IF(OFFSET('Sanitation Data'!$E$31,0,10*ROW('Sanitation Data'!E119))="","",OFFSET('Sanitation Data'!$E$31,0,10*ROW('Sanitation Data'!E119)))</f>
        <v/>
      </c>
      <c r="CT125" s="307" t="str">
        <f ca="true">+IF(OFFSET('Sanitation Data'!$E$32,0,10*ROW('Sanitation Data'!E119))="","",OFFSET('Sanitation Data'!$E$32,0,10*ROW('Sanitation Data'!E119)))</f>
        <v/>
      </c>
      <c r="CU125" s="307" t="str">
        <f ca="true">+IF(OFFSET('Sanitation Data'!$F$28,0,10*ROW('Sanitation Data'!F119))="","",OFFSET('Sanitation Data'!$F$28,0,10*ROW('Sanitation Data'!F119)))</f>
        <v/>
      </c>
      <c r="CV125" s="307" t="str">
        <f ca="true">+IF(OFFSET('Sanitation Data'!$F$29,0,10*ROW('Sanitation Data'!F119))="","",OFFSET('Sanitation Data'!$F$29,0,10*ROW('Sanitation Data'!F119)))</f>
        <v/>
      </c>
      <c r="CW125" s="307" t="str">
        <f ca="true">+IF(OFFSET('Sanitation Data'!$F$30,0,10*ROW('Sanitation Data'!F119))="","",OFFSET('Sanitation Data'!$F$30,0,10*ROW('Sanitation Data'!F119)))</f>
        <v/>
      </c>
      <c r="CX125" s="307" t="str">
        <f ca="true">+IF(OFFSET('Sanitation Data'!$F$31,0,10*ROW('Sanitation Data'!F119))="","",OFFSET('Sanitation Data'!$F$31,0,10*ROW('Sanitation Data'!F119)))</f>
        <v/>
      </c>
      <c r="CY125" s="307" t="str">
        <f ca="true">+IF(OFFSET('Sanitation Data'!$F$32,0,10*ROW('Sanitation Data'!F119))="","",OFFSET('Sanitation Data'!$F$32,0,10*ROW('Sanitation Data'!F119)))</f>
        <v/>
      </c>
      <c r="CZ125" s="307" t="str">
        <f ca="true">+IF(OFFSET('Sanitation Data'!$G$28,0,10*ROW('Sanitation Data'!G119))="","",OFFSET('Sanitation Data'!$G$28,0,10*ROW('Sanitation Data'!G119)))</f>
        <v/>
      </c>
      <c r="DA125" s="307" t="str">
        <f ca="true">+IF(OFFSET('Sanitation Data'!$G$29,0,10*ROW('Sanitation Data'!G119))="","",OFFSET('Sanitation Data'!$G$29,0,10*ROW('Sanitation Data'!G119)))</f>
        <v/>
      </c>
      <c r="DB125" s="307" t="str">
        <f ca="true">+IF(OFFSET('Sanitation Data'!$G$30,0,10*ROW('Sanitation Data'!G119))="","",OFFSET('Sanitation Data'!$G$30,0,10*ROW('Sanitation Data'!G119)))</f>
        <v/>
      </c>
      <c r="DC125" s="307" t="str">
        <f ca="true">+IF(OFFSET('Sanitation Data'!$G$31,0,10*ROW('Sanitation Data'!G119))="","",OFFSET('Sanitation Data'!$G$31,0,10*ROW('Sanitation Data'!G119)))</f>
        <v/>
      </c>
      <c r="DD125" s="307" t="str">
        <f ca="true">+IF(OFFSET('Sanitation Data'!$G$32,0,10*ROW('Sanitation Data'!G119))="","",OFFSET('Sanitation Data'!$G$32,0,10*ROW('Sanitation Data'!G119)))</f>
        <v/>
      </c>
      <c r="DE125" s="307" t="str">
        <f ca="true">+IF(OFFSET('Sanitation Data'!$H$28,0,10*ROW('Sanitation Data'!H119))="","",OFFSET('Sanitation Data'!$H$28,0,10*ROW('Sanitation Data'!H119)))</f>
        <v/>
      </c>
      <c r="DF125" s="307" t="str">
        <f ca="true">+IF(OFFSET('Sanitation Data'!$H$29,0,10*ROW('Sanitation Data'!H119))="","",OFFSET('Sanitation Data'!$H$29,0,10*ROW('Sanitation Data'!H119)))</f>
        <v/>
      </c>
      <c r="DG125" s="307" t="str">
        <f ca="true">+IF(OFFSET('Sanitation Data'!$H$30,0,10*ROW('Sanitation Data'!H119))="","",OFFSET('Sanitation Data'!$H$30,0,10*ROW('Sanitation Data'!H119)))</f>
        <v/>
      </c>
      <c r="DH125" s="307" t="str">
        <f ca="true">+IF(OFFSET('Sanitation Data'!$H$31,0,10*ROW('Sanitation Data'!H119))="","",OFFSET('Sanitation Data'!$H$31,0,10*ROW('Sanitation Data'!H119)))</f>
        <v/>
      </c>
      <c r="DI125" s="307" t="str">
        <f ca="true">+IF(OFFSET('Sanitation Data'!$H$32,0,10*ROW('Sanitation Data'!H119))="","",OFFSET('Sanitation Data'!$H$32,0,10*ROW('Sanitation Data'!H119)))</f>
        <v/>
      </c>
      <c r="DJ125" s="307" t="str">
        <f ca="true">+IF(OFFSET('Sanitation Data'!$I$28,0,10*ROW('Sanitation Data'!I119))="","",OFFSET('Sanitation Data'!$I$28,0,10*ROW('Sanitation Data'!I119)))</f>
        <v/>
      </c>
      <c r="DK125" s="307" t="str">
        <f ca="true">+IF(OFFSET('Sanitation Data'!$I$29,0,10*ROW('Sanitation Data'!I119))="","",OFFSET('Sanitation Data'!$I$29,0,10*ROW('Sanitation Data'!I119)))</f>
        <v/>
      </c>
      <c r="DL125" s="307" t="str">
        <f ca="true">+IF(OFFSET('Sanitation Data'!$I$30,0,10*ROW('Sanitation Data'!I119))="","",OFFSET('Sanitation Data'!$I$30,0,10*ROW('Sanitation Data'!I119)))</f>
        <v/>
      </c>
      <c r="DM125" s="307" t="str">
        <f ca="true">+IF(OFFSET('Sanitation Data'!$I$31,0,10*ROW('Sanitation Data'!I119))="","",OFFSET('Sanitation Data'!$I$31,0,10*ROW('Sanitation Data'!I119)))</f>
        <v/>
      </c>
      <c r="DN125" s="307" t="str">
        <f ca="true">+IF(OFFSET('Sanitation Data'!$I$32,0,10*ROW('Sanitation Data'!I119))="","",OFFSET('Sanitation Data'!$I$32,0,10*ROW('Sanitation Data'!I119)))</f>
        <v/>
      </c>
      <c r="DO125" s="307" t="str">
        <f ca="true">+IF(OFFSET('Hygiene Data'!$D$11,0,10*ROW('Hygiene Data'!D119))="","",OFFSET('Hygiene Data'!$D$11,0,10*ROW('Hygiene Data'!D119)))</f>
        <v/>
      </c>
      <c r="DP125" s="307" t="str">
        <f ca="true">+IF(OFFSET('Hygiene Data'!$D$12,0,10*ROW('Hygiene Data'!D119))="","",OFFSET('Hygiene Data'!$D$12,0,10*ROW('Hygiene Data'!D119)))</f>
        <v/>
      </c>
      <c r="DQ125" s="307" t="str">
        <f ca="true">+IF(OFFSET('Hygiene Data'!$D$13,0,10*ROW('Hygiene Data'!D119))="","",OFFSET('Hygiene Data'!$D$13,0,10*ROW('Hygiene Data'!D119)))</f>
        <v/>
      </c>
      <c r="DR125" s="307" t="str">
        <f ca="true">+IF(OFFSET('Hygiene Data'!$E$11,0,10*ROW('Hygiene Data'!E119))="","",OFFSET('Hygiene Data'!$E$11,0,10*ROW('Hygiene Data'!E119)))</f>
        <v/>
      </c>
      <c r="DS125" s="307" t="str">
        <f ca="true">+IF(OFFSET('Hygiene Data'!$E$12,0,10*ROW('Hygiene Data'!E119))="","",OFFSET('Hygiene Data'!$E$12,0,10*ROW('Hygiene Data'!E119)))</f>
        <v/>
      </c>
      <c r="DT125" s="307" t="str">
        <f ca="true">+IF(OFFSET('Hygiene Data'!$E$13,0,10*ROW('Hygiene Data'!E119))="","",OFFSET('Hygiene Data'!$E$13,0,10*ROW('Hygiene Data'!E119)))</f>
        <v/>
      </c>
      <c r="DU125" s="307" t="str">
        <f ca="true">+IF(OFFSET('Hygiene Data'!$F$11,0,10*ROW('Hygiene Data'!F119))="","",OFFSET('Hygiene Data'!$F$11,0,10*ROW('Hygiene Data'!F119)))</f>
        <v/>
      </c>
      <c r="DV125" s="307" t="str">
        <f ca="true">+IF(OFFSET('Hygiene Data'!$F$12,0,10*ROW('Hygiene Data'!F119))="","",OFFSET('Hygiene Data'!$F$12,0,10*ROW('Hygiene Data'!F119)))</f>
        <v/>
      </c>
      <c r="DW125" s="307" t="str">
        <f ca="true">+IF(OFFSET('Hygiene Data'!$F$13,0,10*ROW('Hygiene Data'!F119))="","",OFFSET('Hygiene Data'!$F$13,0,10*ROW('Hygiene Data'!F119)))</f>
        <v/>
      </c>
      <c r="DX125" s="307" t="str">
        <f ca="true">+IF(OFFSET('Hygiene Data'!$G$11,0,10*ROW('Hygiene Data'!G119))="","",OFFSET('Hygiene Data'!$G$11,0,10*ROW('Hygiene Data'!G119)))</f>
        <v/>
      </c>
      <c r="DY125" s="307" t="str">
        <f ca="true">+IF(OFFSET('Hygiene Data'!$G$12,0,10*ROW('Hygiene Data'!G119))="","",OFFSET('Hygiene Data'!$G$12,0,10*ROW('Hygiene Data'!G119)))</f>
        <v/>
      </c>
      <c r="DZ125" s="307" t="str">
        <f ca="true">+IF(OFFSET('Hygiene Data'!$G$13,0,10*ROW('Hygiene Data'!G119))="","",OFFSET('Hygiene Data'!$G$13,0,10*ROW('Hygiene Data'!G119)))</f>
        <v/>
      </c>
      <c r="EA125" s="307" t="str">
        <f ca="true">+IF(OFFSET('Hygiene Data'!$H$11,0,10*ROW('Hygiene Data'!H119))="","",OFFSET('Hygiene Data'!$H$11,0,10*ROW('Hygiene Data'!H119)))</f>
        <v/>
      </c>
      <c r="EB125" s="307" t="str">
        <f ca="true">+IF(OFFSET('Hygiene Data'!$H$12,0,10*ROW('Hygiene Data'!H119))="","",OFFSET('Hygiene Data'!$H$12,0,10*ROW('Hygiene Data'!H119)))</f>
        <v/>
      </c>
      <c r="EC125" s="307" t="str">
        <f ca="true">+IF(OFFSET('Hygiene Data'!$H$13,0,10*ROW('Hygiene Data'!H119))="","",OFFSET('Hygiene Data'!$H$13,0,10*ROW('Hygiene Data'!H119)))</f>
        <v/>
      </c>
      <c r="ED125" s="307" t="str">
        <f ca="true">+IF(OFFSET('Hygiene Data'!$I$11,0,10*ROW('Hygiene Data'!I119))="","",OFFSET('Hygiene Data'!$I$11,0,10*ROW('Hygiene Data'!I119)))</f>
        <v/>
      </c>
      <c r="EE125" s="307" t="str">
        <f ca="true">+IF(OFFSET('Hygiene Data'!$I$12,0,10*ROW('Hygiene Data'!I119))="","",OFFSET('Hygiene Data'!$I$12,0,10*ROW('Hygiene Data'!I119)))</f>
        <v/>
      </c>
      <c r="EF125" s="307"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63"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7"/>
      <c r="BS126" s="307" t="str">
        <f ca="true">+IF(OFFSET('Water Data'!$D$27,0,10*ROW('Water Data'!D120))="","",OFFSET('Water Data'!$D$27,0,10*ROW('Water Data'!D120)))</f>
        <v/>
      </c>
      <c r="BT126" s="307" t="str">
        <f ca="true">+IF(OFFSET('Water Data'!$D$28,0,10*ROW('Water Data'!D120))="","",OFFSET('Water Data'!$D$28,0,10*ROW('Water Data'!D120)))</f>
        <v/>
      </c>
      <c r="BU126" s="307" t="str">
        <f ca="true">+IF(OFFSET('Water Data'!$D$29,0,10*ROW('Water Data'!D120))="","",OFFSET('Water Data'!$D$29,0,10*ROW('Water Data'!D120)))</f>
        <v/>
      </c>
      <c r="BV126" s="307" t="str">
        <f ca="true">+IF(OFFSET('Water Data'!$E$27,0,10*ROW('Water Data'!E120))="","",OFFSET('Water Data'!$E$27,0,10*ROW('Water Data'!E120)))</f>
        <v/>
      </c>
      <c r="BW126" s="307" t="str">
        <f ca="true">+IF(OFFSET('Water Data'!$E$28,0,10*ROW('Water Data'!E120))="","",OFFSET('Water Data'!$E$28,0,10*ROW('Water Data'!E120)))</f>
        <v/>
      </c>
      <c r="BX126" s="307" t="str">
        <f ca="true">+IF(OFFSET('Water Data'!$E$29,0,10*ROW('Water Data'!E120))="","",OFFSET('Water Data'!$E$29,0,10*ROW('Water Data'!E120)))</f>
        <v/>
      </c>
      <c r="BY126" s="307" t="str">
        <f ca="true">+IF(OFFSET('Water Data'!$F$27,0,10*ROW('Water Data'!F120))="","",OFFSET('Water Data'!$F$27,0,10*ROW('Water Data'!F120)))</f>
        <v/>
      </c>
      <c r="BZ126" s="307" t="str">
        <f ca="true">+IF(OFFSET('Water Data'!$F$28,0,10*ROW('Water Data'!F120))="","",OFFSET('Water Data'!$F$28,0,10*ROW('Water Data'!F120)))</f>
        <v/>
      </c>
      <c r="CA126" s="307" t="str">
        <f ca="true">+IF(OFFSET('Water Data'!$F$29,0,10*ROW('Water Data'!F120))="","",OFFSET('Water Data'!$F$29,0,10*ROW('Water Data'!F120)))</f>
        <v/>
      </c>
      <c r="CB126" s="307" t="str">
        <f ca="true">+IF(OFFSET('Water Data'!$G$27,0,10*ROW('Water Data'!G120))="","",OFFSET('Water Data'!$G$27,0,10*ROW('Water Data'!G120)))</f>
        <v/>
      </c>
      <c r="CC126" s="307" t="str">
        <f ca="true">+IF(OFFSET('Water Data'!$G$28,0,10*ROW('Water Data'!G120))="","",OFFSET('Water Data'!$G$28,0,10*ROW('Water Data'!G120)))</f>
        <v/>
      </c>
      <c r="CD126" s="307" t="str">
        <f ca="true">+IF(OFFSET('Water Data'!$G$29,0,10*ROW('Water Data'!G120))="","",OFFSET('Water Data'!$G$29,0,10*ROW('Water Data'!G120)))</f>
        <v/>
      </c>
      <c r="CE126" s="307" t="str">
        <f ca="true">+IF(OFFSET('Water Data'!$H$27,0,10*ROW('Water Data'!H120))="","",OFFSET('Water Data'!$H$27,0,10*ROW('Water Data'!H120)))</f>
        <v/>
      </c>
      <c r="CF126" s="307" t="str">
        <f ca="true">+IF(OFFSET('Water Data'!$H$28,0,10*ROW('Water Data'!H120))="","",OFFSET('Water Data'!$H$28,0,10*ROW('Water Data'!H120)))</f>
        <v/>
      </c>
      <c r="CG126" s="307" t="str">
        <f ca="true">+IF(OFFSET('Water Data'!$H$29,0,10*ROW('Water Data'!H120))="","",OFFSET('Water Data'!$H$29,0,10*ROW('Water Data'!H120)))</f>
        <v/>
      </c>
      <c r="CH126" s="307" t="str">
        <f ca="true">+IF(OFFSET('Water Data'!$I$27,0,10*ROW('Water Data'!I120))="","",OFFSET('Water Data'!$I$27,0,10*ROW('Water Data'!I120)))</f>
        <v/>
      </c>
      <c r="CI126" s="307" t="str">
        <f ca="true">+IF(OFFSET('Water Data'!$I$28,0,10*ROW('Water Data'!I120))="","",OFFSET('Water Data'!$I$28,0,10*ROW('Water Data'!I120)))</f>
        <v/>
      </c>
      <c r="CJ126" s="307" t="str">
        <f ca="true">+IF(OFFSET('Water Data'!$I$29,0,10*ROW('Water Data'!I120))="","",OFFSET('Water Data'!$I$29,0,10*ROW('Water Data'!I120)))</f>
        <v/>
      </c>
      <c r="CK126" s="307" t="str">
        <f ca="true">+IF(OFFSET('Sanitation Data'!$D$28,0,10*ROW('Sanitation Data'!D120))="","",OFFSET('Sanitation Data'!$D$28,0,10*ROW('Sanitation Data'!D120)))</f>
        <v/>
      </c>
      <c r="CL126" s="307" t="str">
        <f ca="true">+IF(OFFSET('Sanitation Data'!$D$29,0,10*ROW('Sanitation Data'!D120))="","",OFFSET('Sanitation Data'!$D$29,0,10*ROW('Sanitation Data'!D120)))</f>
        <v/>
      </c>
      <c r="CM126" s="307" t="str">
        <f ca="true">+IF(OFFSET('Sanitation Data'!$D$30,0,10*ROW('Sanitation Data'!D120))="","",OFFSET('Sanitation Data'!$D$30,0,10*ROW('Sanitation Data'!D120)))</f>
        <v/>
      </c>
      <c r="CN126" s="307" t="str">
        <f ca="true">+IF(OFFSET('Sanitation Data'!$D$31,0,10*ROW('Sanitation Data'!D120))="","",OFFSET('Sanitation Data'!$D$31,0,10*ROW('Sanitation Data'!D120)))</f>
        <v/>
      </c>
      <c r="CO126" s="307" t="str">
        <f ca="true">+IF(OFFSET('Sanitation Data'!$D$32,0,10*ROW('Sanitation Data'!D120))="","",OFFSET('Sanitation Data'!$D$32,0,10*ROW('Sanitation Data'!D120)))</f>
        <v/>
      </c>
      <c r="CP126" s="307" t="str">
        <f ca="true">+IF(OFFSET('Sanitation Data'!$E$28,0,10*ROW('Sanitation Data'!E120))="","",OFFSET('Sanitation Data'!$E$28,0,10*ROW('Sanitation Data'!E120)))</f>
        <v/>
      </c>
      <c r="CQ126" s="307" t="str">
        <f ca="true">+IF(OFFSET('Sanitation Data'!$E$29,0,10*ROW('Sanitation Data'!E120))="","",OFFSET('Sanitation Data'!$E$29,0,10*ROW('Sanitation Data'!E120)))</f>
        <v/>
      </c>
      <c r="CR126" s="307" t="str">
        <f ca="true">+IF(OFFSET('Sanitation Data'!$E$30,0,10*ROW('Sanitation Data'!E120))="","",OFFSET('Sanitation Data'!$E$30,0,10*ROW('Sanitation Data'!E120)))</f>
        <v/>
      </c>
      <c r="CS126" s="307" t="str">
        <f ca="true">+IF(OFFSET('Sanitation Data'!$E$31,0,10*ROW('Sanitation Data'!E120))="","",OFFSET('Sanitation Data'!$E$31,0,10*ROW('Sanitation Data'!E120)))</f>
        <v/>
      </c>
      <c r="CT126" s="307" t="str">
        <f ca="true">+IF(OFFSET('Sanitation Data'!$E$32,0,10*ROW('Sanitation Data'!E120))="","",OFFSET('Sanitation Data'!$E$32,0,10*ROW('Sanitation Data'!E120)))</f>
        <v/>
      </c>
      <c r="CU126" s="307" t="str">
        <f ca="true">+IF(OFFSET('Sanitation Data'!$F$28,0,10*ROW('Sanitation Data'!F120))="","",OFFSET('Sanitation Data'!$F$28,0,10*ROW('Sanitation Data'!F120)))</f>
        <v/>
      </c>
      <c r="CV126" s="307" t="str">
        <f ca="true">+IF(OFFSET('Sanitation Data'!$F$29,0,10*ROW('Sanitation Data'!F120))="","",OFFSET('Sanitation Data'!$F$29,0,10*ROW('Sanitation Data'!F120)))</f>
        <v/>
      </c>
      <c r="CW126" s="307" t="str">
        <f ca="true">+IF(OFFSET('Sanitation Data'!$F$30,0,10*ROW('Sanitation Data'!F120))="","",OFFSET('Sanitation Data'!$F$30,0,10*ROW('Sanitation Data'!F120)))</f>
        <v/>
      </c>
      <c r="CX126" s="307" t="str">
        <f ca="true">+IF(OFFSET('Sanitation Data'!$F$31,0,10*ROW('Sanitation Data'!F120))="","",OFFSET('Sanitation Data'!$F$31,0,10*ROW('Sanitation Data'!F120)))</f>
        <v/>
      </c>
      <c r="CY126" s="307" t="str">
        <f ca="true">+IF(OFFSET('Sanitation Data'!$F$32,0,10*ROW('Sanitation Data'!F120))="","",OFFSET('Sanitation Data'!$F$32,0,10*ROW('Sanitation Data'!F120)))</f>
        <v/>
      </c>
      <c r="CZ126" s="307" t="str">
        <f ca="true">+IF(OFFSET('Sanitation Data'!$G$28,0,10*ROW('Sanitation Data'!G120))="","",OFFSET('Sanitation Data'!$G$28,0,10*ROW('Sanitation Data'!G120)))</f>
        <v/>
      </c>
      <c r="DA126" s="307" t="str">
        <f ca="true">+IF(OFFSET('Sanitation Data'!$G$29,0,10*ROW('Sanitation Data'!G120))="","",OFFSET('Sanitation Data'!$G$29,0,10*ROW('Sanitation Data'!G120)))</f>
        <v/>
      </c>
      <c r="DB126" s="307" t="str">
        <f ca="true">+IF(OFFSET('Sanitation Data'!$G$30,0,10*ROW('Sanitation Data'!G120))="","",OFFSET('Sanitation Data'!$G$30,0,10*ROW('Sanitation Data'!G120)))</f>
        <v/>
      </c>
      <c r="DC126" s="307" t="str">
        <f ca="true">+IF(OFFSET('Sanitation Data'!$G$31,0,10*ROW('Sanitation Data'!G120))="","",OFFSET('Sanitation Data'!$G$31,0,10*ROW('Sanitation Data'!G120)))</f>
        <v/>
      </c>
      <c r="DD126" s="307" t="str">
        <f ca="true">+IF(OFFSET('Sanitation Data'!$G$32,0,10*ROW('Sanitation Data'!G120))="","",OFFSET('Sanitation Data'!$G$32,0,10*ROW('Sanitation Data'!G120)))</f>
        <v/>
      </c>
      <c r="DE126" s="307" t="str">
        <f ca="true">+IF(OFFSET('Sanitation Data'!$H$28,0,10*ROW('Sanitation Data'!H120))="","",OFFSET('Sanitation Data'!$H$28,0,10*ROW('Sanitation Data'!H120)))</f>
        <v/>
      </c>
      <c r="DF126" s="307" t="str">
        <f ca="true">+IF(OFFSET('Sanitation Data'!$H$29,0,10*ROW('Sanitation Data'!H120))="","",OFFSET('Sanitation Data'!$H$29,0,10*ROW('Sanitation Data'!H120)))</f>
        <v/>
      </c>
      <c r="DG126" s="307" t="str">
        <f ca="true">+IF(OFFSET('Sanitation Data'!$H$30,0,10*ROW('Sanitation Data'!H120))="","",OFFSET('Sanitation Data'!$H$30,0,10*ROW('Sanitation Data'!H120)))</f>
        <v/>
      </c>
      <c r="DH126" s="307" t="str">
        <f ca="true">+IF(OFFSET('Sanitation Data'!$H$31,0,10*ROW('Sanitation Data'!H120))="","",OFFSET('Sanitation Data'!$H$31,0,10*ROW('Sanitation Data'!H120)))</f>
        <v/>
      </c>
      <c r="DI126" s="307" t="str">
        <f ca="true">+IF(OFFSET('Sanitation Data'!$H$32,0,10*ROW('Sanitation Data'!H120))="","",OFFSET('Sanitation Data'!$H$32,0,10*ROW('Sanitation Data'!H120)))</f>
        <v/>
      </c>
      <c r="DJ126" s="307" t="str">
        <f ca="true">+IF(OFFSET('Sanitation Data'!$I$28,0,10*ROW('Sanitation Data'!I120))="","",OFFSET('Sanitation Data'!$I$28,0,10*ROW('Sanitation Data'!I120)))</f>
        <v/>
      </c>
      <c r="DK126" s="307" t="str">
        <f ca="true">+IF(OFFSET('Sanitation Data'!$I$29,0,10*ROW('Sanitation Data'!I120))="","",OFFSET('Sanitation Data'!$I$29,0,10*ROW('Sanitation Data'!I120)))</f>
        <v/>
      </c>
      <c r="DL126" s="307" t="str">
        <f ca="true">+IF(OFFSET('Sanitation Data'!$I$30,0,10*ROW('Sanitation Data'!I120))="","",OFFSET('Sanitation Data'!$I$30,0,10*ROW('Sanitation Data'!I120)))</f>
        <v/>
      </c>
      <c r="DM126" s="307" t="str">
        <f ca="true">+IF(OFFSET('Sanitation Data'!$I$31,0,10*ROW('Sanitation Data'!I120))="","",OFFSET('Sanitation Data'!$I$31,0,10*ROW('Sanitation Data'!I120)))</f>
        <v/>
      </c>
      <c r="DN126" s="307" t="str">
        <f ca="true">+IF(OFFSET('Sanitation Data'!$I$32,0,10*ROW('Sanitation Data'!I120))="","",OFFSET('Sanitation Data'!$I$32,0,10*ROW('Sanitation Data'!I120)))</f>
        <v/>
      </c>
      <c r="DO126" s="307" t="str">
        <f ca="true">+IF(OFFSET('Hygiene Data'!$D$11,0,10*ROW('Hygiene Data'!D120))="","",OFFSET('Hygiene Data'!$D$11,0,10*ROW('Hygiene Data'!D120)))</f>
        <v/>
      </c>
      <c r="DP126" s="307" t="str">
        <f ca="true">+IF(OFFSET('Hygiene Data'!$D$12,0,10*ROW('Hygiene Data'!D120))="","",OFFSET('Hygiene Data'!$D$12,0,10*ROW('Hygiene Data'!D120)))</f>
        <v/>
      </c>
      <c r="DQ126" s="307" t="str">
        <f ca="true">+IF(OFFSET('Hygiene Data'!$D$13,0,10*ROW('Hygiene Data'!D120))="","",OFFSET('Hygiene Data'!$D$13,0,10*ROW('Hygiene Data'!D120)))</f>
        <v/>
      </c>
      <c r="DR126" s="307" t="str">
        <f ca="true">+IF(OFFSET('Hygiene Data'!$E$11,0,10*ROW('Hygiene Data'!E120))="","",OFFSET('Hygiene Data'!$E$11,0,10*ROW('Hygiene Data'!E120)))</f>
        <v/>
      </c>
      <c r="DS126" s="307" t="str">
        <f ca="true">+IF(OFFSET('Hygiene Data'!$E$12,0,10*ROW('Hygiene Data'!E120))="","",OFFSET('Hygiene Data'!$E$12,0,10*ROW('Hygiene Data'!E120)))</f>
        <v/>
      </c>
      <c r="DT126" s="307" t="str">
        <f ca="true">+IF(OFFSET('Hygiene Data'!$E$13,0,10*ROW('Hygiene Data'!E120))="","",OFFSET('Hygiene Data'!$E$13,0,10*ROW('Hygiene Data'!E120)))</f>
        <v/>
      </c>
      <c r="DU126" s="307" t="str">
        <f ca="true">+IF(OFFSET('Hygiene Data'!$F$11,0,10*ROW('Hygiene Data'!F120))="","",OFFSET('Hygiene Data'!$F$11,0,10*ROW('Hygiene Data'!F120)))</f>
        <v/>
      </c>
      <c r="DV126" s="307" t="str">
        <f ca="true">+IF(OFFSET('Hygiene Data'!$F$12,0,10*ROW('Hygiene Data'!F120))="","",OFFSET('Hygiene Data'!$F$12,0,10*ROW('Hygiene Data'!F120)))</f>
        <v/>
      </c>
      <c r="DW126" s="307" t="str">
        <f ca="true">+IF(OFFSET('Hygiene Data'!$F$13,0,10*ROW('Hygiene Data'!F120))="","",OFFSET('Hygiene Data'!$F$13,0,10*ROW('Hygiene Data'!F120)))</f>
        <v/>
      </c>
      <c r="DX126" s="307" t="str">
        <f ca="true">+IF(OFFSET('Hygiene Data'!$G$11,0,10*ROW('Hygiene Data'!G120))="","",OFFSET('Hygiene Data'!$G$11,0,10*ROW('Hygiene Data'!G120)))</f>
        <v/>
      </c>
      <c r="DY126" s="307" t="str">
        <f ca="true">+IF(OFFSET('Hygiene Data'!$G$12,0,10*ROW('Hygiene Data'!G120))="","",OFFSET('Hygiene Data'!$G$12,0,10*ROW('Hygiene Data'!G120)))</f>
        <v/>
      </c>
      <c r="DZ126" s="307" t="str">
        <f ca="true">+IF(OFFSET('Hygiene Data'!$G$13,0,10*ROW('Hygiene Data'!G120))="","",OFFSET('Hygiene Data'!$G$13,0,10*ROW('Hygiene Data'!G120)))</f>
        <v/>
      </c>
      <c r="EA126" s="307" t="str">
        <f ca="true">+IF(OFFSET('Hygiene Data'!$H$11,0,10*ROW('Hygiene Data'!H120))="","",OFFSET('Hygiene Data'!$H$11,0,10*ROW('Hygiene Data'!H120)))</f>
        <v/>
      </c>
      <c r="EB126" s="307" t="str">
        <f ca="true">+IF(OFFSET('Hygiene Data'!$H$12,0,10*ROW('Hygiene Data'!H120))="","",OFFSET('Hygiene Data'!$H$12,0,10*ROW('Hygiene Data'!H120)))</f>
        <v/>
      </c>
      <c r="EC126" s="307" t="str">
        <f ca="true">+IF(OFFSET('Hygiene Data'!$H$13,0,10*ROW('Hygiene Data'!H120))="","",OFFSET('Hygiene Data'!$H$13,0,10*ROW('Hygiene Data'!H120)))</f>
        <v/>
      </c>
      <c r="ED126" s="307" t="str">
        <f ca="true">+IF(OFFSET('Hygiene Data'!$I$11,0,10*ROW('Hygiene Data'!I120))="","",OFFSET('Hygiene Data'!$I$11,0,10*ROW('Hygiene Data'!I120)))</f>
        <v/>
      </c>
      <c r="EE126" s="307" t="str">
        <f ca="true">+IF(OFFSET('Hygiene Data'!$I$12,0,10*ROW('Hygiene Data'!I120))="","",OFFSET('Hygiene Data'!$I$12,0,10*ROW('Hygiene Data'!I120)))</f>
        <v/>
      </c>
      <c r="EF126" s="307"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63"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7"/>
      <c r="BS127" s="307" t="str">
        <f ca="true">+IF(OFFSET('Water Data'!$D$27,0,10*ROW('Water Data'!D121))="","",OFFSET('Water Data'!$D$27,0,10*ROW('Water Data'!D121)))</f>
        <v/>
      </c>
      <c r="BT127" s="307" t="str">
        <f ca="true">+IF(OFFSET('Water Data'!$D$28,0,10*ROW('Water Data'!D121))="","",OFFSET('Water Data'!$D$28,0,10*ROW('Water Data'!D121)))</f>
        <v/>
      </c>
      <c r="BU127" s="307" t="str">
        <f ca="true">+IF(OFFSET('Water Data'!$D$29,0,10*ROW('Water Data'!D121))="","",OFFSET('Water Data'!$D$29,0,10*ROW('Water Data'!D121)))</f>
        <v/>
      </c>
      <c r="BV127" s="307" t="str">
        <f ca="true">+IF(OFFSET('Water Data'!$E$27,0,10*ROW('Water Data'!E121))="","",OFFSET('Water Data'!$E$27,0,10*ROW('Water Data'!E121)))</f>
        <v/>
      </c>
      <c r="BW127" s="307" t="str">
        <f ca="true">+IF(OFFSET('Water Data'!$E$28,0,10*ROW('Water Data'!E121))="","",OFFSET('Water Data'!$E$28,0,10*ROW('Water Data'!E121)))</f>
        <v/>
      </c>
      <c r="BX127" s="307" t="str">
        <f ca="true">+IF(OFFSET('Water Data'!$E$29,0,10*ROW('Water Data'!E121))="","",OFFSET('Water Data'!$E$29,0,10*ROW('Water Data'!E121)))</f>
        <v/>
      </c>
      <c r="BY127" s="307" t="str">
        <f ca="true">+IF(OFFSET('Water Data'!$F$27,0,10*ROW('Water Data'!F121))="","",OFFSET('Water Data'!$F$27,0,10*ROW('Water Data'!F121)))</f>
        <v/>
      </c>
      <c r="BZ127" s="307" t="str">
        <f ca="true">+IF(OFFSET('Water Data'!$F$28,0,10*ROW('Water Data'!F121))="","",OFFSET('Water Data'!$F$28,0,10*ROW('Water Data'!F121)))</f>
        <v/>
      </c>
      <c r="CA127" s="307" t="str">
        <f ca="true">+IF(OFFSET('Water Data'!$F$29,0,10*ROW('Water Data'!F121))="","",OFFSET('Water Data'!$F$29,0,10*ROW('Water Data'!F121)))</f>
        <v/>
      </c>
      <c r="CB127" s="307" t="str">
        <f ca="true">+IF(OFFSET('Water Data'!$G$27,0,10*ROW('Water Data'!G121))="","",OFFSET('Water Data'!$G$27,0,10*ROW('Water Data'!G121)))</f>
        <v/>
      </c>
      <c r="CC127" s="307" t="str">
        <f ca="true">+IF(OFFSET('Water Data'!$G$28,0,10*ROW('Water Data'!G121))="","",OFFSET('Water Data'!$G$28,0,10*ROW('Water Data'!G121)))</f>
        <v/>
      </c>
      <c r="CD127" s="307" t="str">
        <f ca="true">+IF(OFFSET('Water Data'!$G$29,0,10*ROW('Water Data'!G121))="","",OFFSET('Water Data'!$G$29,0,10*ROW('Water Data'!G121)))</f>
        <v/>
      </c>
      <c r="CE127" s="307" t="str">
        <f ca="true">+IF(OFFSET('Water Data'!$H$27,0,10*ROW('Water Data'!H121))="","",OFFSET('Water Data'!$H$27,0,10*ROW('Water Data'!H121)))</f>
        <v/>
      </c>
      <c r="CF127" s="307" t="str">
        <f ca="true">+IF(OFFSET('Water Data'!$H$28,0,10*ROW('Water Data'!H121))="","",OFFSET('Water Data'!$H$28,0,10*ROW('Water Data'!H121)))</f>
        <v/>
      </c>
      <c r="CG127" s="307" t="str">
        <f ca="true">+IF(OFFSET('Water Data'!$H$29,0,10*ROW('Water Data'!H121))="","",OFFSET('Water Data'!$H$29,0,10*ROW('Water Data'!H121)))</f>
        <v/>
      </c>
      <c r="CH127" s="307" t="str">
        <f ca="true">+IF(OFFSET('Water Data'!$I$27,0,10*ROW('Water Data'!I121))="","",OFFSET('Water Data'!$I$27,0,10*ROW('Water Data'!I121)))</f>
        <v/>
      </c>
      <c r="CI127" s="307" t="str">
        <f ca="true">+IF(OFFSET('Water Data'!$I$28,0,10*ROW('Water Data'!I121))="","",OFFSET('Water Data'!$I$28,0,10*ROW('Water Data'!I121)))</f>
        <v/>
      </c>
      <c r="CJ127" s="307" t="str">
        <f ca="true">+IF(OFFSET('Water Data'!$I$29,0,10*ROW('Water Data'!I121))="","",OFFSET('Water Data'!$I$29,0,10*ROW('Water Data'!I121)))</f>
        <v/>
      </c>
      <c r="CK127" s="307" t="str">
        <f ca="true">+IF(OFFSET('Sanitation Data'!$D$28,0,10*ROW('Sanitation Data'!D121))="","",OFFSET('Sanitation Data'!$D$28,0,10*ROW('Sanitation Data'!D121)))</f>
        <v/>
      </c>
      <c r="CL127" s="307" t="str">
        <f ca="true">+IF(OFFSET('Sanitation Data'!$D$29,0,10*ROW('Sanitation Data'!D121))="","",OFFSET('Sanitation Data'!$D$29,0,10*ROW('Sanitation Data'!D121)))</f>
        <v/>
      </c>
      <c r="CM127" s="307" t="str">
        <f ca="true">+IF(OFFSET('Sanitation Data'!$D$30,0,10*ROW('Sanitation Data'!D121))="","",OFFSET('Sanitation Data'!$D$30,0,10*ROW('Sanitation Data'!D121)))</f>
        <v/>
      </c>
      <c r="CN127" s="307" t="str">
        <f ca="true">+IF(OFFSET('Sanitation Data'!$D$31,0,10*ROW('Sanitation Data'!D121))="","",OFFSET('Sanitation Data'!$D$31,0,10*ROW('Sanitation Data'!D121)))</f>
        <v/>
      </c>
      <c r="CO127" s="307" t="str">
        <f ca="true">+IF(OFFSET('Sanitation Data'!$D$32,0,10*ROW('Sanitation Data'!D121))="","",OFFSET('Sanitation Data'!$D$32,0,10*ROW('Sanitation Data'!D121)))</f>
        <v/>
      </c>
      <c r="CP127" s="307" t="str">
        <f ca="true">+IF(OFFSET('Sanitation Data'!$E$28,0,10*ROW('Sanitation Data'!E121))="","",OFFSET('Sanitation Data'!$E$28,0,10*ROW('Sanitation Data'!E121)))</f>
        <v/>
      </c>
      <c r="CQ127" s="307" t="str">
        <f ca="true">+IF(OFFSET('Sanitation Data'!$E$29,0,10*ROW('Sanitation Data'!E121))="","",OFFSET('Sanitation Data'!$E$29,0,10*ROW('Sanitation Data'!E121)))</f>
        <v/>
      </c>
      <c r="CR127" s="307" t="str">
        <f ca="true">+IF(OFFSET('Sanitation Data'!$E$30,0,10*ROW('Sanitation Data'!E121))="","",OFFSET('Sanitation Data'!$E$30,0,10*ROW('Sanitation Data'!E121)))</f>
        <v/>
      </c>
      <c r="CS127" s="307" t="str">
        <f ca="true">+IF(OFFSET('Sanitation Data'!$E$31,0,10*ROW('Sanitation Data'!E121))="","",OFFSET('Sanitation Data'!$E$31,0,10*ROW('Sanitation Data'!E121)))</f>
        <v/>
      </c>
      <c r="CT127" s="307" t="str">
        <f ca="true">+IF(OFFSET('Sanitation Data'!$E$32,0,10*ROW('Sanitation Data'!E121))="","",OFFSET('Sanitation Data'!$E$32,0,10*ROW('Sanitation Data'!E121)))</f>
        <v/>
      </c>
      <c r="CU127" s="307" t="str">
        <f ca="true">+IF(OFFSET('Sanitation Data'!$F$28,0,10*ROW('Sanitation Data'!F121))="","",OFFSET('Sanitation Data'!$F$28,0,10*ROW('Sanitation Data'!F121)))</f>
        <v/>
      </c>
      <c r="CV127" s="307" t="str">
        <f ca="true">+IF(OFFSET('Sanitation Data'!$F$29,0,10*ROW('Sanitation Data'!F121))="","",OFFSET('Sanitation Data'!$F$29,0,10*ROW('Sanitation Data'!F121)))</f>
        <v/>
      </c>
      <c r="CW127" s="307" t="str">
        <f ca="true">+IF(OFFSET('Sanitation Data'!$F$30,0,10*ROW('Sanitation Data'!F121))="","",OFFSET('Sanitation Data'!$F$30,0,10*ROW('Sanitation Data'!F121)))</f>
        <v/>
      </c>
      <c r="CX127" s="307" t="str">
        <f ca="true">+IF(OFFSET('Sanitation Data'!$F$31,0,10*ROW('Sanitation Data'!F121))="","",OFFSET('Sanitation Data'!$F$31,0,10*ROW('Sanitation Data'!F121)))</f>
        <v/>
      </c>
      <c r="CY127" s="307" t="str">
        <f ca="true">+IF(OFFSET('Sanitation Data'!$F$32,0,10*ROW('Sanitation Data'!F121))="","",OFFSET('Sanitation Data'!$F$32,0,10*ROW('Sanitation Data'!F121)))</f>
        <v/>
      </c>
      <c r="CZ127" s="307" t="str">
        <f ca="true">+IF(OFFSET('Sanitation Data'!$G$28,0,10*ROW('Sanitation Data'!G121))="","",OFFSET('Sanitation Data'!$G$28,0,10*ROW('Sanitation Data'!G121)))</f>
        <v/>
      </c>
      <c r="DA127" s="307" t="str">
        <f ca="true">+IF(OFFSET('Sanitation Data'!$G$29,0,10*ROW('Sanitation Data'!G121))="","",OFFSET('Sanitation Data'!$G$29,0,10*ROW('Sanitation Data'!G121)))</f>
        <v/>
      </c>
      <c r="DB127" s="307" t="str">
        <f ca="true">+IF(OFFSET('Sanitation Data'!$G$30,0,10*ROW('Sanitation Data'!G121))="","",OFFSET('Sanitation Data'!$G$30,0,10*ROW('Sanitation Data'!G121)))</f>
        <v/>
      </c>
      <c r="DC127" s="307" t="str">
        <f ca="true">+IF(OFFSET('Sanitation Data'!$G$31,0,10*ROW('Sanitation Data'!G121))="","",OFFSET('Sanitation Data'!$G$31,0,10*ROW('Sanitation Data'!G121)))</f>
        <v/>
      </c>
      <c r="DD127" s="307" t="str">
        <f ca="true">+IF(OFFSET('Sanitation Data'!$G$32,0,10*ROW('Sanitation Data'!G121))="","",OFFSET('Sanitation Data'!$G$32,0,10*ROW('Sanitation Data'!G121)))</f>
        <v/>
      </c>
      <c r="DE127" s="307" t="str">
        <f ca="true">+IF(OFFSET('Sanitation Data'!$H$28,0,10*ROW('Sanitation Data'!H121))="","",OFFSET('Sanitation Data'!$H$28,0,10*ROW('Sanitation Data'!H121)))</f>
        <v/>
      </c>
      <c r="DF127" s="307" t="str">
        <f ca="true">+IF(OFFSET('Sanitation Data'!$H$29,0,10*ROW('Sanitation Data'!H121))="","",OFFSET('Sanitation Data'!$H$29,0,10*ROW('Sanitation Data'!H121)))</f>
        <v/>
      </c>
      <c r="DG127" s="307" t="str">
        <f ca="true">+IF(OFFSET('Sanitation Data'!$H$30,0,10*ROW('Sanitation Data'!H121))="","",OFFSET('Sanitation Data'!$H$30,0,10*ROW('Sanitation Data'!H121)))</f>
        <v/>
      </c>
      <c r="DH127" s="307" t="str">
        <f ca="true">+IF(OFFSET('Sanitation Data'!$H$31,0,10*ROW('Sanitation Data'!H121))="","",OFFSET('Sanitation Data'!$H$31,0,10*ROW('Sanitation Data'!H121)))</f>
        <v/>
      </c>
      <c r="DI127" s="307" t="str">
        <f ca="true">+IF(OFFSET('Sanitation Data'!$H$32,0,10*ROW('Sanitation Data'!H121))="","",OFFSET('Sanitation Data'!$H$32,0,10*ROW('Sanitation Data'!H121)))</f>
        <v/>
      </c>
      <c r="DJ127" s="307" t="str">
        <f ca="true">+IF(OFFSET('Sanitation Data'!$I$28,0,10*ROW('Sanitation Data'!I121))="","",OFFSET('Sanitation Data'!$I$28,0,10*ROW('Sanitation Data'!I121)))</f>
        <v/>
      </c>
      <c r="DK127" s="307" t="str">
        <f ca="true">+IF(OFFSET('Sanitation Data'!$I$29,0,10*ROW('Sanitation Data'!I121))="","",OFFSET('Sanitation Data'!$I$29,0,10*ROW('Sanitation Data'!I121)))</f>
        <v/>
      </c>
      <c r="DL127" s="307" t="str">
        <f ca="true">+IF(OFFSET('Sanitation Data'!$I$30,0,10*ROW('Sanitation Data'!I121))="","",OFFSET('Sanitation Data'!$I$30,0,10*ROW('Sanitation Data'!I121)))</f>
        <v/>
      </c>
      <c r="DM127" s="307" t="str">
        <f ca="true">+IF(OFFSET('Sanitation Data'!$I$31,0,10*ROW('Sanitation Data'!I121))="","",OFFSET('Sanitation Data'!$I$31,0,10*ROW('Sanitation Data'!I121)))</f>
        <v/>
      </c>
      <c r="DN127" s="307" t="str">
        <f ca="true">+IF(OFFSET('Sanitation Data'!$I$32,0,10*ROW('Sanitation Data'!I121))="","",OFFSET('Sanitation Data'!$I$32,0,10*ROW('Sanitation Data'!I121)))</f>
        <v/>
      </c>
      <c r="DO127" s="307" t="str">
        <f ca="true">+IF(OFFSET('Hygiene Data'!$D$11,0,10*ROW('Hygiene Data'!D121))="","",OFFSET('Hygiene Data'!$D$11,0,10*ROW('Hygiene Data'!D121)))</f>
        <v/>
      </c>
      <c r="DP127" s="307" t="str">
        <f ca="true">+IF(OFFSET('Hygiene Data'!$D$12,0,10*ROW('Hygiene Data'!D121))="","",OFFSET('Hygiene Data'!$D$12,0,10*ROW('Hygiene Data'!D121)))</f>
        <v/>
      </c>
      <c r="DQ127" s="307" t="str">
        <f ca="true">+IF(OFFSET('Hygiene Data'!$D$13,0,10*ROW('Hygiene Data'!D121))="","",OFFSET('Hygiene Data'!$D$13,0,10*ROW('Hygiene Data'!D121)))</f>
        <v/>
      </c>
      <c r="DR127" s="307" t="str">
        <f ca="true">+IF(OFFSET('Hygiene Data'!$E$11,0,10*ROW('Hygiene Data'!E121))="","",OFFSET('Hygiene Data'!$E$11,0,10*ROW('Hygiene Data'!E121)))</f>
        <v/>
      </c>
      <c r="DS127" s="307" t="str">
        <f ca="true">+IF(OFFSET('Hygiene Data'!$E$12,0,10*ROW('Hygiene Data'!E121))="","",OFFSET('Hygiene Data'!$E$12,0,10*ROW('Hygiene Data'!E121)))</f>
        <v/>
      </c>
      <c r="DT127" s="307" t="str">
        <f ca="true">+IF(OFFSET('Hygiene Data'!$E$13,0,10*ROW('Hygiene Data'!E121))="","",OFFSET('Hygiene Data'!$E$13,0,10*ROW('Hygiene Data'!E121)))</f>
        <v/>
      </c>
      <c r="DU127" s="307" t="str">
        <f ca="true">+IF(OFFSET('Hygiene Data'!$F$11,0,10*ROW('Hygiene Data'!F121))="","",OFFSET('Hygiene Data'!$F$11,0,10*ROW('Hygiene Data'!F121)))</f>
        <v/>
      </c>
      <c r="DV127" s="307" t="str">
        <f ca="true">+IF(OFFSET('Hygiene Data'!$F$12,0,10*ROW('Hygiene Data'!F121))="","",OFFSET('Hygiene Data'!$F$12,0,10*ROW('Hygiene Data'!F121)))</f>
        <v/>
      </c>
      <c r="DW127" s="307" t="str">
        <f ca="true">+IF(OFFSET('Hygiene Data'!$F$13,0,10*ROW('Hygiene Data'!F121))="","",OFFSET('Hygiene Data'!$F$13,0,10*ROW('Hygiene Data'!F121)))</f>
        <v/>
      </c>
      <c r="DX127" s="307" t="str">
        <f ca="true">+IF(OFFSET('Hygiene Data'!$G$11,0,10*ROW('Hygiene Data'!G121))="","",OFFSET('Hygiene Data'!$G$11,0,10*ROW('Hygiene Data'!G121)))</f>
        <v/>
      </c>
      <c r="DY127" s="307" t="str">
        <f ca="true">+IF(OFFSET('Hygiene Data'!$G$12,0,10*ROW('Hygiene Data'!G121))="","",OFFSET('Hygiene Data'!$G$12,0,10*ROW('Hygiene Data'!G121)))</f>
        <v/>
      </c>
      <c r="DZ127" s="307" t="str">
        <f ca="true">+IF(OFFSET('Hygiene Data'!$G$13,0,10*ROW('Hygiene Data'!G121))="","",OFFSET('Hygiene Data'!$G$13,0,10*ROW('Hygiene Data'!G121)))</f>
        <v/>
      </c>
      <c r="EA127" s="307" t="str">
        <f ca="true">+IF(OFFSET('Hygiene Data'!$H$11,0,10*ROW('Hygiene Data'!H121))="","",OFFSET('Hygiene Data'!$H$11,0,10*ROW('Hygiene Data'!H121)))</f>
        <v/>
      </c>
      <c r="EB127" s="307" t="str">
        <f ca="true">+IF(OFFSET('Hygiene Data'!$H$12,0,10*ROW('Hygiene Data'!H121))="","",OFFSET('Hygiene Data'!$H$12,0,10*ROW('Hygiene Data'!H121)))</f>
        <v/>
      </c>
      <c r="EC127" s="307" t="str">
        <f ca="true">+IF(OFFSET('Hygiene Data'!$H$13,0,10*ROW('Hygiene Data'!H121))="","",OFFSET('Hygiene Data'!$H$13,0,10*ROW('Hygiene Data'!H121)))</f>
        <v/>
      </c>
      <c r="ED127" s="307" t="str">
        <f ca="true">+IF(OFFSET('Hygiene Data'!$I$11,0,10*ROW('Hygiene Data'!I121))="","",OFFSET('Hygiene Data'!$I$11,0,10*ROW('Hygiene Data'!I121)))</f>
        <v/>
      </c>
      <c r="EE127" s="307" t="str">
        <f ca="true">+IF(OFFSET('Hygiene Data'!$I$12,0,10*ROW('Hygiene Data'!I121))="","",OFFSET('Hygiene Data'!$I$12,0,10*ROW('Hygiene Data'!I121)))</f>
        <v/>
      </c>
      <c r="EF127" s="307"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63"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7"/>
      <c r="BS128" s="307" t="str">
        <f ca="true">+IF(OFFSET('Water Data'!$D$27,0,10*ROW('Water Data'!D122))="","",OFFSET('Water Data'!$D$27,0,10*ROW('Water Data'!D122)))</f>
        <v/>
      </c>
      <c r="BT128" s="307" t="str">
        <f ca="true">+IF(OFFSET('Water Data'!$D$28,0,10*ROW('Water Data'!D122))="","",OFFSET('Water Data'!$D$28,0,10*ROW('Water Data'!D122)))</f>
        <v/>
      </c>
      <c r="BU128" s="307" t="str">
        <f ca="true">+IF(OFFSET('Water Data'!$D$29,0,10*ROW('Water Data'!D122))="","",OFFSET('Water Data'!$D$29,0,10*ROW('Water Data'!D122)))</f>
        <v/>
      </c>
      <c r="BV128" s="307" t="str">
        <f ca="true">+IF(OFFSET('Water Data'!$E$27,0,10*ROW('Water Data'!E122))="","",OFFSET('Water Data'!$E$27,0,10*ROW('Water Data'!E122)))</f>
        <v/>
      </c>
      <c r="BW128" s="307" t="str">
        <f ca="true">+IF(OFFSET('Water Data'!$E$28,0,10*ROW('Water Data'!E122))="","",OFFSET('Water Data'!$E$28,0,10*ROW('Water Data'!E122)))</f>
        <v/>
      </c>
      <c r="BX128" s="307" t="str">
        <f ca="true">+IF(OFFSET('Water Data'!$E$29,0,10*ROW('Water Data'!E122))="","",OFFSET('Water Data'!$E$29,0,10*ROW('Water Data'!E122)))</f>
        <v/>
      </c>
      <c r="BY128" s="307" t="str">
        <f ca="true">+IF(OFFSET('Water Data'!$F$27,0,10*ROW('Water Data'!F122))="","",OFFSET('Water Data'!$F$27,0,10*ROW('Water Data'!F122)))</f>
        <v/>
      </c>
      <c r="BZ128" s="307" t="str">
        <f ca="true">+IF(OFFSET('Water Data'!$F$28,0,10*ROW('Water Data'!F122))="","",OFFSET('Water Data'!$F$28,0,10*ROW('Water Data'!F122)))</f>
        <v/>
      </c>
      <c r="CA128" s="307" t="str">
        <f ca="true">+IF(OFFSET('Water Data'!$F$29,0,10*ROW('Water Data'!F122))="","",OFFSET('Water Data'!$F$29,0,10*ROW('Water Data'!F122)))</f>
        <v/>
      </c>
      <c r="CB128" s="307" t="str">
        <f ca="true">+IF(OFFSET('Water Data'!$G$27,0,10*ROW('Water Data'!G122))="","",OFFSET('Water Data'!$G$27,0,10*ROW('Water Data'!G122)))</f>
        <v/>
      </c>
      <c r="CC128" s="307" t="str">
        <f ca="true">+IF(OFFSET('Water Data'!$G$28,0,10*ROW('Water Data'!G122))="","",OFFSET('Water Data'!$G$28,0,10*ROW('Water Data'!G122)))</f>
        <v/>
      </c>
      <c r="CD128" s="307" t="str">
        <f ca="true">+IF(OFFSET('Water Data'!$G$29,0,10*ROW('Water Data'!G122))="","",OFFSET('Water Data'!$G$29,0,10*ROW('Water Data'!G122)))</f>
        <v/>
      </c>
      <c r="CE128" s="307" t="str">
        <f ca="true">+IF(OFFSET('Water Data'!$H$27,0,10*ROW('Water Data'!H122))="","",OFFSET('Water Data'!$H$27,0,10*ROW('Water Data'!H122)))</f>
        <v/>
      </c>
      <c r="CF128" s="307" t="str">
        <f ca="true">+IF(OFFSET('Water Data'!$H$28,0,10*ROW('Water Data'!H122))="","",OFFSET('Water Data'!$H$28,0,10*ROW('Water Data'!H122)))</f>
        <v/>
      </c>
      <c r="CG128" s="307" t="str">
        <f ca="true">+IF(OFFSET('Water Data'!$H$29,0,10*ROW('Water Data'!H122))="","",OFFSET('Water Data'!$H$29,0,10*ROW('Water Data'!H122)))</f>
        <v/>
      </c>
      <c r="CH128" s="307" t="str">
        <f ca="true">+IF(OFFSET('Water Data'!$I$27,0,10*ROW('Water Data'!I122))="","",OFFSET('Water Data'!$I$27,0,10*ROW('Water Data'!I122)))</f>
        <v/>
      </c>
      <c r="CI128" s="307" t="str">
        <f ca="true">+IF(OFFSET('Water Data'!$I$28,0,10*ROW('Water Data'!I122))="","",OFFSET('Water Data'!$I$28,0,10*ROW('Water Data'!I122)))</f>
        <v/>
      </c>
      <c r="CJ128" s="307" t="str">
        <f ca="true">+IF(OFFSET('Water Data'!$I$29,0,10*ROW('Water Data'!I122))="","",OFFSET('Water Data'!$I$29,0,10*ROW('Water Data'!I122)))</f>
        <v/>
      </c>
      <c r="CK128" s="307" t="str">
        <f ca="true">+IF(OFFSET('Sanitation Data'!$D$28,0,10*ROW('Sanitation Data'!D122))="","",OFFSET('Sanitation Data'!$D$28,0,10*ROW('Sanitation Data'!D122)))</f>
        <v/>
      </c>
      <c r="CL128" s="307" t="str">
        <f ca="true">+IF(OFFSET('Sanitation Data'!$D$29,0,10*ROW('Sanitation Data'!D122))="","",OFFSET('Sanitation Data'!$D$29,0,10*ROW('Sanitation Data'!D122)))</f>
        <v/>
      </c>
      <c r="CM128" s="307" t="str">
        <f ca="true">+IF(OFFSET('Sanitation Data'!$D$30,0,10*ROW('Sanitation Data'!D122))="","",OFFSET('Sanitation Data'!$D$30,0,10*ROW('Sanitation Data'!D122)))</f>
        <v/>
      </c>
      <c r="CN128" s="307" t="str">
        <f ca="true">+IF(OFFSET('Sanitation Data'!$D$31,0,10*ROW('Sanitation Data'!D122))="","",OFFSET('Sanitation Data'!$D$31,0,10*ROW('Sanitation Data'!D122)))</f>
        <v/>
      </c>
      <c r="CO128" s="307" t="str">
        <f ca="true">+IF(OFFSET('Sanitation Data'!$D$32,0,10*ROW('Sanitation Data'!D122))="","",OFFSET('Sanitation Data'!$D$32,0,10*ROW('Sanitation Data'!D122)))</f>
        <v/>
      </c>
      <c r="CP128" s="307" t="str">
        <f ca="true">+IF(OFFSET('Sanitation Data'!$E$28,0,10*ROW('Sanitation Data'!E122))="","",OFFSET('Sanitation Data'!$E$28,0,10*ROW('Sanitation Data'!E122)))</f>
        <v/>
      </c>
      <c r="CQ128" s="307" t="str">
        <f ca="true">+IF(OFFSET('Sanitation Data'!$E$29,0,10*ROW('Sanitation Data'!E122))="","",OFFSET('Sanitation Data'!$E$29,0,10*ROW('Sanitation Data'!E122)))</f>
        <v/>
      </c>
      <c r="CR128" s="307" t="str">
        <f ca="true">+IF(OFFSET('Sanitation Data'!$E$30,0,10*ROW('Sanitation Data'!E122))="","",OFFSET('Sanitation Data'!$E$30,0,10*ROW('Sanitation Data'!E122)))</f>
        <v/>
      </c>
      <c r="CS128" s="307" t="str">
        <f ca="true">+IF(OFFSET('Sanitation Data'!$E$31,0,10*ROW('Sanitation Data'!E122))="","",OFFSET('Sanitation Data'!$E$31,0,10*ROW('Sanitation Data'!E122)))</f>
        <v/>
      </c>
      <c r="CT128" s="307" t="str">
        <f ca="true">+IF(OFFSET('Sanitation Data'!$E$32,0,10*ROW('Sanitation Data'!E122))="","",OFFSET('Sanitation Data'!$E$32,0,10*ROW('Sanitation Data'!E122)))</f>
        <v/>
      </c>
      <c r="CU128" s="307" t="str">
        <f ca="true">+IF(OFFSET('Sanitation Data'!$F$28,0,10*ROW('Sanitation Data'!F122))="","",OFFSET('Sanitation Data'!$F$28,0,10*ROW('Sanitation Data'!F122)))</f>
        <v/>
      </c>
      <c r="CV128" s="307" t="str">
        <f ca="true">+IF(OFFSET('Sanitation Data'!$F$29,0,10*ROW('Sanitation Data'!F122))="","",OFFSET('Sanitation Data'!$F$29,0,10*ROW('Sanitation Data'!F122)))</f>
        <v/>
      </c>
      <c r="CW128" s="307" t="str">
        <f ca="true">+IF(OFFSET('Sanitation Data'!$F$30,0,10*ROW('Sanitation Data'!F122))="","",OFFSET('Sanitation Data'!$F$30,0,10*ROW('Sanitation Data'!F122)))</f>
        <v/>
      </c>
      <c r="CX128" s="307" t="str">
        <f ca="true">+IF(OFFSET('Sanitation Data'!$F$31,0,10*ROW('Sanitation Data'!F122))="","",OFFSET('Sanitation Data'!$F$31,0,10*ROW('Sanitation Data'!F122)))</f>
        <v/>
      </c>
      <c r="CY128" s="307" t="str">
        <f ca="true">+IF(OFFSET('Sanitation Data'!$F$32,0,10*ROW('Sanitation Data'!F122))="","",OFFSET('Sanitation Data'!$F$32,0,10*ROW('Sanitation Data'!F122)))</f>
        <v/>
      </c>
      <c r="CZ128" s="307" t="str">
        <f ca="true">+IF(OFFSET('Sanitation Data'!$G$28,0,10*ROW('Sanitation Data'!G122))="","",OFFSET('Sanitation Data'!$G$28,0,10*ROW('Sanitation Data'!G122)))</f>
        <v/>
      </c>
      <c r="DA128" s="307" t="str">
        <f ca="true">+IF(OFFSET('Sanitation Data'!$G$29,0,10*ROW('Sanitation Data'!G122))="","",OFFSET('Sanitation Data'!$G$29,0,10*ROW('Sanitation Data'!G122)))</f>
        <v/>
      </c>
      <c r="DB128" s="307" t="str">
        <f ca="true">+IF(OFFSET('Sanitation Data'!$G$30,0,10*ROW('Sanitation Data'!G122))="","",OFFSET('Sanitation Data'!$G$30,0,10*ROW('Sanitation Data'!G122)))</f>
        <v/>
      </c>
      <c r="DC128" s="307" t="str">
        <f ca="true">+IF(OFFSET('Sanitation Data'!$G$31,0,10*ROW('Sanitation Data'!G122))="","",OFFSET('Sanitation Data'!$G$31,0,10*ROW('Sanitation Data'!G122)))</f>
        <v/>
      </c>
      <c r="DD128" s="307" t="str">
        <f ca="true">+IF(OFFSET('Sanitation Data'!$G$32,0,10*ROW('Sanitation Data'!G122))="","",OFFSET('Sanitation Data'!$G$32,0,10*ROW('Sanitation Data'!G122)))</f>
        <v/>
      </c>
      <c r="DE128" s="307" t="str">
        <f ca="true">+IF(OFFSET('Sanitation Data'!$H$28,0,10*ROW('Sanitation Data'!H122))="","",OFFSET('Sanitation Data'!$H$28,0,10*ROW('Sanitation Data'!H122)))</f>
        <v/>
      </c>
      <c r="DF128" s="307" t="str">
        <f ca="true">+IF(OFFSET('Sanitation Data'!$H$29,0,10*ROW('Sanitation Data'!H122))="","",OFFSET('Sanitation Data'!$H$29,0,10*ROW('Sanitation Data'!H122)))</f>
        <v/>
      </c>
      <c r="DG128" s="307" t="str">
        <f ca="true">+IF(OFFSET('Sanitation Data'!$H$30,0,10*ROW('Sanitation Data'!H122))="","",OFFSET('Sanitation Data'!$H$30,0,10*ROW('Sanitation Data'!H122)))</f>
        <v/>
      </c>
      <c r="DH128" s="307" t="str">
        <f ca="true">+IF(OFFSET('Sanitation Data'!$H$31,0,10*ROW('Sanitation Data'!H122))="","",OFFSET('Sanitation Data'!$H$31,0,10*ROW('Sanitation Data'!H122)))</f>
        <v/>
      </c>
      <c r="DI128" s="307" t="str">
        <f ca="true">+IF(OFFSET('Sanitation Data'!$H$32,0,10*ROW('Sanitation Data'!H122))="","",OFFSET('Sanitation Data'!$H$32,0,10*ROW('Sanitation Data'!H122)))</f>
        <v/>
      </c>
      <c r="DJ128" s="307" t="str">
        <f ca="true">+IF(OFFSET('Sanitation Data'!$I$28,0,10*ROW('Sanitation Data'!I122))="","",OFFSET('Sanitation Data'!$I$28,0,10*ROW('Sanitation Data'!I122)))</f>
        <v/>
      </c>
      <c r="DK128" s="307" t="str">
        <f ca="true">+IF(OFFSET('Sanitation Data'!$I$29,0,10*ROW('Sanitation Data'!I122))="","",OFFSET('Sanitation Data'!$I$29,0,10*ROW('Sanitation Data'!I122)))</f>
        <v/>
      </c>
      <c r="DL128" s="307" t="str">
        <f ca="true">+IF(OFFSET('Sanitation Data'!$I$30,0,10*ROW('Sanitation Data'!I122))="","",OFFSET('Sanitation Data'!$I$30,0,10*ROW('Sanitation Data'!I122)))</f>
        <v/>
      </c>
      <c r="DM128" s="307" t="str">
        <f ca="true">+IF(OFFSET('Sanitation Data'!$I$31,0,10*ROW('Sanitation Data'!I122))="","",OFFSET('Sanitation Data'!$I$31,0,10*ROW('Sanitation Data'!I122)))</f>
        <v/>
      </c>
      <c r="DN128" s="307" t="str">
        <f ca="true">+IF(OFFSET('Sanitation Data'!$I$32,0,10*ROW('Sanitation Data'!I122))="","",OFFSET('Sanitation Data'!$I$32,0,10*ROW('Sanitation Data'!I122)))</f>
        <v/>
      </c>
      <c r="DO128" s="307" t="str">
        <f ca="true">+IF(OFFSET('Hygiene Data'!$D$11,0,10*ROW('Hygiene Data'!D122))="","",OFFSET('Hygiene Data'!$D$11,0,10*ROW('Hygiene Data'!D122)))</f>
        <v/>
      </c>
      <c r="DP128" s="307" t="str">
        <f ca="true">+IF(OFFSET('Hygiene Data'!$D$12,0,10*ROW('Hygiene Data'!D122))="","",OFFSET('Hygiene Data'!$D$12,0,10*ROW('Hygiene Data'!D122)))</f>
        <v/>
      </c>
      <c r="DQ128" s="307" t="str">
        <f ca="true">+IF(OFFSET('Hygiene Data'!$D$13,0,10*ROW('Hygiene Data'!D122))="","",OFFSET('Hygiene Data'!$D$13,0,10*ROW('Hygiene Data'!D122)))</f>
        <v/>
      </c>
      <c r="DR128" s="307" t="str">
        <f ca="true">+IF(OFFSET('Hygiene Data'!$E$11,0,10*ROW('Hygiene Data'!E122))="","",OFFSET('Hygiene Data'!$E$11,0,10*ROW('Hygiene Data'!E122)))</f>
        <v/>
      </c>
      <c r="DS128" s="307" t="str">
        <f ca="true">+IF(OFFSET('Hygiene Data'!$E$12,0,10*ROW('Hygiene Data'!E122))="","",OFFSET('Hygiene Data'!$E$12,0,10*ROW('Hygiene Data'!E122)))</f>
        <v/>
      </c>
      <c r="DT128" s="307" t="str">
        <f ca="true">+IF(OFFSET('Hygiene Data'!$E$13,0,10*ROW('Hygiene Data'!E122))="","",OFFSET('Hygiene Data'!$E$13,0,10*ROW('Hygiene Data'!E122)))</f>
        <v/>
      </c>
      <c r="DU128" s="307" t="str">
        <f ca="true">+IF(OFFSET('Hygiene Data'!$F$11,0,10*ROW('Hygiene Data'!F122))="","",OFFSET('Hygiene Data'!$F$11,0,10*ROW('Hygiene Data'!F122)))</f>
        <v/>
      </c>
      <c r="DV128" s="307" t="str">
        <f ca="true">+IF(OFFSET('Hygiene Data'!$F$12,0,10*ROW('Hygiene Data'!F122))="","",OFFSET('Hygiene Data'!$F$12,0,10*ROW('Hygiene Data'!F122)))</f>
        <v/>
      </c>
      <c r="DW128" s="307" t="str">
        <f ca="true">+IF(OFFSET('Hygiene Data'!$F$13,0,10*ROW('Hygiene Data'!F122))="","",OFFSET('Hygiene Data'!$F$13,0,10*ROW('Hygiene Data'!F122)))</f>
        <v/>
      </c>
      <c r="DX128" s="307" t="str">
        <f ca="true">+IF(OFFSET('Hygiene Data'!$G$11,0,10*ROW('Hygiene Data'!G122))="","",OFFSET('Hygiene Data'!$G$11,0,10*ROW('Hygiene Data'!G122)))</f>
        <v/>
      </c>
      <c r="DY128" s="307" t="str">
        <f ca="true">+IF(OFFSET('Hygiene Data'!$G$12,0,10*ROW('Hygiene Data'!G122))="","",OFFSET('Hygiene Data'!$G$12,0,10*ROW('Hygiene Data'!G122)))</f>
        <v/>
      </c>
      <c r="DZ128" s="307" t="str">
        <f ca="true">+IF(OFFSET('Hygiene Data'!$G$13,0,10*ROW('Hygiene Data'!G122))="","",OFFSET('Hygiene Data'!$G$13,0,10*ROW('Hygiene Data'!G122)))</f>
        <v/>
      </c>
      <c r="EA128" s="307" t="str">
        <f ca="true">+IF(OFFSET('Hygiene Data'!$H$11,0,10*ROW('Hygiene Data'!H122))="","",OFFSET('Hygiene Data'!$H$11,0,10*ROW('Hygiene Data'!H122)))</f>
        <v/>
      </c>
      <c r="EB128" s="307" t="str">
        <f ca="true">+IF(OFFSET('Hygiene Data'!$H$12,0,10*ROW('Hygiene Data'!H122))="","",OFFSET('Hygiene Data'!$H$12,0,10*ROW('Hygiene Data'!H122)))</f>
        <v/>
      </c>
      <c r="EC128" s="307" t="str">
        <f ca="true">+IF(OFFSET('Hygiene Data'!$H$13,0,10*ROW('Hygiene Data'!H122))="","",OFFSET('Hygiene Data'!$H$13,0,10*ROW('Hygiene Data'!H122)))</f>
        <v/>
      </c>
      <c r="ED128" s="307" t="str">
        <f ca="true">+IF(OFFSET('Hygiene Data'!$I$11,0,10*ROW('Hygiene Data'!I122))="","",OFFSET('Hygiene Data'!$I$11,0,10*ROW('Hygiene Data'!I122)))</f>
        <v/>
      </c>
      <c r="EE128" s="307" t="str">
        <f ca="true">+IF(OFFSET('Hygiene Data'!$I$12,0,10*ROW('Hygiene Data'!I122))="","",OFFSET('Hygiene Data'!$I$12,0,10*ROW('Hygiene Data'!I122)))</f>
        <v/>
      </c>
      <c r="EF128" s="307"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63"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7"/>
      <c r="BS129" s="307" t="str">
        <f ca="true">+IF(OFFSET('Water Data'!$D$27,0,10*ROW('Water Data'!D123))="","",OFFSET('Water Data'!$D$27,0,10*ROW('Water Data'!D123)))</f>
        <v/>
      </c>
      <c r="BT129" s="307" t="str">
        <f ca="true">+IF(OFFSET('Water Data'!$D$28,0,10*ROW('Water Data'!D123))="","",OFFSET('Water Data'!$D$28,0,10*ROW('Water Data'!D123)))</f>
        <v/>
      </c>
      <c r="BU129" s="307" t="str">
        <f ca="true">+IF(OFFSET('Water Data'!$D$29,0,10*ROW('Water Data'!D123))="","",OFFSET('Water Data'!$D$29,0,10*ROW('Water Data'!D123)))</f>
        <v/>
      </c>
      <c r="BV129" s="307" t="str">
        <f ca="true">+IF(OFFSET('Water Data'!$E$27,0,10*ROW('Water Data'!E123))="","",OFFSET('Water Data'!$E$27,0,10*ROW('Water Data'!E123)))</f>
        <v/>
      </c>
      <c r="BW129" s="307" t="str">
        <f ca="true">+IF(OFFSET('Water Data'!$E$28,0,10*ROW('Water Data'!E123))="","",OFFSET('Water Data'!$E$28,0,10*ROW('Water Data'!E123)))</f>
        <v/>
      </c>
      <c r="BX129" s="307" t="str">
        <f ca="true">+IF(OFFSET('Water Data'!$E$29,0,10*ROW('Water Data'!E123))="","",OFFSET('Water Data'!$E$29,0,10*ROW('Water Data'!E123)))</f>
        <v/>
      </c>
      <c r="BY129" s="307" t="str">
        <f ca="true">+IF(OFFSET('Water Data'!$F$27,0,10*ROW('Water Data'!F123))="","",OFFSET('Water Data'!$F$27,0,10*ROW('Water Data'!F123)))</f>
        <v/>
      </c>
      <c r="BZ129" s="307" t="str">
        <f ca="true">+IF(OFFSET('Water Data'!$F$28,0,10*ROW('Water Data'!F123))="","",OFFSET('Water Data'!$F$28,0,10*ROW('Water Data'!F123)))</f>
        <v/>
      </c>
      <c r="CA129" s="307" t="str">
        <f ca="true">+IF(OFFSET('Water Data'!$F$29,0,10*ROW('Water Data'!F123))="","",OFFSET('Water Data'!$F$29,0,10*ROW('Water Data'!F123)))</f>
        <v/>
      </c>
      <c r="CB129" s="307" t="str">
        <f ca="true">+IF(OFFSET('Water Data'!$G$27,0,10*ROW('Water Data'!G123))="","",OFFSET('Water Data'!$G$27,0,10*ROW('Water Data'!G123)))</f>
        <v/>
      </c>
      <c r="CC129" s="307" t="str">
        <f ca="true">+IF(OFFSET('Water Data'!$G$28,0,10*ROW('Water Data'!G123))="","",OFFSET('Water Data'!$G$28,0,10*ROW('Water Data'!G123)))</f>
        <v/>
      </c>
      <c r="CD129" s="307" t="str">
        <f ca="true">+IF(OFFSET('Water Data'!$G$29,0,10*ROW('Water Data'!G123))="","",OFFSET('Water Data'!$G$29,0,10*ROW('Water Data'!G123)))</f>
        <v/>
      </c>
      <c r="CE129" s="307" t="str">
        <f ca="true">+IF(OFFSET('Water Data'!$H$27,0,10*ROW('Water Data'!H123))="","",OFFSET('Water Data'!$H$27,0,10*ROW('Water Data'!H123)))</f>
        <v/>
      </c>
      <c r="CF129" s="307" t="str">
        <f ca="true">+IF(OFFSET('Water Data'!$H$28,0,10*ROW('Water Data'!H123))="","",OFFSET('Water Data'!$H$28,0,10*ROW('Water Data'!H123)))</f>
        <v/>
      </c>
      <c r="CG129" s="307" t="str">
        <f ca="true">+IF(OFFSET('Water Data'!$H$29,0,10*ROW('Water Data'!H123))="","",OFFSET('Water Data'!$H$29,0,10*ROW('Water Data'!H123)))</f>
        <v/>
      </c>
      <c r="CH129" s="307" t="str">
        <f ca="true">+IF(OFFSET('Water Data'!$I$27,0,10*ROW('Water Data'!I123))="","",OFFSET('Water Data'!$I$27,0,10*ROW('Water Data'!I123)))</f>
        <v/>
      </c>
      <c r="CI129" s="307" t="str">
        <f ca="true">+IF(OFFSET('Water Data'!$I$28,0,10*ROW('Water Data'!I123))="","",OFFSET('Water Data'!$I$28,0,10*ROW('Water Data'!I123)))</f>
        <v/>
      </c>
      <c r="CJ129" s="307" t="str">
        <f ca="true">+IF(OFFSET('Water Data'!$I$29,0,10*ROW('Water Data'!I123))="","",OFFSET('Water Data'!$I$29,0,10*ROW('Water Data'!I123)))</f>
        <v/>
      </c>
      <c r="CK129" s="307" t="str">
        <f ca="true">+IF(OFFSET('Sanitation Data'!$D$28,0,10*ROW('Sanitation Data'!D123))="","",OFFSET('Sanitation Data'!$D$28,0,10*ROW('Sanitation Data'!D123)))</f>
        <v/>
      </c>
      <c r="CL129" s="307" t="str">
        <f ca="true">+IF(OFFSET('Sanitation Data'!$D$29,0,10*ROW('Sanitation Data'!D123))="","",OFFSET('Sanitation Data'!$D$29,0,10*ROW('Sanitation Data'!D123)))</f>
        <v/>
      </c>
      <c r="CM129" s="307" t="str">
        <f ca="true">+IF(OFFSET('Sanitation Data'!$D$30,0,10*ROW('Sanitation Data'!D123))="","",OFFSET('Sanitation Data'!$D$30,0,10*ROW('Sanitation Data'!D123)))</f>
        <v/>
      </c>
      <c r="CN129" s="307" t="str">
        <f ca="true">+IF(OFFSET('Sanitation Data'!$D$31,0,10*ROW('Sanitation Data'!D123))="","",OFFSET('Sanitation Data'!$D$31,0,10*ROW('Sanitation Data'!D123)))</f>
        <v/>
      </c>
      <c r="CO129" s="307" t="str">
        <f ca="true">+IF(OFFSET('Sanitation Data'!$D$32,0,10*ROW('Sanitation Data'!D123))="","",OFFSET('Sanitation Data'!$D$32,0,10*ROW('Sanitation Data'!D123)))</f>
        <v/>
      </c>
      <c r="CP129" s="307" t="str">
        <f ca="true">+IF(OFFSET('Sanitation Data'!$E$28,0,10*ROW('Sanitation Data'!E123))="","",OFFSET('Sanitation Data'!$E$28,0,10*ROW('Sanitation Data'!E123)))</f>
        <v/>
      </c>
      <c r="CQ129" s="307" t="str">
        <f ca="true">+IF(OFFSET('Sanitation Data'!$E$29,0,10*ROW('Sanitation Data'!E123))="","",OFFSET('Sanitation Data'!$E$29,0,10*ROW('Sanitation Data'!E123)))</f>
        <v/>
      </c>
      <c r="CR129" s="307" t="str">
        <f ca="true">+IF(OFFSET('Sanitation Data'!$E$30,0,10*ROW('Sanitation Data'!E123))="","",OFFSET('Sanitation Data'!$E$30,0,10*ROW('Sanitation Data'!E123)))</f>
        <v/>
      </c>
      <c r="CS129" s="307" t="str">
        <f ca="true">+IF(OFFSET('Sanitation Data'!$E$31,0,10*ROW('Sanitation Data'!E123))="","",OFFSET('Sanitation Data'!$E$31,0,10*ROW('Sanitation Data'!E123)))</f>
        <v/>
      </c>
      <c r="CT129" s="307" t="str">
        <f ca="true">+IF(OFFSET('Sanitation Data'!$E$32,0,10*ROW('Sanitation Data'!E123))="","",OFFSET('Sanitation Data'!$E$32,0,10*ROW('Sanitation Data'!E123)))</f>
        <v/>
      </c>
      <c r="CU129" s="307" t="str">
        <f ca="true">+IF(OFFSET('Sanitation Data'!$F$28,0,10*ROW('Sanitation Data'!F123))="","",OFFSET('Sanitation Data'!$F$28,0,10*ROW('Sanitation Data'!F123)))</f>
        <v/>
      </c>
      <c r="CV129" s="307" t="str">
        <f ca="true">+IF(OFFSET('Sanitation Data'!$F$29,0,10*ROW('Sanitation Data'!F123))="","",OFFSET('Sanitation Data'!$F$29,0,10*ROW('Sanitation Data'!F123)))</f>
        <v/>
      </c>
      <c r="CW129" s="307" t="str">
        <f ca="true">+IF(OFFSET('Sanitation Data'!$F$30,0,10*ROW('Sanitation Data'!F123))="","",OFFSET('Sanitation Data'!$F$30,0,10*ROW('Sanitation Data'!F123)))</f>
        <v/>
      </c>
      <c r="CX129" s="307" t="str">
        <f ca="true">+IF(OFFSET('Sanitation Data'!$F$31,0,10*ROW('Sanitation Data'!F123))="","",OFFSET('Sanitation Data'!$F$31,0,10*ROW('Sanitation Data'!F123)))</f>
        <v/>
      </c>
      <c r="CY129" s="307" t="str">
        <f ca="true">+IF(OFFSET('Sanitation Data'!$F$32,0,10*ROW('Sanitation Data'!F123))="","",OFFSET('Sanitation Data'!$F$32,0,10*ROW('Sanitation Data'!F123)))</f>
        <v/>
      </c>
      <c r="CZ129" s="307" t="str">
        <f ca="true">+IF(OFFSET('Sanitation Data'!$G$28,0,10*ROW('Sanitation Data'!G123))="","",OFFSET('Sanitation Data'!$G$28,0,10*ROW('Sanitation Data'!G123)))</f>
        <v/>
      </c>
      <c r="DA129" s="307" t="str">
        <f ca="true">+IF(OFFSET('Sanitation Data'!$G$29,0,10*ROW('Sanitation Data'!G123))="","",OFFSET('Sanitation Data'!$G$29,0,10*ROW('Sanitation Data'!G123)))</f>
        <v/>
      </c>
      <c r="DB129" s="307" t="str">
        <f ca="true">+IF(OFFSET('Sanitation Data'!$G$30,0,10*ROW('Sanitation Data'!G123))="","",OFFSET('Sanitation Data'!$G$30,0,10*ROW('Sanitation Data'!G123)))</f>
        <v/>
      </c>
      <c r="DC129" s="307" t="str">
        <f ca="true">+IF(OFFSET('Sanitation Data'!$G$31,0,10*ROW('Sanitation Data'!G123))="","",OFFSET('Sanitation Data'!$G$31,0,10*ROW('Sanitation Data'!G123)))</f>
        <v/>
      </c>
      <c r="DD129" s="307" t="str">
        <f ca="true">+IF(OFFSET('Sanitation Data'!$G$32,0,10*ROW('Sanitation Data'!G123))="","",OFFSET('Sanitation Data'!$G$32,0,10*ROW('Sanitation Data'!G123)))</f>
        <v/>
      </c>
      <c r="DE129" s="307" t="str">
        <f ca="true">+IF(OFFSET('Sanitation Data'!$H$28,0,10*ROW('Sanitation Data'!H123))="","",OFFSET('Sanitation Data'!$H$28,0,10*ROW('Sanitation Data'!H123)))</f>
        <v/>
      </c>
      <c r="DF129" s="307" t="str">
        <f ca="true">+IF(OFFSET('Sanitation Data'!$H$29,0,10*ROW('Sanitation Data'!H123))="","",OFFSET('Sanitation Data'!$H$29,0,10*ROW('Sanitation Data'!H123)))</f>
        <v/>
      </c>
      <c r="DG129" s="307" t="str">
        <f ca="true">+IF(OFFSET('Sanitation Data'!$H$30,0,10*ROW('Sanitation Data'!H123))="","",OFFSET('Sanitation Data'!$H$30,0,10*ROW('Sanitation Data'!H123)))</f>
        <v/>
      </c>
      <c r="DH129" s="307" t="str">
        <f ca="true">+IF(OFFSET('Sanitation Data'!$H$31,0,10*ROW('Sanitation Data'!H123))="","",OFFSET('Sanitation Data'!$H$31,0,10*ROW('Sanitation Data'!H123)))</f>
        <v/>
      </c>
      <c r="DI129" s="307" t="str">
        <f ca="true">+IF(OFFSET('Sanitation Data'!$H$32,0,10*ROW('Sanitation Data'!H123))="","",OFFSET('Sanitation Data'!$H$32,0,10*ROW('Sanitation Data'!H123)))</f>
        <v/>
      </c>
      <c r="DJ129" s="307" t="str">
        <f ca="true">+IF(OFFSET('Sanitation Data'!$I$28,0,10*ROW('Sanitation Data'!I123))="","",OFFSET('Sanitation Data'!$I$28,0,10*ROW('Sanitation Data'!I123)))</f>
        <v/>
      </c>
      <c r="DK129" s="307" t="str">
        <f ca="true">+IF(OFFSET('Sanitation Data'!$I$29,0,10*ROW('Sanitation Data'!I123))="","",OFFSET('Sanitation Data'!$I$29,0,10*ROW('Sanitation Data'!I123)))</f>
        <v/>
      </c>
      <c r="DL129" s="307" t="str">
        <f ca="true">+IF(OFFSET('Sanitation Data'!$I$30,0,10*ROW('Sanitation Data'!I123))="","",OFFSET('Sanitation Data'!$I$30,0,10*ROW('Sanitation Data'!I123)))</f>
        <v/>
      </c>
      <c r="DM129" s="307" t="str">
        <f ca="true">+IF(OFFSET('Sanitation Data'!$I$31,0,10*ROW('Sanitation Data'!I123))="","",OFFSET('Sanitation Data'!$I$31,0,10*ROW('Sanitation Data'!I123)))</f>
        <v/>
      </c>
      <c r="DN129" s="307" t="str">
        <f ca="true">+IF(OFFSET('Sanitation Data'!$I$32,0,10*ROW('Sanitation Data'!I123))="","",OFFSET('Sanitation Data'!$I$32,0,10*ROW('Sanitation Data'!I123)))</f>
        <v/>
      </c>
      <c r="DO129" s="307" t="str">
        <f ca="true">+IF(OFFSET('Hygiene Data'!$D$11,0,10*ROW('Hygiene Data'!D123))="","",OFFSET('Hygiene Data'!$D$11,0,10*ROW('Hygiene Data'!D123)))</f>
        <v/>
      </c>
      <c r="DP129" s="307" t="str">
        <f ca="true">+IF(OFFSET('Hygiene Data'!$D$12,0,10*ROW('Hygiene Data'!D123))="","",OFFSET('Hygiene Data'!$D$12,0,10*ROW('Hygiene Data'!D123)))</f>
        <v/>
      </c>
      <c r="DQ129" s="307" t="str">
        <f ca="true">+IF(OFFSET('Hygiene Data'!$D$13,0,10*ROW('Hygiene Data'!D123))="","",OFFSET('Hygiene Data'!$D$13,0,10*ROW('Hygiene Data'!D123)))</f>
        <v/>
      </c>
      <c r="DR129" s="307" t="str">
        <f ca="true">+IF(OFFSET('Hygiene Data'!$E$11,0,10*ROW('Hygiene Data'!E123))="","",OFFSET('Hygiene Data'!$E$11,0,10*ROW('Hygiene Data'!E123)))</f>
        <v/>
      </c>
      <c r="DS129" s="307" t="str">
        <f ca="true">+IF(OFFSET('Hygiene Data'!$E$12,0,10*ROW('Hygiene Data'!E123))="","",OFFSET('Hygiene Data'!$E$12,0,10*ROW('Hygiene Data'!E123)))</f>
        <v/>
      </c>
      <c r="DT129" s="307" t="str">
        <f ca="true">+IF(OFFSET('Hygiene Data'!$E$13,0,10*ROW('Hygiene Data'!E123))="","",OFFSET('Hygiene Data'!$E$13,0,10*ROW('Hygiene Data'!E123)))</f>
        <v/>
      </c>
      <c r="DU129" s="307" t="str">
        <f ca="true">+IF(OFFSET('Hygiene Data'!$F$11,0,10*ROW('Hygiene Data'!F123))="","",OFFSET('Hygiene Data'!$F$11,0,10*ROW('Hygiene Data'!F123)))</f>
        <v/>
      </c>
      <c r="DV129" s="307" t="str">
        <f ca="true">+IF(OFFSET('Hygiene Data'!$F$12,0,10*ROW('Hygiene Data'!F123))="","",OFFSET('Hygiene Data'!$F$12,0,10*ROW('Hygiene Data'!F123)))</f>
        <v/>
      </c>
      <c r="DW129" s="307" t="str">
        <f ca="true">+IF(OFFSET('Hygiene Data'!$F$13,0,10*ROW('Hygiene Data'!F123))="","",OFFSET('Hygiene Data'!$F$13,0,10*ROW('Hygiene Data'!F123)))</f>
        <v/>
      </c>
      <c r="DX129" s="307" t="str">
        <f ca="true">+IF(OFFSET('Hygiene Data'!$G$11,0,10*ROW('Hygiene Data'!G123))="","",OFFSET('Hygiene Data'!$G$11,0,10*ROW('Hygiene Data'!G123)))</f>
        <v/>
      </c>
      <c r="DY129" s="307" t="str">
        <f ca="true">+IF(OFFSET('Hygiene Data'!$G$12,0,10*ROW('Hygiene Data'!G123))="","",OFFSET('Hygiene Data'!$G$12,0,10*ROW('Hygiene Data'!G123)))</f>
        <v/>
      </c>
      <c r="DZ129" s="307" t="str">
        <f ca="true">+IF(OFFSET('Hygiene Data'!$G$13,0,10*ROW('Hygiene Data'!G123))="","",OFFSET('Hygiene Data'!$G$13,0,10*ROW('Hygiene Data'!G123)))</f>
        <v/>
      </c>
      <c r="EA129" s="307" t="str">
        <f ca="true">+IF(OFFSET('Hygiene Data'!$H$11,0,10*ROW('Hygiene Data'!H123))="","",OFFSET('Hygiene Data'!$H$11,0,10*ROW('Hygiene Data'!H123)))</f>
        <v/>
      </c>
      <c r="EB129" s="307" t="str">
        <f ca="true">+IF(OFFSET('Hygiene Data'!$H$12,0,10*ROW('Hygiene Data'!H123))="","",OFFSET('Hygiene Data'!$H$12,0,10*ROW('Hygiene Data'!H123)))</f>
        <v/>
      </c>
      <c r="EC129" s="307" t="str">
        <f ca="true">+IF(OFFSET('Hygiene Data'!$H$13,0,10*ROW('Hygiene Data'!H123))="","",OFFSET('Hygiene Data'!$H$13,0,10*ROW('Hygiene Data'!H123)))</f>
        <v/>
      </c>
      <c r="ED129" s="307" t="str">
        <f ca="true">+IF(OFFSET('Hygiene Data'!$I$11,0,10*ROW('Hygiene Data'!I123))="","",OFFSET('Hygiene Data'!$I$11,0,10*ROW('Hygiene Data'!I123)))</f>
        <v/>
      </c>
      <c r="EE129" s="307" t="str">
        <f ca="true">+IF(OFFSET('Hygiene Data'!$I$12,0,10*ROW('Hygiene Data'!I123))="","",OFFSET('Hygiene Data'!$I$12,0,10*ROW('Hygiene Data'!I123)))</f>
        <v/>
      </c>
      <c r="EF129" s="307"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63"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7"/>
      <c r="BS130" s="307" t="str">
        <f ca="true">+IF(OFFSET('Water Data'!$D$27,0,10*ROW('Water Data'!D124))="","",OFFSET('Water Data'!$D$27,0,10*ROW('Water Data'!D124)))</f>
        <v/>
      </c>
      <c r="BT130" s="307" t="str">
        <f ca="true">+IF(OFFSET('Water Data'!$D$28,0,10*ROW('Water Data'!D124))="","",OFFSET('Water Data'!$D$28,0,10*ROW('Water Data'!D124)))</f>
        <v/>
      </c>
      <c r="BU130" s="307" t="str">
        <f ca="true">+IF(OFFSET('Water Data'!$D$29,0,10*ROW('Water Data'!D124))="","",OFFSET('Water Data'!$D$29,0,10*ROW('Water Data'!D124)))</f>
        <v/>
      </c>
      <c r="BV130" s="307" t="str">
        <f ca="true">+IF(OFFSET('Water Data'!$E$27,0,10*ROW('Water Data'!E124))="","",OFFSET('Water Data'!$E$27,0,10*ROW('Water Data'!E124)))</f>
        <v/>
      </c>
      <c r="BW130" s="307" t="str">
        <f ca="true">+IF(OFFSET('Water Data'!$E$28,0,10*ROW('Water Data'!E124))="","",OFFSET('Water Data'!$E$28,0,10*ROW('Water Data'!E124)))</f>
        <v/>
      </c>
      <c r="BX130" s="307" t="str">
        <f ca="true">+IF(OFFSET('Water Data'!$E$29,0,10*ROW('Water Data'!E124))="","",OFFSET('Water Data'!$E$29,0,10*ROW('Water Data'!E124)))</f>
        <v/>
      </c>
      <c r="BY130" s="307" t="str">
        <f ca="true">+IF(OFFSET('Water Data'!$F$27,0,10*ROW('Water Data'!F124))="","",OFFSET('Water Data'!$F$27,0,10*ROW('Water Data'!F124)))</f>
        <v/>
      </c>
      <c r="BZ130" s="307" t="str">
        <f ca="true">+IF(OFFSET('Water Data'!$F$28,0,10*ROW('Water Data'!F124))="","",OFFSET('Water Data'!$F$28,0,10*ROW('Water Data'!F124)))</f>
        <v/>
      </c>
      <c r="CA130" s="307" t="str">
        <f ca="true">+IF(OFFSET('Water Data'!$F$29,0,10*ROW('Water Data'!F124))="","",OFFSET('Water Data'!$F$29,0,10*ROW('Water Data'!F124)))</f>
        <v/>
      </c>
      <c r="CB130" s="307" t="str">
        <f ca="true">+IF(OFFSET('Water Data'!$G$27,0,10*ROW('Water Data'!G124))="","",OFFSET('Water Data'!$G$27,0,10*ROW('Water Data'!G124)))</f>
        <v/>
      </c>
      <c r="CC130" s="307" t="str">
        <f ca="true">+IF(OFFSET('Water Data'!$G$28,0,10*ROW('Water Data'!G124))="","",OFFSET('Water Data'!$G$28,0,10*ROW('Water Data'!G124)))</f>
        <v/>
      </c>
      <c r="CD130" s="307" t="str">
        <f ca="true">+IF(OFFSET('Water Data'!$G$29,0,10*ROW('Water Data'!G124))="","",OFFSET('Water Data'!$G$29,0,10*ROW('Water Data'!G124)))</f>
        <v/>
      </c>
      <c r="CE130" s="307" t="str">
        <f ca="true">+IF(OFFSET('Water Data'!$H$27,0,10*ROW('Water Data'!H124))="","",OFFSET('Water Data'!$H$27,0,10*ROW('Water Data'!H124)))</f>
        <v/>
      </c>
      <c r="CF130" s="307" t="str">
        <f ca="true">+IF(OFFSET('Water Data'!$H$28,0,10*ROW('Water Data'!H124))="","",OFFSET('Water Data'!$H$28,0,10*ROW('Water Data'!H124)))</f>
        <v/>
      </c>
      <c r="CG130" s="307" t="str">
        <f ca="true">+IF(OFFSET('Water Data'!$H$29,0,10*ROW('Water Data'!H124))="","",OFFSET('Water Data'!$H$29,0,10*ROW('Water Data'!H124)))</f>
        <v/>
      </c>
      <c r="CH130" s="307" t="str">
        <f ca="true">+IF(OFFSET('Water Data'!$I$27,0,10*ROW('Water Data'!I124))="","",OFFSET('Water Data'!$I$27,0,10*ROW('Water Data'!I124)))</f>
        <v/>
      </c>
      <c r="CI130" s="307" t="str">
        <f ca="true">+IF(OFFSET('Water Data'!$I$28,0,10*ROW('Water Data'!I124))="","",OFFSET('Water Data'!$I$28,0,10*ROW('Water Data'!I124)))</f>
        <v/>
      </c>
      <c r="CJ130" s="307" t="str">
        <f ca="true">+IF(OFFSET('Water Data'!$I$29,0,10*ROW('Water Data'!I124))="","",OFFSET('Water Data'!$I$29,0,10*ROW('Water Data'!I124)))</f>
        <v/>
      </c>
      <c r="CK130" s="307" t="str">
        <f ca="true">+IF(OFFSET('Sanitation Data'!$D$28,0,10*ROW('Sanitation Data'!D124))="","",OFFSET('Sanitation Data'!$D$28,0,10*ROW('Sanitation Data'!D124)))</f>
        <v/>
      </c>
      <c r="CL130" s="307" t="str">
        <f ca="true">+IF(OFFSET('Sanitation Data'!$D$29,0,10*ROW('Sanitation Data'!D124))="","",OFFSET('Sanitation Data'!$D$29,0,10*ROW('Sanitation Data'!D124)))</f>
        <v/>
      </c>
      <c r="CM130" s="307" t="str">
        <f ca="true">+IF(OFFSET('Sanitation Data'!$D$30,0,10*ROW('Sanitation Data'!D124))="","",OFFSET('Sanitation Data'!$D$30,0,10*ROW('Sanitation Data'!D124)))</f>
        <v/>
      </c>
      <c r="CN130" s="307" t="str">
        <f ca="true">+IF(OFFSET('Sanitation Data'!$D$31,0,10*ROW('Sanitation Data'!D124))="","",OFFSET('Sanitation Data'!$D$31,0,10*ROW('Sanitation Data'!D124)))</f>
        <v/>
      </c>
      <c r="CO130" s="307" t="str">
        <f ca="true">+IF(OFFSET('Sanitation Data'!$D$32,0,10*ROW('Sanitation Data'!D124))="","",OFFSET('Sanitation Data'!$D$32,0,10*ROW('Sanitation Data'!D124)))</f>
        <v/>
      </c>
      <c r="CP130" s="307" t="str">
        <f ca="true">+IF(OFFSET('Sanitation Data'!$E$28,0,10*ROW('Sanitation Data'!E124))="","",OFFSET('Sanitation Data'!$E$28,0,10*ROW('Sanitation Data'!E124)))</f>
        <v/>
      </c>
      <c r="CQ130" s="307" t="str">
        <f ca="true">+IF(OFFSET('Sanitation Data'!$E$29,0,10*ROW('Sanitation Data'!E124))="","",OFFSET('Sanitation Data'!$E$29,0,10*ROW('Sanitation Data'!E124)))</f>
        <v/>
      </c>
      <c r="CR130" s="307" t="str">
        <f ca="true">+IF(OFFSET('Sanitation Data'!$E$30,0,10*ROW('Sanitation Data'!E124))="","",OFFSET('Sanitation Data'!$E$30,0,10*ROW('Sanitation Data'!E124)))</f>
        <v/>
      </c>
      <c r="CS130" s="307" t="str">
        <f ca="true">+IF(OFFSET('Sanitation Data'!$E$31,0,10*ROW('Sanitation Data'!E124))="","",OFFSET('Sanitation Data'!$E$31,0,10*ROW('Sanitation Data'!E124)))</f>
        <v/>
      </c>
      <c r="CT130" s="307" t="str">
        <f ca="true">+IF(OFFSET('Sanitation Data'!$E$32,0,10*ROW('Sanitation Data'!E124))="","",OFFSET('Sanitation Data'!$E$32,0,10*ROW('Sanitation Data'!E124)))</f>
        <v/>
      </c>
      <c r="CU130" s="307" t="str">
        <f ca="true">+IF(OFFSET('Sanitation Data'!$F$28,0,10*ROW('Sanitation Data'!F124))="","",OFFSET('Sanitation Data'!$F$28,0,10*ROW('Sanitation Data'!F124)))</f>
        <v/>
      </c>
      <c r="CV130" s="307" t="str">
        <f ca="true">+IF(OFFSET('Sanitation Data'!$F$29,0,10*ROW('Sanitation Data'!F124))="","",OFFSET('Sanitation Data'!$F$29,0,10*ROW('Sanitation Data'!F124)))</f>
        <v/>
      </c>
      <c r="CW130" s="307" t="str">
        <f ca="true">+IF(OFFSET('Sanitation Data'!$F$30,0,10*ROW('Sanitation Data'!F124))="","",OFFSET('Sanitation Data'!$F$30,0,10*ROW('Sanitation Data'!F124)))</f>
        <v/>
      </c>
      <c r="CX130" s="307" t="str">
        <f ca="true">+IF(OFFSET('Sanitation Data'!$F$31,0,10*ROW('Sanitation Data'!F124))="","",OFFSET('Sanitation Data'!$F$31,0,10*ROW('Sanitation Data'!F124)))</f>
        <v/>
      </c>
      <c r="CY130" s="307" t="str">
        <f ca="true">+IF(OFFSET('Sanitation Data'!$F$32,0,10*ROW('Sanitation Data'!F124))="","",OFFSET('Sanitation Data'!$F$32,0,10*ROW('Sanitation Data'!F124)))</f>
        <v/>
      </c>
      <c r="CZ130" s="307" t="str">
        <f ca="true">+IF(OFFSET('Sanitation Data'!$G$28,0,10*ROW('Sanitation Data'!G124))="","",OFFSET('Sanitation Data'!$G$28,0,10*ROW('Sanitation Data'!G124)))</f>
        <v/>
      </c>
      <c r="DA130" s="307" t="str">
        <f ca="true">+IF(OFFSET('Sanitation Data'!$G$29,0,10*ROW('Sanitation Data'!G124))="","",OFFSET('Sanitation Data'!$G$29,0,10*ROW('Sanitation Data'!G124)))</f>
        <v/>
      </c>
      <c r="DB130" s="307" t="str">
        <f ca="true">+IF(OFFSET('Sanitation Data'!$G$30,0,10*ROW('Sanitation Data'!G124))="","",OFFSET('Sanitation Data'!$G$30,0,10*ROW('Sanitation Data'!G124)))</f>
        <v/>
      </c>
      <c r="DC130" s="307" t="str">
        <f ca="true">+IF(OFFSET('Sanitation Data'!$G$31,0,10*ROW('Sanitation Data'!G124))="","",OFFSET('Sanitation Data'!$G$31,0,10*ROW('Sanitation Data'!G124)))</f>
        <v/>
      </c>
      <c r="DD130" s="307" t="str">
        <f ca="true">+IF(OFFSET('Sanitation Data'!$G$32,0,10*ROW('Sanitation Data'!G124))="","",OFFSET('Sanitation Data'!$G$32,0,10*ROW('Sanitation Data'!G124)))</f>
        <v/>
      </c>
      <c r="DE130" s="307" t="str">
        <f ca="true">+IF(OFFSET('Sanitation Data'!$H$28,0,10*ROW('Sanitation Data'!H124))="","",OFFSET('Sanitation Data'!$H$28,0,10*ROW('Sanitation Data'!H124)))</f>
        <v/>
      </c>
      <c r="DF130" s="307" t="str">
        <f ca="true">+IF(OFFSET('Sanitation Data'!$H$29,0,10*ROW('Sanitation Data'!H124))="","",OFFSET('Sanitation Data'!$H$29,0,10*ROW('Sanitation Data'!H124)))</f>
        <v/>
      </c>
      <c r="DG130" s="307" t="str">
        <f ca="true">+IF(OFFSET('Sanitation Data'!$H$30,0,10*ROW('Sanitation Data'!H124))="","",OFFSET('Sanitation Data'!$H$30,0,10*ROW('Sanitation Data'!H124)))</f>
        <v/>
      </c>
      <c r="DH130" s="307" t="str">
        <f ca="true">+IF(OFFSET('Sanitation Data'!$H$31,0,10*ROW('Sanitation Data'!H124))="","",OFFSET('Sanitation Data'!$H$31,0,10*ROW('Sanitation Data'!H124)))</f>
        <v/>
      </c>
      <c r="DI130" s="307" t="str">
        <f ca="true">+IF(OFFSET('Sanitation Data'!$H$32,0,10*ROW('Sanitation Data'!H124))="","",OFFSET('Sanitation Data'!$H$32,0,10*ROW('Sanitation Data'!H124)))</f>
        <v/>
      </c>
      <c r="DJ130" s="307" t="str">
        <f ca="true">+IF(OFFSET('Sanitation Data'!$I$28,0,10*ROW('Sanitation Data'!I124))="","",OFFSET('Sanitation Data'!$I$28,0,10*ROW('Sanitation Data'!I124)))</f>
        <v/>
      </c>
      <c r="DK130" s="307" t="str">
        <f ca="true">+IF(OFFSET('Sanitation Data'!$I$29,0,10*ROW('Sanitation Data'!I124))="","",OFFSET('Sanitation Data'!$I$29,0,10*ROW('Sanitation Data'!I124)))</f>
        <v/>
      </c>
      <c r="DL130" s="307" t="str">
        <f ca="true">+IF(OFFSET('Sanitation Data'!$I$30,0,10*ROW('Sanitation Data'!I124))="","",OFFSET('Sanitation Data'!$I$30,0,10*ROW('Sanitation Data'!I124)))</f>
        <v/>
      </c>
      <c r="DM130" s="307" t="str">
        <f ca="true">+IF(OFFSET('Sanitation Data'!$I$31,0,10*ROW('Sanitation Data'!I124))="","",OFFSET('Sanitation Data'!$I$31,0,10*ROW('Sanitation Data'!I124)))</f>
        <v/>
      </c>
      <c r="DN130" s="307" t="str">
        <f ca="true">+IF(OFFSET('Sanitation Data'!$I$32,0,10*ROW('Sanitation Data'!I124))="","",OFFSET('Sanitation Data'!$I$32,0,10*ROW('Sanitation Data'!I124)))</f>
        <v/>
      </c>
      <c r="DO130" s="307" t="str">
        <f ca="true">+IF(OFFSET('Hygiene Data'!$D$11,0,10*ROW('Hygiene Data'!D124))="","",OFFSET('Hygiene Data'!$D$11,0,10*ROW('Hygiene Data'!D124)))</f>
        <v/>
      </c>
      <c r="DP130" s="307" t="str">
        <f ca="true">+IF(OFFSET('Hygiene Data'!$D$12,0,10*ROW('Hygiene Data'!D124))="","",OFFSET('Hygiene Data'!$D$12,0,10*ROW('Hygiene Data'!D124)))</f>
        <v/>
      </c>
      <c r="DQ130" s="307" t="str">
        <f ca="true">+IF(OFFSET('Hygiene Data'!$D$13,0,10*ROW('Hygiene Data'!D124))="","",OFFSET('Hygiene Data'!$D$13,0,10*ROW('Hygiene Data'!D124)))</f>
        <v/>
      </c>
      <c r="DR130" s="307" t="str">
        <f ca="true">+IF(OFFSET('Hygiene Data'!$E$11,0,10*ROW('Hygiene Data'!E124))="","",OFFSET('Hygiene Data'!$E$11,0,10*ROW('Hygiene Data'!E124)))</f>
        <v/>
      </c>
      <c r="DS130" s="307" t="str">
        <f ca="true">+IF(OFFSET('Hygiene Data'!$E$12,0,10*ROW('Hygiene Data'!E124))="","",OFFSET('Hygiene Data'!$E$12,0,10*ROW('Hygiene Data'!E124)))</f>
        <v/>
      </c>
      <c r="DT130" s="307" t="str">
        <f ca="true">+IF(OFFSET('Hygiene Data'!$E$13,0,10*ROW('Hygiene Data'!E124))="","",OFFSET('Hygiene Data'!$E$13,0,10*ROW('Hygiene Data'!E124)))</f>
        <v/>
      </c>
      <c r="DU130" s="307" t="str">
        <f ca="true">+IF(OFFSET('Hygiene Data'!$F$11,0,10*ROW('Hygiene Data'!F124))="","",OFFSET('Hygiene Data'!$F$11,0,10*ROW('Hygiene Data'!F124)))</f>
        <v/>
      </c>
      <c r="DV130" s="307" t="str">
        <f ca="true">+IF(OFFSET('Hygiene Data'!$F$12,0,10*ROW('Hygiene Data'!F124))="","",OFFSET('Hygiene Data'!$F$12,0,10*ROW('Hygiene Data'!F124)))</f>
        <v/>
      </c>
      <c r="DW130" s="307" t="str">
        <f ca="true">+IF(OFFSET('Hygiene Data'!$F$13,0,10*ROW('Hygiene Data'!F124))="","",OFFSET('Hygiene Data'!$F$13,0,10*ROW('Hygiene Data'!F124)))</f>
        <v/>
      </c>
      <c r="DX130" s="307" t="str">
        <f ca="true">+IF(OFFSET('Hygiene Data'!$G$11,0,10*ROW('Hygiene Data'!G124))="","",OFFSET('Hygiene Data'!$G$11,0,10*ROW('Hygiene Data'!G124)))</f>
        <v/>
      </c>
      <c r="DY130" s="307" t="str">
        <f ca="true">+IF(OFFSET('Hygiene Data'!$G$12,0,10*ROW('Hygiene Data'!G124))="","",OFFSET('Hygiene Data'!$G$12,0,10*ROW('Hygiene Data'!G124)))</f>
        <v/>
      </c>
      <c r="DZ130" s="307" t="str">
        <f ca="true">+IF(OFFSET('Hygiene Data'!$G$13,0,10*ROW('Hygiene Data'!G124))="","",OFFSET('Hygiene Data'!$G$13,0,10*ROW('Hygiene Data'!G124)))</f>
        <v/>
      </c>
      <c r="EA130" s="307" t="str">
        <f ca="true">+IF(OFFSET('Hygiene Data'!$H$11,0,10*ROW('Hygiene Data'!H124))="","",OFFSET('Hygiene Data'!$H$11,0,10*ROW('Hygiene Data'!H124)))</f>
        <v/>
      </c>
      <c r="EB130" s="307" t="str">
        <f ca="true">+IF(OFFSET('Hygiene Data'!$H$12,0,10*ROW('Hygiene Data'!H124))="","",OFFSET('Hygiene Data'!$H$12,0,10*ROW('Hygiene Data'!H124)))</f>
        <v/>
      </c>
      <c r="EC130" s="307" t="str">
        <f ca="true">+IF(OFFSET('Hygiene Data'!$H$13,0,10*ROW('Hygiene Data'!H124))="","",OFFSET('Hygiene Data'!$H$13,0,10*ROW('Hygiene Data'!H124)))</f>
        <v/>
      </c>
      <c r="ED130" s="307" t="str">
        <f ca="true">+IF(OFFSET('Hygiene Data'!$I$11,0,10*ROW('Hygiene Data'!I124))="","",OFFSET('Hygiene Data'!$I$11,0,10*ROW('Hygiene Data'!I124)))</f>
        <v/>
      </c>
      <c r="EE130" s="307" t="str">
        <f ca="true">+IF(OFFSET('Hygiene Data'!$I$12,0,10*ROW('Hygiene Data'!I124))="","",OFFSET('Hygiene Data'!$I$12,0,10*ROW('Hygiene Data'!I124)))</f>
        <v/>
      </c>
      <c r="EF130" s="307"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63"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7"/>
      <c r="BS131" s="307" t="str">
        <f ca="true">+IF(OFFSET('Water Data'!$D$27,0,10*ROW('Water Data'!D125))="","",OFFSET('Water Data'!$D$27,0,10*ROW('Water Data'!D125)))</f>
        <v/>
      </c>
      <c r="BT131" s="307" t="str">
        <f ca="true">+IF(OFFSET('Water Data'!$D$28,0,10*ROW('Water Data'!D125))="","",OFFSET('Water Data'!$D$28,0,10*ROW('Water Data'!D125)))</f>
        <v/>
      </c>
      <c r="BU131" s="307" t="str">
        <f ca="true">+IF(OFFSET('Water Data'!$D$29,0,10*ROW('Water Data'!D125))="","",OFFSET('Water Data'!$D$29,0,10*ROW('Water Data'!D125)))</f>
        <v/>
      </c>
      <c r="BV131" s="307" t="str">
        <f ca="true">+IF(OFFSET('Water Data'!$E$27,0,10*ROW('Water Data'!E125))="","",OFFSET('Water Data'!$E$27,0,10*ROW('Water Data'!E125)))</f>
        <v/>
      </c>
      <c r="BW131" s="307" t="str">
        <f ca="true">+IF(OFFSET('Water Data'!$E$28,0,10*ROW('Water Data'!E125))="","",OFFSET('Water Data'!$E$28,0,10*ROW('Water Data'!E125)))</f>
        <v/>
      </c>
      <c r="BX131" s="307" t="str">
        <f ca="true">+IF(OFFSET('Water Data'!$E$29,0,10*ROW('Water Data'!E125))="","",OFFSET('Water Data'!$E$29,0,10*ROW('Water Data'!E125)))</f>
        <v/>
      </c>
      <c r="BY131" s="307" t="str">
        <f ca="true">+IF(OFFSET('Water Data'!$F$27,0,10*ROW('Water Data'!F125))="","",OFFSET('Water Data'!$F$27,0,10*ROW('Water Data'!F125)))</f>
        <v/>
      </c>
      <c r="BZ131" s="307" t="str">
        <f ca="true">+IF(OFFSET('Water Data'!$F$28,0,10*ROW('Water Data'!F125))="","",OFFSET('Water Data'!$F$28,0,10*ROW('Water Data'!F125)))</f>
        <v/>
      </c>
      <c r="CA131" s="307" t="str">
        <f ca="true">+IF(OFFSET('Water Data'!$F$29,0,10*ROW('Water Data'!F125))="","",OFFSET('Water Data'!$F$29,0,10*ROW('Water Data'!F125)))</f>
        <v/>
      </c>
      <c r="CB131" s="307" t="str">
        <f ca="true">+IF(OFFSET('Water Data'!$G$27,0,10*ROW('Water Data'!G125))="","",OFFSET('Water Data'!$G$27,0,10*ROW('Water Data'!G125)))</f>
        <v/>
      </c>
      <c r="CC131" s="307" t="str">
        <f ca="true">+IF(OFFSET('Water Data'!$G$28,0,10*ROW('Water Data'!G125))="","",OFFSET('Water Data'!$G$28,0,10*ROW('Water Data'!G125)))</f>
        <v/>
      </c>
      <c r="CD131" s="307" t="str">
        <f ca="true">+IF(OFFSET('Water Data'!$G$29,0,10*ROW('Water Data'!G125))="","",OFFSET('Water Data'!$G$29,0,10*ROW('Water Data'!G125)))</f>
        <v/>
      </c>
      <c r="CE131" s="307" t="str">
        <f ca="true">+IF(OFFSET('Water Data'!$H$27,0,10*ROW('Water Data'!H125))="","",OFFSET('Water Data'!$H$27,0,10*ROW('Water Data'!H125)))</f>
        <v/>
      </c>
      <c r="CF131" s="307" t="str">
        <f ca="true">+IF(OFFSET('Water Data'!$H$28,0,10*ROW('Water Data'!H125))="","",OFFSET('Water Data'!$H$28,0,10*ROW('Water Data'!H125)))</f>
        <v/>
      </c>
      <c r="CG131" s="307" t="str">
        <f ca="true">+IF(OFFSET('Water Data'!$H$29,0,10*ROW('Water Data'!H125))="","",OFFSET('Water Data'!$H$29,0,10*ROW('Water Data'!H125)))</f>
        <v/>
      </c>
      <c r="CH131" s="307" t="str">
        <f ca="true">+IF(OFFSET('Water Data'!$I$27,0,10*ROW('Water Data'!I125))="","",OFFSET('Water Data'!$I$27,0,10*ROW('Water Data'!I125)))</f>
        <v/>
      </c>
      <c r="CI131" s="307" t="str">
        <f ca="true">+IF(OFFSET('Water Data'!$I$28,0,10*ROW('Water Data'!I125))="","",OFFSET('Water Data'!$I$28,0,10*ROW('Water Data'!I125)))</f>
        <v/>
      </c>
      <c r="CJ131" s="307" t="str">
        <f ca="true">+IF(OFFSET('Water Data'!$I$29,0,10*ROW('Water Data'!I125))="","",OFFSET('Water Data'!$I$29,0,10*ROW('Water Data'!I125)))</f>
        <v/>
      </c>
      <c r="CK131" s="307" t="str">
        <f ca="true">+IF(OFFSET('Sanitation Data'!$D$28,0,10*ROW('Sanitation Data'!D125))="","",OFFSET('Sanitation Data'!$D$28,0,10*ROW('Sanitation Data'!D125)))</f>
        <v/>
      </c>
      <c r="CL131" s="307" t="str">
        <f ca="true">+IF(OFFSET('Sanitation Data'!$D$29,0,10*ROW('Sanitation Data'!D125))="","",OFFSET('Sanitation Data'!$D$29,0,10*ROW('Sanitation Data'!D125)))</f>
        <v/>
      </c>
      <c r="CM131" s="307" t="str">
        <f ca="true">+IF(OFFSET('Sanitation Data'!$D$30,0,10*ROW('Sanitation Data'!D125))="","",OFFSET('Sanitation Data'!$D$30,0,10*ROW('Sanitation Data'!D125)))</f>
        <v/>
      </c>
      <c r="CN131" s="307" t="str">
        <f ca="true">+IF(OFFSET('Sanitation Data'!$D$31,0,10*ROW('Sanitation Data'!D125))="","",OFFSET('Sanitation Data'!$D$31,0,10*ROW('Sanitation Data'!D125)))</f>
        <v/>
      </c>
      <c r="CO131" s="307" t="str">
        <f ca="true">+IF(OFFSET('Sanitation Data'!$D$32,0,10*ROW('Sanitation Data'!D125))="","",OFFSET('Sanitation Data'!$D$32,0,10*ROW('Sanitation Data'!D125)))</f>
        <v/>
      </c>
      <c r="CP131" s="307" t="str">
        <f ca="true">+IF(OFFSET('Sanitation Data'!$E$28,0,10*ROW('Sanitation Data'!E125))="","",OFFSET('Sanitation Data'!$E$28,0,10*ROW('Sanitation Data'!E125)))</f>
        <v/>
      </c>
      <c r="CQ131" s="307" t="str">
        <f ca="true">+IF(OFFSET('Sanitation Data'!$E$29,0,10*ROW('Sanitation Data'!E125))="","",OFFSET('Sanitation Data'!$E$29,0,10*ROW('Sanitation Data'!E125)))</f>
        <v/>
      </c>
      <c r="CR131" s="307" t="str">
        <f ca="true">+IF(OFFSET('Sanitation Data'!$E$30,0,10*ROW('Sanitation Data'!E125))="","",OFFSET('Sanitation Data'!$E$30,0,10*ROW('Sanitation Data'!E125)))</f>
        <v/>
      </c>
      <c r="CS131" s="307" t="str">
        <f ca="true">+IF(OFFSET('Sanitation Data'!$E$31,0,10*ROW('Sanitation Data'!E125))="","",OFFSET('Sanitation Data'!$E$31,0,10*ROW('Sanitation Data'!E125)))</f>
        <v/>
      </c>
      <c r="CT131" s="307" t="str">
        <f ca="true">+IF(OFFSET('Sanitation Data'!$E$32,0,10*ROW('Sanitation Data'!E125))="","",OFFSET('Sanitation Data'!$E$32,0,10*ROW('Sanitation Data'!E125)))</f>
        <v/>
      </c>
      <c r="CU131" s="307" t="str">
        <f ca="true">+IF(OFFSET('Sanitation Data'!$F$28,0,10*ROW('Sanitation Data'!F125))="","",OFFSET('Sanitation Data'!$F$28,0,10*ROW('Sanitation Data'!F125)))</f>
        <v/>
      </c>
      <c r="CV131" s="307" t="str">
        <f ca="true">+IF(OFFSET('Sanitation Data'!$F$29,0,10*ROW('Sanitation Data'!F125))="","",OFFSET('Sanitation Data'!$F$29,0,10*ROW('Sanitation Data'!F125)))</f>
        <v/>
      </c>
      <c r="CW131" s="307" t="str">
        <f ca="true">+IF(OFFSET('Sanitation Data'!$F$30,0,10*ROW('Sanitation Data'!F125))="","",OFFSET('Sanitation Data'!$F$30,0,10*ROW('Sanitation Data'!F125)))</f>
        <v/>
      </c>
      <c r="CX131" s="307" t="str">
        <f ca="true">+IF(OFFSET('Sanitation Data'!$F$31,0,10*ROW('Sanitation Data'!F125))="","",OFFSET('Sanitation Data'!$F$31,0,10*ROW('Sanitation Data'!F125)))</f>
        <v/>
      </c>
      <c r="CY131" s="307" t="str">
        <f ca="true">+IF(OFFSET('Sanitation Data'!$F$32,0,10*ROW('Sanitation Data'!F125))="","",OFFSET('Sanitation Data'!$F$32,0,10*ROW('Sanitation Data'!F125)))</f>
        <v/>
      </c>
      <c r="CZ131" s="307" t="str">
        <f ca="true">+IF(OFFSET('Sanitation Data'!$G$28,0,10*ROW('Sanitation Data'!G125))="","",OFFSET('Sanitation Data'!$G$28,0,10*ROW('Sanitation Data'!G125)))</f>
        <v/>
      </c>
      <c r="DA131" s="307" t="str">
        <f ca="true">+IF(OFFSET('Sanitation Data'!$G$29,0,10*ROW('Sanitation Data'!G125))="","",OFFSET('Sanitation Data'!$G$29,0,10*ROW('Sanitation Data'!G125)))</f>
        <v/>
      </c>
      <c r="DB131" s="307" t="str">
        <f ca="true">+IF(OFFSET('Sanitation Data'!$G$30,0,10*ROW('Sanitation Data'!G125))="","",OFFSET('Sanitation Data'!$G$30,0,10*ROW('Sanitation Data'!G125)))</f>
        <v/>
      </c>
      <c r="DC131" s="307" t="str">
        <f ca="true">+IF(OFFSET('Sanitation Data'!$G$31,0,10*ROW('Sanitation Data'!G125))="","",OFFSET('Sanitation Data'!$G$31,0,10*ROW('Sanitation Data'!G125)))</f>
        <v/>
      </c>
      <c r="DD131" s="307" t="str">
        <f ca="true">+IF(OFFSET('Sanitation Data'!$G$32,0,10*ROW('Sanitation Data'!G125))="","",OFFSET('Sanitation Data'!$G$32,0,10*ROW('Sanitation Data'!G125)))</f>
        <v/>
      </c>
      <c r="DE131" s="307" t="str">
        <f ca="true">+IF(OFFSET('Sanitation Data'!$H$28,0,10*ROW('Sanitation Data'!H125))="","",OFFSET('Sanitation Data'!$H$28,0,10*ROW('Sanitation Data'!H125)))</f>
        <v/>
      </c>
      <c r="DF131" s="307" t="str">
        <f ca="true">+IF(OFFSET('Sanitation Data'!$H$29,0,10*ROW('Sanitation Data'!H125))="","",OFFSET('Sanitation Data'!$H$29,0,10*ROW('Sanitation Data'!H125)))</f>
        <v/>
      </c>
      <c r="DG131" s="307" t="str">
        <f ca="true">+IF(OFFSET('Sanitation Data'!$H$30,0,10*ROW('Sanitation Data'!H125))="","",OFFSET('Sanitation Data'!$H$30,0,10*ROW('Sanitation Data'!H125)))</f>
        <v/>
      </c>
      <c r="DH131" s="307" t="str">
        <f ca="true">+IF(OFFSET('Sanitation Data'!$H$31,0,10*ROW('Sanitation Data'!H125))="","",OFFSET('Sanitation Data'!$H$31,0,10*ROW('Sanitation Data'!H125)))</f>
        <v/>
      </c>
      <c r="DI131" s="307" t="str">
        <f ca="true">+IF(OFFSET('Sanitation Data'!$H$32,0,10*ROW('Sanitation Data'!H125))="","",OFFSET('Sanitation Data'!$H$32,0,10*ROW('Sanitation Data'!H125)))</f>
        <v/>
      </c>
      <c r="DJ131" s="307" t="str">
        <f ca="true">+IF(OFFSET('Sanitation Data'!$I$28,0,10*ROW('Sanitation Data'!I125))="","",OFFSET('Sanitation Data'!$I$28,0,10*ROW('Sanitation Data'!I125)))</f>
        <v/>
      </c>
      <c r="DK131" s="307" t="str">
        <f ca="true">+IF(OFFSET('Sanitation Data'!$I$29,0,10*ROW('Sanitation Data'!I125))="","",OFFSET('Sanitation Data'!$I$29,0,10*ROW('Sanitation Data'!I125)))</f>
        <v/>
      </c>
      <c r="DL131" s="307" t="str">
        <f ca="true">+IF(OFFSET('Sanitation Data'!$I$30,0,10*ROW('Sanitation Data'!I125))="","",OFFSET('Sanitation Data'!$I$30,0,10*ROW('Sanitation Data'!I125)))</f>
        <v/>
      </c>
      <c r="DM131" s="307" t="str">
        <f ca="true">+IF(OFFSET('Sanitation Data'!$I$31,0,10*ROW('Sanitation Data'!I125))="","",OFFSET('Sanitation Data'!$I$31,0,10*ROW('Sanitation Data'!I125)))</f>
        <v/>
      </c>
      <c r="DN131" s="307" t="str">
        <f ca="true">+IF(OFFSET('Sanitation Data'!$I$32,0,10*ROW('Sanitation Data'!I125))="","",OFFSET('Sanitation Data'!$I$32,0,10*ROW('Sanitation Data'!I125)))</f>
        <v/>
      </c>
      <c r="DO131" s="307" t="str">
        <f ca="true">+IF(OFFSET('Hygiene Data'!$D$11,0,10*ROW('Hygiene Data'!D125))="","",OFFSET('Hygiene Data'!$D$11,0,10*ROW('Hygiene Data'!D125)))</f>
        <v/>
      </c>
      <c r="DP131" s="307" t="str">
        <f ca="true">+IF(OFFSET('Hygiene Data'!$D$12,0,10*ROW('Hygiene Data'!D125))="","",OFFSET('Hygiene Data'!$D$12,0,10*ROW('Hygiene Data'!D125)))</f>
        <v/>
      </c>
      <c r="DQ131" s="307" t="str">
        <f ca="true">+IF(OFFSET('Hygiene Data'!$D$13,0,10*ROW('Hygiene Data'!D125))="","",OFFSET('Hygiene Data'!$D$13,0,10*ROW('Hygiene Data'!D125)))</f>
        <v/>
      </c>
      <c r="DR131" s="307" t="str">
        <f ca="true">+IF(OFFSET('Hygiene Data'!$E$11,0,10*ROW('Hygiene Data'!E125))="","",OFFSET('Hygiene Data'!$E$11,0,10*ROW('Hygiene Data'!E125)))</f>
        <v/>
      </c>
      <c r="DS131" s="307" t="str">
        <f ca="true">+IF(OFFSET('Hygiene Data'!$E$12,0,10*ROW('Hygiene Data'!E125))="","",OFFSET('Hygiene Data'!$E$12,0,10*ROW('Hygiene Data'!E125)))</f>
        <v/>
      </c>
      <c r="DT131" s="307" t="str">
        <f ca="true">+IF(OFFSET('Hygiene Data'!$E$13,0,10*ROW('Hygiene Data'!E125))="","",OFFSET('Hygiene Data'!$E$13,0,10*ROW('Hygiene Data'!E125)))</f>
        <v/>
      </c>
      <c r="DU131" s="307" t="str">
        <f ca="true">+IF(OFFSET('Hygiene Data'!$F$11,0,10*ROW('Hygiene Data'!F125))="","",OFFSET('Hygiene Data'!$F$11,0,10*ROW('Hygiene Data'!F125)))</f>
        <v/>
      </c>
      <c r="DV131" s="307" t="str">
        <f ca="true">+IF(OFFSET('Hygiene Data'!$F$12,0,10*ROW('Hygiene Data'!F125))="","",OFFSET('Hygiene Data'!$F$12,0,10*ROW('Hygiene Data'!F125)))</f>
        <v/>
      </c>
      <c r="DW131" s="307" t="str">
        <f ca="true">+IF(OFFSET('Hygiene Data'!$F$13,0,10*ROW('Hygiene Data'!F125))="","",OFFSET('Hygiene Data'!$F$13,0,10*ROW('Hygiene Data'!F125)))</f>
        <v/>
      </c>
      <c r="DX131" s="307" t="str">
        <f ca="true">+IF(OFFSET('Hygiene Data'!$G$11,0,10*ROW('Hygiene Data'!G125))="","",OFFSET('Hygiene Data'!$G$11,0,10*ROW('Hygiene Data'!G125)))</f>
        <v/>
      </c>
      <c r="DY131" s="307" t="str">
        <f ca="true">+IF(OFFSET('Hygiene Data'!$G$12,0,10*ROW('Hygiene Data'!G125))="","",OFFSET('Hygiene Data'!$G$12,0,10*ROW('Hygiene Data'!G125)))</f>
        <v/>
      </c>
      <c r="DZ131" s="307" t="str">
        <f ca="true">+IF(OFFSET('Hygiene Data'!$G$13,0,10*ROW('Hygiene Data'!G125))="","",OFFSET('Hygiene Data'!$G$13,0,10*ROW('Hygiene Data'!G125)))</f>
        <v/>
      </c>
      <c r="EA131" s="307" t="str">
        <f ca="true">+IF(OFFSET('Hygiene Data'!$H$11,0,10*ROW('Hygiene Data'!H125))="","",OFFSET('Hygiene Data'!$H$11,0,10*ROW('Hygiene Data'!H125)))</f>
        <v/>
      </c>
      <c r="EB131" s="307" t="str">
        <f ca="true">+IF(OFFSET('Hygiene Data'!$H$12,0,10*ROW('Hygiene Data'!H125))="","",OFFSET('Hygiene Data'!$H$12,0,10*ROW('Hygiene Data'!H125)))</f>
        <v/>
      </c>
      <c r="EC131" s="307" t="str">
        <f ca="true">+IF(OFFSET('Hygiene Data'!$H$13,0,10*ROW('Hygiene Data'!H125))="","",OFFSET('Hygiene Data'!$H$13,0,10*ROW('Hygiene Data'!H125)))</f>
        <v/>
      </c>
      <c r="ED131" s="307" t="str">
        <f ca="true">+IF(OFFSET('Hygiene Data'!$I$11,0,10*ROW('Hygiene Data'!I125))="","",OFFSET('Hygiene Data'!$I$11,0,10*ROW('Hygiene Data'!I125)))</f>
        <v/>
      </c>
      <c r="EE131" s="307" t="str">
        <f ca="true">+IF(OFFSET('Hygiene Data'!$I$12,0,10*ROW('Hygiene Data'!I125))="","",OFFSET('Hygiene Data'!$I$12,0,10*ROW('Hygiene Data'!I125)))</f>
        <v/>
      </c>
      <c r="EF131" s="307"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63"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7"/>
      <c r="BS132" s="307" t="str">
        <f ca="true">+IF(OFFSET('Water Data'!$D$27,0,10*ROW('Water Data'!D126))="","",OFFSET('Water Data'!$D$27,0,10*ROW('Water Data'!D126)))</f>
        <v/>
      </c>
      <c r="BT132" s="307" t="str">
        <f ca="true">+IF(OFFSET('Water Data'!$D$28,0,10*ROW('Water Data'!D126))="","",OFFSET('Water Data'!$D$28,0,10*ROW('Water Data'!D126)))</f>
        <v/>
      </c>
      <c r="BU132" s="307" t="str">
        <f ca="true">+IF(OFFSET('Water Data'!$D$29,0,10*ROW('Water Data'!D126))="","",OFFSET('Water Data'!$D$29,0,10*ROW('Water Data'!D126)))</f>
        <v/>
      </c>
      <c r="BV132" s="307" t="str">
        <f ca="true">+IF(OFFSET('Water Data'!$E$27,0,10*ROW('Water Data'!E126))="","",OFFSET('Water Data'!$E$27,0,10*ROW('Water Data'!E126)))</f>
        <v/>
      </c>
      <c r="BW132" s="307" t="str">
        <f ca="true">+IF(OFFSET('Water Data'!$E$28,0,10*ROW('Water Data'!E126))="","",OFFSET('Water Data'!$E$28,0,10*ROW('Water Data'!E126)))</f>
        <v/>
      </c>
      <c r="BX132" s="307" t="str">
        <f ca="true">+IF(OFFSET('Water Data'!$E$29,0,10*ROW('Water Data'!E126))="","",OFFSET('Water Data'!$E$29,0,10*ROW('Water Data'!E126)))</f>
        <v/>
      </c>
      <c r="BY132" s="307" t="str">
        <f ca="true">+IF(OFFSET('Water Data'!$F$27,0,10*ROW('Water Data'!F126))="","",OFFSET('Water Data'!$F$27,0,10*ROW('Water Data'!F126)))</f>
        <v/>
      </c>
      <c r="BZ132" s="307" t="str">
        <f ca="true">+IF(OFFSET('Water Data'!$F$28,0,10*ROW('Water Data'!F126))="","",OFFSET('Water Data'!$F$28,0,10*ROW('Water Data'!F126)))</f>
        <v/>
      </c>
      <c r="CA132" s="307" t="str">
        <f ca="true">+IF(OFFSET('Water Data'!$F$29,0,10*ROW('Water Data'!F126))="","",OFFSET('Water Data'!$F$29,0,10*ROW('Water Data'!F126)))</f>
        <v/>
      </c>
      <c r="CB132" s="307" t="str">
        <f ca="true">+IF(OFFSET('Water Data'!$G$27,0,10*ROW('Water Data'!G126))="","",OFFSET('Water Data'!$G$27,0,10*ROW('Water Data'!G126)))</f>
        <v/>
      </c>
      <c r="CC132" s="307" t="str">
        <f ca="true">+IF(OFFSET('Water Data'!$G$28,0,10*ROW('Water Data'!G126))="","",OFFSET('Water Data'!$G$28,0,10*ROW('Water Data'!G126)))</f>
        <v/>
      </c>
      <c r="CD132" s="307" t="str">
        <f ca="true">+IF(OFFSET('Water Data'!$G$29,0,10*ROW('Water Data'!G126))="","",OFFSET('Water Data'!$G$29,0,10*ROW('Water Data'!G126)))</f>
        <v/>
      </c>
      <c r="CE132" s="307" t="str">
        <f ca="true">+IF(OFFSET('Water Data'!$H$27,0,10*ROW('Water Data'!H126))="","",OFFSET('Water Data'!$H$27,0,10*ROW('Water Data'!H126)))</f>
        <v/>
      </c>
      <c r="CF132" s="307" t="str">
        <f ca="true">+IF(OFFSET('Water Data'!$H$28,0,10*ROW('Water Data'!H126))="","",OFFSET('Water Data'!$H$28,0,10*ROW('Water Data'!H126)))</f>
        <v/>
      </c>
      <c r="CG132" s="307" t="str">
        <f ca="true">+IF(OFFSET('Water Data'!$H$29,0,10*ROW('Water Data'!H126))="","",OFFSET('Water Data'!$H$29,0,10*ROW('Water Data'!H126)))</f>
        <v/>
      </c>
      <c r="CH132" s="307" t="str">
        <f ca="true">+IF(OFFSET('Water Data'!$I$27,0,10*ROW('Water Data'!I126))="","",OFFSET('Water Data'!$I$27,0,10*ROW('Water Data'!I126)))</f>
        <v/>
      </c>
      <c r="CI132" s="307" t="str">
        <f ca="true">+IF(OFFSET('Water Data'!$I$28,0,10*ROW('Water Data'!I126))="","",OFFSET('Water Data'!$I$28,0,10*ROW('Water Data'!I126)))</f>
        <v/>
      </c>
      <c r="CJ132" s="307" t="str">
        <f ca="true">+IF(OFFSET('Water Data'!$I$29,0,10*ROW('Water Data'!I126))="","",OFFSET('Water Data'!$I$29,0,10*ROW('Water Data'!I126)))</f>
        <v/>
      </c>
      <c r="CK132" s="307" t="str">
        <f ca="true">+IF(OFFSET('Sanitation Data'!$D$28,0,10*ROW('Sanitation Data'!D126))="","",OFFSET('Sanitation Data'!$D$28,0,10*ROW('Sanitation Data'!D126)))</f>
        <v/>
      </c>
      <c r="CL132" s="307" t="str">
        <f ca="true">+IF(OFFSET('Sanitation Data'!$D$29,0,10*ROW('Sanitation Data'!D126))="","",OFFSET('Sanitation Data'!$D$29,0,10*ROW('Sanitation Data'!D126)))</f>
        <v/>
      </c>
      <c r="CM132" s="307" t="str">
        <f ca="true">+IF(OFFSET('Sanitation Data'!$D$30,0,10*ROW('Sanitation Data'!D126))="","",OFFSET('Sanitation Data'!$D$30,0,10*ROW('Sanitation Data'!D126)))</f>
        <v/>
      </c>
      <c r="CN132" s="307" t="str">
        <f ca="true">+IF(OFFSET('Sanitation Data'!$D$31,0,10*ROW('Sanitation Data'!D126))="","",OFFSET('Sanitation Data'!$D$31,0,10*ROW('Sanitation Data'!D126)))</f>
        <v/>
      </c>
      <c r="CO132" s="307" t="str">
        <f ca="true">+IF(OFFSET('Sanitation Data'!$D$32,0,10*ROW('Sanitation Data'!D126))="","",OFFSET('Sanitation Data'!$D$32,0,10*ROW('Sanitation Data'!D126)))</f>
        <v/>
      </c>
      <c r="CP132" s="307" t="str">
        <f ca="true">+IF(OFFSET('Sanitation Data'!$E$28,0,10*ROW('Sanitation Data'!E126))="","",OFFSET('Sanitation Data'!$E$28,0,10*ROW('Sanitation Data'!E126)))</f>
        <v/>
      </c>
      <c r="CQ132" s="307" t="str">
        <f ca="true">+IF(OFFSET('Sanitation Data'!$E$29,0,10*ROW('Sanitation Data'!E126))="","",OFFSET('Sanitation Data'!$E$29,0,10*ROW('Sanitation Data'!E126)))</f>
        <v/>
      </c>
      <c r="CR132" s="307" t="str">
        <f ca="true">+IF(OFFSET('Sanitation Data'!$E$30,0,10*ROW('Sanitation Data'!E126))="","",OFFSET('Sanitation Data'!$E$30,0,10*ROW('Sanitation Data'!E126)))</f>
        <v/>
      </c>
      <c r="CS132" s="307" t="str">
        <f ca="true">+IF(OFFSET('Sanitation Data'!$E$31,0,10*ROW('Sanitation Data'!E126))="","",OFFSET('Sanitation Data'!$E$31,0,10*ROW('Sanitation Data'!E126)))</f>
        <v/>
      </c>
      <c r="CT132" s="307" t="str">
        <f ca="true">+IF(OFFSET('Sanitation Data'!$E$32,0,10*ROW('Sanitation Data'!E126))="","",OFFSET('Sanitation Data'!$E$32,0,10*ROW('Sanitation Data'!E126)))</f>
        <v/>
      </c>
      <c r="CU132" s="307" t="str">
        <f ca="true">+IF(OFFSET('Sanitation Data'!$F$28,0,10*ROW('Sanitation Data'!F126))="","",OFFSET('Sanitation Data'!$F$28,0,10*ROW('Sanitation Data'!F126)))</f>
        <v/>
      </c>
      <c r="CV132" s="307" t="str">
        <f ca="true">+IF(OFFSET('Sanitation Data'!$F$29,0,10*ROW('Sanitation Data'!F126))="","",OFFSET('Sanitation Data'!$F$29,0,10*ROW('Sanitation Data'!F126)))</f>
        <v/>
      </c>
      <c r="CW132" s="307" t="str">
        <f ca="true">+IF(OFFSET('Sanitation Data'!$F$30,0,10*ROW('Sanitation Data'!F126))="","",OFFSET('Sanitation Data'!$F$30,0,10*ROW('Sanitation Data'!F126)))</f>
        <v/>
      </c>
      <c r="CX132" s="307" t="str">
        <f ca="true">+IF(OFFSET('Sanitation Data'!$F$31,0,10*ROW('Sanitation Data'!F126))="","",OFFSET('Sanitation Data'!$F$31,0,10*ROW('Sanitation Data'!F126)))</f>
        <v/>
      </c>
      <c r="CY132" s="307" t="str">
        <f ca="true">+IF(OFFSET('Sanitation Data'!$F$32,0,10*ROW('Sanitation Data'!F126))="","",OFFSET('Sanitation Data'!$F$32,0,10*ROW('Sanitation Data'!F126)))</f>
        <v/>
      </c>
      <c r="CZ132" s="307" t="str">
        <f ca="true">+IF(OFFSET('Sanitation Data'!$G$28,0,10*ROW('Sanitation Data'!G126))="","",OFFSET('Sanitation Data'!$G$28,0,10*ROW('Sanitation Data'!G126)))</f>
        <v/>
      </c>
      <c r="DA132" s="307" t="str">
        <f ca="true">+IF(OFFSET('Sanitation Data'!$G$29,0,10*ROW('Sanitation Data'!G126))="","",OFFSET('Sanitation Data'!$G$29,0,10*ROW('Sanitation Data'!G126)))</f>
        <v/>
      </c>
      <c r="DB132" s="307" t="str">
        <f ca="true">+IF(OFFSET('Sanitation Data'!$G$30,0,10*ROW('Sanitation Data'!G126))="","",OFFSET('Sanitation Data'!$G$30,0,10*ROW('Sanitation Data'!G126)))</f>
        <v/>
      </c>
      <c r="DC132" s="307" t="str">
        <f ca="true">+IF(OFFSET('Sanitation Data'!$G$31,0,10*ROW('Sanitation Data'!G126))="","",OFFSET('Sanitation Data'!$G$31,0,10*ROW('Sanitation Data'!G126)))</f>
        <v/>
      </c>
      <c r="DD132" s="307" t="str">
        <f ca="true">+IF(OFFSET('Sanitation Data'!$G$32,0,10*ROW('Sanitation Data'!G126))="","",OFFSET('Sanitation Data'!$G$32,0,10*ROW('Sanitation Data'!G126)))</f>
        <v/>
      </c>
      <c r="DE132" s="307" t="str">
        <f ca="true">+IF(OFFSET('Sanitation Data'!$H$28,0,10*ROW('Sanitation Data'!H126))="","",OFFSET('Sanitation Data'!$H$28,0,10*ROW('Sanitation Data'!H126)))</f>
        <v/>
      </c>
      <c r="DF132" s="307" t="str">
        <f ca="true">+IF(OFFSET('Sanitation Data'!$H$29,0,10*ROW('Sanitation Data'!H126))="","",OFFSET('Sanitation Data'!$H$29,0,10*ROW('Sanitation Data'!H126)))</f>
        <v/>
      </c>
      <c r="DG132" s="307" t="str">
        <f ca="true">+IF(OFFSET('Sanitation Data'!$H$30,0,10*ROW('Sanitation Data'!H126))="","",OFFSET('Sanitation Data'!$H$30,0,10*ROW('Sanitation Data'!H126)))</f>
        <v/>
      </c>
      <c r="DH132" s="307" t="str">
        <f ca="true">+IF(OFFSET('Sanitation Data'!$H$31,0,10*ROW('Sanitation Data'!H126))="","",OFFSET('Sanitation Data'!$H$31,0,10*ROW('Sanitation Data'!H126)))</f>
        <v/>
      </c>
      <c r="DI132" s="307" t="str">
        <f ca="true">+IF(OFFSET('Sanitation Data'!$H$32,0,10*ROW('Sanitation Data'!H126))="","",OFFSET('Sanitation Data'!$H$32,0,10*ROW('Sanitation Data'!H126)))</f>
        <v/>
      </c>
      <c r="DJ132" s="307" t="str">
        <f ca="true">+IF(OFFSET('Sanitation Data'!$I$28,0,10*ROW('Sanitation Data'!I126))="","",OFFSET('Sanitation Data'!$I$28,0,10*ROW('Sanitation Data'!I126)))</f>
        <v/>
      </c>
      <c r="DK132" s="307" t="str">
        <f ca="true">+IF(OFFSET('Sanitation Data'!$I$29,0,10*ROW('Sanitation Data'!I126))="","",OFFSET('Sanitation Data'!$I$29,0,10*ROW('Sanitation Data'!I126)))</f>
        <v/>
      </c>
      <c r="DL132" s="307" t="str">
        <f ca="true">+IF(OFFSET('Sanitation Data'!$I$30,0,10*ROW('Sanitation Data'!I126))="","",OFFSET('Sanitation Data'!$I$30,0,10*ROW('Sanitation Data'!I126)))</f>
        <v/>
      </c>
      <c r="DM132" s="307" t="str">
        <f ca="true">+IF(OFFSET('Sanitation Data'!$I$31,0,10*ROW('Sanitation Data'!I126))="","",OFFSET('Sanitation Data'!$I$31,0,10*ROW('Sanitation Data'!I126)))</f>
        <v/>
      </c>
      <c r="DN132" s="307" t="str">
        <f ca="true">+IF(OFFSET('Sanitation Data'!$I$32,0,10*ROW('Sanitation Data'!I126))="","",OFFSET('Sanitation Data'!$I$32,0,10*ROW('Sanitation Data'!I126)))</f>
        <v/>
      </c>
      <c r="DO132" s="307" t="str">
        <f ca="true">+IF(OFFSET('Hygiene Data'!$D$11,0,10*ROW('Hygiene Data'!D126))="","",OFFSET('Hygiene Data'!$D$11,0,10*ROW('Hygiene Data'!D126)))</f>
        <v/>
      </c>
      <c r="DP132" s="307" t="str">
        <f ca="true">+IF(OFFSET('Hygiene Data'!$D$12,0,10*ROW('Hygiene Data'!D126))="","",OFFSET('Hygiene Data'!$D$12,0,10*ROW('Hygiene Data'!D126)))</f>
        <v/>
      </c>
      <c r="DQ132" s="307" t="str">
        <f ca="true">+IF(OFFSET('Hygiene Data'!$D$13,0,10*ROW('Hygiene Data'!D126))="","",OFFSET('Hygiene Data'!$D$13,0,10*ROW('Hygiene Data'!D126)))</f>
        <v/>
      </c>
      <c r="DR132" s="307" t="str">
        <f ca="true">+IF(OFFSET('Hygiene Data'!$E$11,0,10*ROW('Hygiene Data'!E126))="","",OFFSET('Hygiene Data'!$E$11,0,10*ROW('Hygiene Data'!E126)))</f>
        <v/>
      </c>
      <c r="DS132" s="307" t="str">
        <f ca="true">+IF(OFFSET('Hygiene Data'!$E$12,0,10*ROW('Hygiene Data'!E126))="","",OFFSET('Hygiene Data'!$E$12,0,10*ROW('Hygiene Data'!E126)))</f>
        <v/>
      </c>
      <c r="DT132" s="307" t="str">
        <f ca="true">+IF(OFFSET('Hygiene Data'!$E$13,0,10*ROW('Hygiene Data'!E126))="","",OFFSET('Hygiene Data'!$E$13,0,10*ROW('Hygiene Data'!E126)))</f>
        <v/>
      </c>
      <c r="DU132" s="307" t="str">
        <f ca="true">+IF(OFFSET('Hygiene Data'!$F$11,0,10*ROW('Hygiene Data'!F126))="","",OFFSET('Hygiene Data'!$F$11,0,10*ROW('Hygiene Data'!F126)))</f>
        <v/>
      </c>
      <c r="DV132" s="307" t="str">
        <f ca="true">+IF(OFFSET('Hygiene Data'!$F$12,0,10*ROW('Hygiene Data'!F126))="","",OFFSET('Hygiene Data'!$F$12,0,10*ROW('Hygiene Data'!F126)))</f>
        <v/>
      </c>
      <c r="DW132" s="307" t="str">
        <f ca="true">+IF(OFFSET('Hygiene Data'!$F$13,0,10*ROW('Hygiene Data'!F126))="","",OFFSET('Hygiene Data'!$F$13,0,10*ROW('Hygiene Data'!F126)))</f>
        <v/>
      </c>
      <c r="DX132" s="307" t="str">
        <f ca="true">+IF(OFFSET('Hygiene Data'!$G$11,0,10*ROW('Hygiene Data'!G126))="","",OFFSET('Hygiene Data'!$G$11,0,10*ROW('Hygiene Data'!G126)))</f>
        <v/>
      </c>
      <c r="DY132" s="307" t="str">
        <f ca="true">+IF(OFFSET('Hygiene Data'!$G$12,0,10*ROW('Hygiene Data'!G126))="","",OFFSET('Hygiene Data'!$G$12,0,10*ROW('Hygiene Data'!G126)))</f>
        <v/>
      </c>
      <c r="DZ132" s="307" t="str">
        <f ca="true">+IF(OFFSET('Hygiene Data'!$G$13,0,10*ROW('Hygiene Data'!G126))="","",OFFSET('Hygiene Data'!$G$13,0,10*ROW('Hygiene Data'!G126)))</f>
        <v/>
      </c>
      <c r="EA132" s="307" t="str">
        <f ca="true">+IF(OFFSET('Hygiene Data'!$H$11,0,10*ROW('Hygiene Data'!H126))="","",OFFSET('Hygiene Data'!$H$11,0,10*ROW('Hygiene Data'!H126)))</f>
        <v/>
      </c>
      <c r="EB132" s="307" t="str">
        <f ca="true">+IF(OFFSET('Hygiene Data'!$H$12,0,10*ROW('Hygiene Data'!H126))="","",OFFSET('Hygiene Data'!$H$12,0,10*ROW('Hygiene Data'!H126)))</f>
        <v/>
      </c>
      <c r="EC132" s="307" t="str">
        <f ca="true">+IF(OFFSET('Hygiene Data'!$H$13,0,10*ROW('Hygiene Data'!H126))="","",OFFSET('Hygiene Data'!$H$13,0,10*ROW('Hygiene Data'!H126)))</f>
        <v/>
      </c>
      <c r="ED132" s="307" t="str">
        <f ca="true">+IF(OFFSET('Hygiene Data'!$I$11,0,10*ROW('Hygiene Data'!I126))="","",OFFSET('Hygiene Data'!$I$11,0,10*ROW('Hygiene Data'!I126)))</f>
        <v/>
      </c>
      <c r="EE132" s="307" t="str">
        <f ca="true">+IF(OFFSET('Hygiene Data'!$I$12,0,10*ROW('Hygiene Data'!I126))="","",OFFSET('Hygiene Data'!$I$12,0,10*ROW('Hygiene Data'!I126)))</f>
        <v/>
      </c>
      <c r="EF132" s="307"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63"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7"/>
      <c r="BS133" s="307" t="str">
        <f ca="true">+IF(OFFSET('Water Data'!$D$27,0,10*ROW('Water Data'!D127))="","",OFFSET('Water Data'!$D$27,0,10*ROW('Water Data'!D127)))</f>
        <v/>
      </c>
      <c r="BT133" s="307" t="str">
        <f ca="true">+IF(OFFSET('Water Data'!$D$28,0,10*ROW('Water Data'!D127))="","",OFFSET('Water Data'!$D$28,0,10*ROW('Water Data'!D127)))</f>
        <v/>
      </c>
      <c r="BU133" s="307" t="str">
        <f ca="true">+IF(OFFSET('Water Data'!$D$29,0,10*ROW('Water Data'!D127))="","",OFFSET('Water Data'!$D$29,0,10*ROW('Water Data'!D127)))</f>
        <v/>
      </c>
      <c r="BV133" s="307" t="str">
        <f ca="true">+IF(OFFSET('Water Data'!$E$27,0,10*ROW('Water Data'!E127))="","",OFFSET('Water Data'!$E$27,0,10*ROW('Water Data'!E127)))</f>
        <v/>
      </c>
      <c r="BW133" s="307" t="str">
        <f ca="true">+IF(OFFSET('Water Data'!$E$28,0,10*ROW('Water Data'!E127))="","",OFFSET('Water Data'!$E$28,0,10*ROW('Water Data'!E127)))</f>
        <v/>
      </c>
      <c r="BX133" s="307" t="str">
        <f ca="true">+IF(OFFSET('Water Data'!$E$29,0,10*ROW('Water Data'!E127))="","",OFFSET('Water Data'!$E$29,0,10*ROW('Water Data'!E127)))</f>
        <v/>
      </c>
      <c r="BY133" s="307" t="str">
        <f ca="true">+IF(OFFSET('Water Data'!$F$27,0,10*ROW('Water Data'!F127))="","",OFFSET('Water Data'!$F$27,0,10*ROW('Water Data'!F127)))</f>
        <v/>
      </c>
      <c r="BZ133" s="307" t="str">
        <f ca="true">+IF(OFFSET('Water Data'!$F$28,0,10*ROW('Water Data'!F127))="","",OFFSET('Water Data'!$F$28,0,10*ROW('Water Data'!F127)))</f>
        <v/>
      </c>
      <c r="CA133" s="307" t="str">
        <f ca="true">+IF(OFFSET('Water Data'!$F$29,0,10*ROW('Water Data'!F127))="","",OFFSET('Water Data'!$F$29,0,10*ROW('Water Data'!F127)))</f>
        <v/>
      </c>
      <c r="CB133" s="307" t="str">
        <f ca="true">+IF(OFFSET('Water Data'!$G$27,0,10*ROW('Water Data'!G127))="","",OFFSET('Water Data'!$G$27,0,10*ROW('Water Data'!G127)))</f>
        <v/>
      </c>
      <c r="CC133" s="307" t="str">
        <f ca="true">+IF(OFFSET('Water Data'!$G$28,0,10*ROW('Water Data'!G127))="","",OFFSET('Water Data'!$G$28,0,10*ROW('Water Data'!G127)))</f>
        <v/>
      </c>
      <c r="CD133" s="307" t="str">
        <f ca="true">+IF(OFFSET('Water Data'!$G$29,0,10*ROW('Water Data'!G127))="","",OFFSET('Water Data'!$G$29,0,10*ROW('Water Data'!G127)))</f>
        <v/>
      </c>
      <c r="CE133" s="307" t="str">
        <f ca="true">+IF(OFFSET('Water Data'!$H$27,0,10*ROW('Water Data'!H127))="","",OFFSET('Water Data'!$H$27,0,10*ROW('Water Data'!H127)))</f>
        <v/>
      </c>
      <c r="CF133" s="307" t="str">
        <f ca="true">+IF(OFFSET('Water Data'!$H$28,0,10*ROW('Water Data'!H127))="","",OFFSET('Water Data'!$H$28,0,10*ROW('Water Data'!H127)))</f>
        <v/>
      </c>
      <c r="CG133" s="307" t="str">
        <f ca="true">+IF(OFFSET('Water Data'!$H$29,0,10*ROW('Water Data'!H127))="","",OFFSET('Water Data'!$H$29,0,10*ROW('Water Data'!H127)))</f>
        <v/>
      </c>
      <c r="CH133" s="307" t="str">
        <f ca="true">+IF(OFFSET('Water Data'!$I$27,0,10*ROW('Water Data'!I127))="","",OFFSET('Water Data'!$I$27,0,10*ROW('Water Data'!I127)))</f>
        <v/>
      </c>
      <c r="CI133" s="307" t="str">
        <f ca="true">+IF(OFFSET('Water Data'!$I$28,0,10*ROW('Water Data'!I127))="","",OFFSET('Water Data'!$I$28,0,10*ROW('Water Data'!I127)))</f>
        <v/>
      </c>
      <c r="CJ133" s="307" t="str">
        <f ca="true">+IF(OFFSET('Water Data'!$I$29,0,10*ROW('Water Data'!I127))="","",OFFSET('Water Data'!$I$29,0,10*ROW('Water Data'!I127)))</f>
        <v/>
      </c>
      <c r="CK133" s="307" t="str">
        <f ca="true">+IF(OFFSET('Sanitation Data'!$D$28,0,10*ROW('Sanitation Data'!D127))="","",OFFSET('Sanitation Data'!$D$28,0,10*ROW('Sanitation Data'!D127)))</f>
        <v/>
      </c>
      <c r="CL133" s="307" t="str">
        <f ca="true">+IF(OFFSET('Sanitation Data'!$D$29,0,10*ROW('Sanitation Data'!D127))="","",OFFSET('Sanitation Data'!$D$29,0,10*ROW('Sanitation Data'!D127)))</f>
        <v/>
      </c>
      <c r="CM133" s="307" t="str">
        <f ca="true">+IF(OFFSET('Sanitation Data'!$D$30,0,10*ROW('Sanitation Data'!D127))="","",OFFSET('Sanitation Data'!$D$30,0,10*ROW('Sanitation Data'!D127)))</f>
        <v/>
      </c>
      <c r="CN133" s="307" t="str">
        <f ca="true">+IF(OFFSET('Sanitation Data'!$D$31,0,10*ROW('Sanitation Data'!D127))="","",OFFSET('Sanitation Data'!$D$31,0,10*ROW('Sanitation Data'!D127)))</f>
        <v/>
      </c>
      <c r="CO133" s="307" t="str">
        <f ca="true">+IF(OFFSET('Sanitation Data'!$D$32,0,10*ROW('Sanitation Data'!D127))="","",OFFSET('Sanitation Data'!$D$32,0,10*ROW('Sanitation Data'!D127)))</f>
        <v/>
      </c>
      <c r="CP133" s="307" t="str">
        <f ca="true">+IF(OFFSET('Sanitation Data'!$E$28,0,10*ROW('Sanitation Data'!E127))="","",OFFSET('Sanitation Data'!$E$28,0,10*ROW('Sanitation Data'!E127)))</f>
        <v/>
      </c>
      <c r="CQ133" s="307" t="str">
        <f ca="true">+IF(OFFSET('Sanitation Data'!$E$29,0,10*ROW('Sanitation Data'!E127))="","",OFFSET('Sanitation Data'!$E$29,0,10*ROW('Sanitation Data'!E127)))</f>
        <v/>
      </c>
      <c r="CR133" s="307" t="str">
        <f ca="true">+IF(OFFSET('Sanitation Data'!$E$30,0,10*ROW('Sanitation Data'!E127))="","",OFFSET('Sanitation Data'!$E$30,0,10*ROW('Sanitation Data'!E127)))</f>
        <v/>
      </c>
      <c r="CS133" s="307" t="str">
        <f ca="true">+IF(OFFSET('Sanitation Data'!$E$31,0,10*ROW('Sanitation Data'!E127))="","",OFFSET('Sanitation Data'!$E$31,0,10*ROW('Sanitation Data'!E127)))</f>
        <v/>
      </c>
      <c r="CT133" s="307" t="str">
        <f ca="true">+IF(OFFSET('Sanitation Data'!$E$32,0,10*ROW('Sanitation Data'!E127))="","",OFFSET('Sanitation Data'!$E$32,0,10*ROW('Sanitation Data'!E127)))</f>
        <v/>
      </c>
      <c r="CU133" s="307" t="str">
        <f ca="true">+IF(OFFSET('Sanitation Data'!$F$28,0,10*ROW('Sanitation Data'!F127))="","",OFFSET('Sanitation Data'!$F$28,0,10*ROW('Sanitation Data'!F127)))</f>
        <v/>
      </c>
      <c r="CV133" s="307" t="str">
        <f ca="true">+IF(OFFSET('Sanitation Data'!$F$29,0,10*ROW('Sanitation Data'!F127))="","",OFFSET('Sanitation Data'!$F$29,0,10*ROW('Sanitation Data'!F127)))</f>
        <v/>
      </c>
      <c r="CW133" s="307" t="str">
        <f ca="true">+IF(OFFSET('Sanitation Data'!$F$30,0,10*ROW('Sanitation Data'!F127))="","",OFFSET('Sanitation Data'!$F$30,0,10*ROW('Sanitation Data'!F127)))</f>
        <v/>
      </c>
      <c r="CX133" s="307" t="str">
        <f ca="true">+IF(OFFSET('Sanitation Data'!$F$31,0,10*ROW('Sanitation Data'!F127))="","",OFFSET('Sanitation Data'!$F$31,0,10*ROW('Sanitation Data'!F127)))</f>
        <v/>
      </c>
      <c r="CY133" s="307" t="str">
        <f ca="true">+IF(OFFSET('Sanitation Data'!$F$32,0,10*ROW('Sanitation Data'!F127))="","",OFFSET('Sanitation Data'!$F$32,0,10*ROW('Sanitation Data'!F127)))</f>
        <v/>
      </c>
      <c r="CZ133" s="307" t="str">
        <f ca="true">+IF(OFFSET('Sanitation Data'!$G$28,0,10*ROW('Sanitation Data'!G127))="","",OFFSET('Sanitation Data'!$G$28,0,10*ROW('Sanitation Data'!G127)))</f>
        <v/>
      </c>
      <c r="DA133" s="307" t="str">
        <f ca="true">+IF(OFFSET('Sanitation Data'!$G$29,0,10*ROW('Sanitation Data'!G127))="","",OFFSET('Sanitation Data'!$G$29,0,10*ROW('Sanitation Data'!G127)))</f>
        <v/>
      </c>
      <c r="DB133" s="307" t="str">
        <f ca="true">+IF(OFFSET('Sanitation Data'!$G$30,0,10*ROW('Sanitation Data'!G127))="","",OFFSET('Sanitation Data'!$G$30,0,10*ROW('Sanitation Data'!G127)))</f>
        <v/>
      </c>
      <c r="DC133" s="307" t="str">
        <f ca="true">+IF(OFFSET('Sanitation Data'!$G$31,0,10*ROW('Sanitation Data'!G127))="","",OFFSET('Sanitation Data'!$G$31,0,10*ROW('Sanitation Data'!G127)))</f>
        <v/>
      </c>
      <c r="DD133" s="307" t="str">
        <f ca="true">+IF(OFFSET('Sanitation Data'!$G$32,0,10*ROW('Sanitation Data'!G127))="","",OFFSET('Sanitation Data'!$G$32,0,10*ROW('Sanitation Data'!G127)))</f>
        <v/>
      </c>
      <c r="DE133" s="307" t="str">
        <f ca="true">+IF(OFFSET('Sanitation Data'!$H$28,0,10*ROW('Sanitation Data'!H127))="","",OFFSET('Sanitation Data'!$H$28,0,10*ROW('Sanitation Data'!H127)))</f>
        <v/>
      </c>
      <c r="DF133" s="307" t="str">
        <f ca="true">+IF(OFFSET('Sanitation Data'!$H$29,0,10*ROW('Sanitation Data'!H127))="","",OFFSET('Sanitation Data'!$H$29,0,10*ROW('Sanitation Data'!H127)))</f>
        <v/>
      </c>
      <c r="DG133" s="307" t="str">
        <f ca="true">+IF(OFFSET('Sanitation Data'!$H$30,0,10*ROW('Sanitation Data'!H127))="","",OFFSET('Sanitation Data'!$H$30,0,10*ROW('Sanitation Data'!H127)))</f>
        <v/>
      </c>
      <c r="DH133" s="307" t="str">
        <f ca="true">+IF(OFFSET('Sanitation Data'!$H$31,0,10*ROW('Sanitation Data'!H127))="","",OFFSET('Sanitation Data'!$H$31,0,10*ROW('Sanitation Data'!H127)))</f>
        <v/>
      </c>
      <c r="DI133" s="307" t="str">
        <f ca="true">+IF(OFFSET('Sanitation Data'!$H$32,0,10*ROW('Sanitation Data'!H127))="","",OFFSET('Sanitation Data'!$H$32,0,10*ROW('Sanitation Data'!H127)))</f>
        <v/>
      </c>
      <c r="DJ133" s="307" t="str">
        <f ca="true">+IF(OFFSET('Sanitation Data'!$I$28,0,10*ROW('Sanitation Data'!I127))="","",OFFSET('Sanitation Data'!$I$28,0,10*ROW('Sanitation Data'!I127)))</f>
        <v/>
      </c>
      <c r="DK133" s="307" t="str">
        <f ca="true">+IF(OFFSET('Sanitation Data'!$I$29,0,10*ROW('Sanitation Data'!I127))="","",OFFSET('Sanitation Data'!$I$29,0,10*ROW('Sanitation Data'!I127)))</f>
        <v/>
      </c>
      <c r="DL133" s="307" t="str">
        <f ca="true">+IF(OFFSET('Sanitation Data'!$I$30,0,10*ROW('Sanitation Data'!I127))="","",OFFSET('Sanitation Data'!$I$30,0,10*ROW('Sanitation Data'!I127)))</f>
        <v/>
      </c>
      <c r="DM133" s="307" t="str">
        <f ca="true">+IF(OFFSET('Sanitation Data'!$I$31,0,10*ROW('Sanitation Data'!I127))="","",OFFSET('Sanitation Data'!$I$31,0,10*ROW('Sanitation Data'!I127)))</f>
        <v/>
      </c>
      <c r="DN133" s="307" t="str">
        <f ca="true">+IF(OFFSET('Sanitation Data'!$I$32,0,10*ROW('Sanitation Data'!I127))="","",OFFSET('Sanitation Data'!$I$32,0,10*ROW('Sanitation Data'!I127)))</f>
        <v/>
      </c>
      <c r="DO133" s="307" t="str">
        <f ca="true">+IF(OFFSET('Hygiene Data'!$D$11,0,10*ROW('Hygiene Data'!D127))="","",OFFSET('Hygiene Data'!$D$11,0,10*ROW('Hygiene Data'!D127)))</f>
        <v/>
      </c>
      <c r="DP133" s="307" t="str">
        <f ca="true">+IF(OFFSET('Hygiene Data'!$D$12,0,10*ROW('Hygiene Data'!D127))="","",OFFSET('Hygiene Data'!$D$12,0,10*ROW('Hygiene Data'!D127)))</f>
        <v/>
      </c>
      <c r="DQ133" s="307" t="str">
        <f ca="true">+IF(OFFSET('Hygiene Data'!$D$13,0,10*ROW('Hygiene Data'!D127))="","",OFFSET('Hygiene Data'!$D$13,0,10*ROW('Hygiene Data'!D127)))</f>
        <v/>
      </c>
      <c r="DR133" s="307" t="str">
        <f ca="true">+IF(OFFSET('Hygiene Data'!$E$11,0,10*ROW('Hygiene Data'!E127))="","",OFFSET('Hygiene Data'!$E$11,0,10*ROW('Hygiene Data'!E127)))</f>
        <v/>
      </c>
      <c r="DS133" s="307" t="str">
        <f ca="true">+IF(OFFSET('Hygiene Data'!$E$12,0,10*ROW('Hygiene Data'!E127))="","",OFFSET('Hygiene Data'!$E$12,0,10*ROW('Hygiene Data'!E127)))</f>
        <v/>
      </c>
      <c r="DT133" s="307" t="str">
        <f ca="true">+IF(OFFSET('Hygiene Data'!$E$13,0,10*ROW('Hygiene Data'!E127))="","",OFFSET('Hygiene Data'!$E$13,0,10*ROW('Hygiene Data'!E127)))</f>
        <v/>
      </c>
      <c r="DU133" s="307" t="str">
        <f ca="true">+IF(OFFSET('Hygiene Data'!$F$11,0,10*ROW('Hygiene Data'!F127))="","",OFFSET('Hygiene Data'!$F$11,0,10*ROW('Hygiene Data'!F127)))</f>
        <v/>
      </c>
      <c r="DV133" s="307" t="str">
        <f ca="true">+IF(OFFSET('Hygiene Data'!$F$12,0,10*ROW('Hygiene Data'!F127))="","",OFFSET('Hygiene Data'!$F$12,0,10*ROW('Hygiene Data'!F127)))</f>
        <v/>
      </c>
      <c r="DW133" s="307" t="str">
        <f ca="true">+IF(OFFSET('Hygiene Data'!$F$13,0,10*ROW('Hygiene Data'!F127))="","",OFFSET('Hygiene Data'!$F$13,0,10*ROW('Hygiene Data'!F127)))</f>
        <v/>
      </c>
      <c r="DX133" s="307" t="str">
        <f ca="true">+IF(OFFSET('Hygiene Data'!$G$11,0,10*ROW('Hygiene Data'!G127))="","",OFFSET('Hygiene Data'!$G$11,0,10*ROW('Hygiene Data'!G127)))</f>
        <v/>
      </c>
      <c r="DY133" s="307" t="str">
        <f ca="true">+IF(OFFSET('Hygiene Data'!$G$12,0,10*ROW('Hygiene Data'!G127))="","",OFFSET('Hygiene Data'!$G$12,0,10*ROW('Hygiene Data'!G127)))</f>
        <v/>
      </c>
      <c r="DZ133" s="307" t="str">
        <f ca="true">+IF(OFFSET('Hygiene Data'!$G$13,0,10*ROW('Hygiene Data'!G127))="","",OFFSET('Hygiene Data'!$G$13,0,10*ROW('Hygiene Data'!G127)))</f>
        <v/>
      </c>
      <c r="EA133" s="307" t="str">
        <f ca="true">+IF(OFFSET('Hygiene Data'!$H$11,0,10*ROW('Hygiene Data'!H127))="","",OFFSET('Hygiene Data'!$H$11,0,10*ROW('Hygiene Data'!H127)))</f>
        <v/>
      </c>
      <c r="EB133" s="307" t="str">
        <f ca="true">+IF(OFFSET('Hygiene Data'!$H$12,0,10*ROW('Hygiene Data'!H127))="","",OFFSET('Hygiene Data'!$H$12,0,10*ROW('Hygiene Data'!H127)))</f>
        <v/>
      </c>
      <c r="EC133" s="307" t="str">
        <f ca="true">+IF(OFFSET('Hygiene Data'!$H$13,0,10*ROW('Hygiene Data'!H127))="","",OFFSET('Hygiene Data'!$H$13,0,10*ROW('Hygiene Data'!H127)))</f>
        <v/>
      </c>
      <c r="ED133" s="307" t="str">
        <f ca="true">+IF(OFFSET('Hygiene Data'!$I$11,0,10*ROW('Hygiene Data'!I127))="","",OFFSET('Hygiene Data'!$I$11,0,10*ROW('Hygiene Data'!I127)))</f>
        <v/>
      </c>
      <c r="EE133" s="307" t="str">
        <f ca="true">+IF(OFFSET('Hygiene Data'!$I$12,0,10*ROW('Hygiene Data'!I127))="","",OFFSET('Hygiene Data'!$I$12,0,10*ROW('Hygiene Data'!I127)))</f>
        <v/>
      </c>
      <c r="EF133" s="307"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63"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7"/>
      <c r="BS134" s="307" t="str">
        <f ca="true">+IF(OFFSET('Water Data'!$D$27,0,10*ROW('Water Data'!D128))="","",OFFSET('Water Data'!$D$27,0,10*ROW('Water Data'!D128)))</f>
        <v/>
      </c>
      <c r="BT134" s="307" t="str">
        <f ca="true">+IF(OFFSET('Water Data'!$D$28,0,10*ROW('Water Data'!D128))="","",OFFSET('Water Data'!$D$28,0,10*ROW('Water Data'!D128)))</f>
        <v/>
      </c>
      <c r="BU134" s="307" t="str">
        <f ca="true">+IF(OFFSET('Water Data'!$D$29,0,10*ROW('Water Data'!D128))="","",OFFSET('Water Data'!$D$29,0,10*ROW('Water Data'!D128)))</f>
        <v/>
      </c>
      <c r="BV134" s="307" t="str">
        <f ca="true">+IF(OFFSET('Water Data'!$E$27,0,10*ROW('Water Data'!E128))="","",OFFSET('Water Data'!$E$27,0,10*ROW('Water Data'!E128)))</f>
        <v/>
      </c>
      <c r="BW134" s="307" t="str">
        <f ca="true">+IF(OFFSET('Water Data'!$E$28,0,10*ROW('Water Data'!E128))="","",OFFSET('Water Data'!$E$28,0,10*ROW('Water Data'!E128)))</f>
        <v/>
      </c>
      <c r="BX134" s="307" t="str">
        <f ca="true">+IF(OFFSET('Water Data'!$E$29,0,10*ROW('Water Data'!E128))="","",OFFSET('Water Data'!$E$29,0,10*ROW('Water Data'!E128)))</f>
        <v/>
      </c>
      <c r="BY134" s="307" t="str">
        <f ca="true">+IF(OFFSET('Water Data'!$F$27,0,10*ROW('Water Data'!F128))="","",OFFSET('Water Data'!$F$27,0,10*ROW('Water Data'!F128)))</f>
        <v/>
      </c>
      <c r="BZ134" s="307" t="str">
        <f ca="true">+IF(OFFSET('Water Data'!$F$28,0,10*ROW('Water Data'!F128))="","",OFFSET('Water Data'!$F$28,0,10*ROW('Water Data'!F128)))</f>
        <v/>
      </c>
      <c r="CA134" s="307" t="str">
        <f ca="true">+IF(OFFSET('Water Data'!$F$29,0,10*ROW('Water Data'!F128))="","",OFFSET('Water Data'!$F$29,0,10*ROW('Water Data'!F128)))</f>
        <v/>
      </c>
      <c r="CB134" s="307" t="str">
        <f ca="true">+IF(OFFSET('Water Data'!$G$27,0,10*ROW('Water Data'!G128))="","",OFFSET('Water Data'!$G$27,0,10*ROW('Water Data'!G128)))</f>
        <v/>
      </c>
      <c r="CC134" s="307" t="str">
        <f ca="true">+IF(OFFSET('Water Data'!$G$28,0,10*ROW('Water Data'!G128))="","",OFFSET('Water Data'!$G$28,0,10*ROW('Water Data'!G128)))</f>
        <v/>
      </c>
      <c r="CD134" s="307" t="str">
        <f ca="true">+IF(OFFSET('Water Data'!$G$29,0,10*ROW('Water Data'!G128))="","",OFFSET('Water Data'!$G$29,0,10*ROW('Water Data'!G128)))</f>
        <v/>
      </c>
      <c r="CE134" s="307" t="str">
        <f ca="true">+IF(OFFSET('Water Data'!$H$27,0,10*ROW('Water Data'!H128))="","",OFFSET('Water Data'!$H$27,0,10*ROW('Water Data'!H128)))</f>
        <v/>
      </c>
      <c r="CF134" s="307" t="str">
        <f ca="true">+IF(OFFSET('Water Data'!$H$28,0,10*ROW('Water Data'!H128))="","",OFFSET('Water Data'!$H$28,0,10*ROW('Water Data'!H128)))</f>
        <v/>
      </c>
      <c r="CG134" s="307" t="str">
        <f ca="true">+IF(OFFSET('Water Data'!$H$29,0,10*ROW('Water Data'!H128))="","",OFFSET('Water Data'!$H$29,0,10*ROW('Water Data'!H128)))</f>
        <v/>
      </c>
      <c r="CH134" s="307" t="str">
        <f ca="true">+IF(OFFSET('Water Data'!$I$27,0,10*ROW('Water Data'!I128))="","",OFFSET('Water Data'!$I$27,0,10*ROW('Water Data'!I128)))</f>
        <v/>
      </c>
      <c r="CI134" s="307" t="str">
        <f ca="true">+IF(OFFSET('Water Data'!$I$28,0,10*ROW('Water Data'!I128))="","",OFFSET('Water Data'!$I$28,0,10*ROW('Water Data'!I128)))</f>
        <v/>
      </c>
      <c r="CJ134" s="307" t="str">
        <f ca="true">+IF(OFFSET('Water Data'!$I$29,0,10*ROW('Water Data'!I128))="","",OFFSET('Water Data'!$I$29,0,10*ROW('Water Data'!I128)))</f>
        <v/>
      </c>
      <c r="CK134" s="307" t="str">
        <f ca="true">+IF(OFFSET('Sanitation Data'!$D$28,0,10*ROW('Sanitation Data'!D128))="","",OFFSET('Sanitation Data'!$D$28,0,10*ROW('Sanitation Data'!D128)))</f>
        <v/>
      </c>
      <c r="CL134" s="307" t="str">
        <f ca="true">+IF(OFFSET('Sanitation Data'!$D$29,0,10*ROW('Sanitation Data'!D128))="","",OFFSET('Sanitation Data'!$D$29,0,10*ROW('Sanitation Data'!D128)))</f>
        <v/>
      </c>
      <c r="CM134" s="307" t="str">
        <f ca="true">+IF(OFFSET('Sanitation Data'!$D$30,0,10*ROW('Sanitation Data'!D128))="","",OFFSET('Sanitation Data'!$D$30,0,10*ROW('Sanitation Data'!D128)))</f>
        <v/>
      </c>
      <c r="CN134" s="307" t="str">
        <f ca="true">+IF(OFFSET('Sanitation Data'!$D$31,0,10*ROW('Sanitation Data'!D128))="","",OFFSET('Sanitation Data'!$D$31,0,10*ROW('Sanitation Data'!D128)))</f>
        <v/>
      </c>
      <c r="CO134" s="307" t="str">
        <f ca="true">+IF(OFFSET('Sanitation Data'!$D$32,0,10*ROW('Sanitation Data'!D128))="","",OFFSET('Sanitation Data'!$D$32,0,10*ROW('Sanitation Data'!D128)))</f>
        <v/>
      </c>
      <c r="CP134" s="307" t="str">
        <f ca="true">+IF(OFFSET('Sanitation Data'!$E$28,0,10*ROW('Sanitation Data'!E128))="","",OFFSET('Sanitation Data'!$E$28,0,10*ROW('Sanitation Data'!E128)))</f>
        <v/>
      </c>
      <c r="CQ134" s="307" t="str">
        <f ca="true">+IF(OFFSET('Sanitation Data'!$E$29,0,10*ROW('Sanitation Data'!E128))="","",OFFSET('Sanitation Data'!$E$29,0,10*ROW('Sanitation Data'!E128)))</f>
        <v/>
      </c>
      <c r="CR134" s="307" t="str">
        <f ca="true">+IF(OFFSET('Sanitation Data'!$E$30,0,10*ROW('Sanitation Data'!E128))="","",OFFSET('Sanitation Data'!$E$30,0,10*ROW('Sanitation Data'!E128)))</f>
        <v/>
      </c>
      <c r="CS134" s="307" t="str">
        <f ca="true">+IF(OFFSET('Sanitation Data'!$E$31,0,10*ROW('Sanitation Data'!E128))="","",OFFSET('Sanitation Data'!$E$31,0,10*ROW('Sanitation Data'!E128)))</f>
        <v/>
      </c>
      <c r="CT134" s="307" t="str">
        <f ca="true">+IF(OFFSET('Sanitation Data'!$E$32,0,10*ROW('Sanitation Data'!E128))="","",OFFSET('Sanitation Data'!$E$32,0,10*ROW('Sanitation Data'!E128)))</f>
        <v/>
      </c>
      <c r="CU134" s="307" t="str">
        <f ca="true">+IF(OFFSET('Sanitation Data'!$F$28,0,10*ROW('Sanitation Data'!F128))="","",OFFSET('Sanitation Data'!$F$28,0,10*ROW('Sanitation Data'!F128)))</f>
        <v/>
      </c>
      <c r="CV134" s="307" t="str">
        <f ca="true">+IF(OFFSET('Sanitation Data'!$F$29,0,10*ROW('Sanitation Data'!F128))="","",OFFSET('Sanitation Data'!$F$29,0,10*ROW('Sanitation Data'!F128)))</f>
        <v/>
      </c>
      <c r="CW134" s="307" t="str">
        <f ca="true">+IF(OFFSET('Sanitation Data'!$F$30,0,10*ROW('Sanitation Data'!F128))="","",OFFSET('Sanitation Data'!$F$30,0,10*ROW('Sanitation Data'!F128)))</f>
        <v/>
      </c>
      <c r="CX134" s="307" t="str">
        <f ca="true">+IF(OFFSET('Sanitation Data'!$F$31,0,10*ROW('Sanitation Data'!F128))="","",OFFSET('Sanitation Data'!$F$31,0,10*ROW('Sanitation Data'!F128)))</f>
        <v/>
      </c>
      <c r="CY134" s="307" t="str">
        <f ca="true">+IF(OFFSET('Sanitation Data'!$F$32,0,10*ROW('Sanitation Data'!F128))="","",OFFSET('Sanitation Data'!$F$32,0,10*ROW('Sanitation Data'!F128)))</f>
        <v/>
      </c>
      <c r="CZ134" s="307" t="str">
        <f ca="true">+IF(OFFSET('Sanitation Data'!$G$28,0,10*ROW('Sanitation Data'!G128))="","",OFFSET('Sanitation Data'!$G$28,0,10*ROW('Sanitation Data'!G128)))</f>
        <v/>
      </c>
      <c r="DA134" s="307" t="str">
        <f ca="true">+IF(OFFSET('Sanitation Data'!$G$29,0,10*ROW('Sanitation Data'!G128))="","",OFFSET('Sanitation Data'!$G$29,0,10*ROW('Sanitation Data'!G128)))</f>
        <v/>
      </c>
      <c r="DB134" s="307" t="str">
        <f ca="true">+IF(OFFSET('Sanitation Data'!$G$30,0,10*ROW('Sanitation Data'!G128))="","",OFFSET('Sanitation Data'!$G$30,0,10*ROW('Sanitation Data'!G128)))</f>
        <v/>
      </c>
      <c r="DC134" s="307" t="str">
        <f ca="true">+IF(OFFSET('Sanitation Data'!$G$31,0,10*ROW('Sanitation Data'!G128))="","",OFFSET('Sanitation Data'!$G$31,0,10*ROW('Sanitation Data'!G128)))</f>
        <v/>
      </c>
      <c r="DD134" s="307" t="str">
        <f ca="true">+IF(OFFSET('Sanitation Data'!$G$32,0,10*ROW('Sanitation Data'!G128))="","",OFFSET('Sanitation Data'!$G$32,0,10*ROW('Sanitation Data'!G128)))</f>
        <v/>
      </c>
      <c r="DE134" s="307" t="str">
        <f ca="true">+IF(OFFSET('Sanitation Data'!$H$28,0,10*ROW('Sanitation Data'!H128))="","",OFFSET('Sanitation Data'!$H$28,0,10*ROW('Sanitation Data'!H128)))</f>
        <v/>
      </c>
      <c r="DF134" s="307" t="str">
        <f ca="true">+IF(OFFSET('Sanitation Data'!$H$29,0,10*ROW('Sanitation Data'!H128))="","",OFFSET('Sanitation Data'!$H$29,0,10*ROW('Sanitation Data'!H128)))</f>
        <v/>
      </c>
      <c r="DG134" s="307" t="str">
        <f ca="true">+IF(OFFSET('Sanitation Data'!$H$30,0,10*ROW('Sanitation Data'!H128))="","",OFFSET('Sanitation Data'!$H$30,0,10*ROW('Sanitation Data'!H128)))</f>
        <v/>
      </c>
      <c r="DH134" s="307" t="str">
        <f ca="true">+IF(OFFSET('Sanitation Data'!$H$31,0,10*ROW('Sanitation Data'!H128))="","",OFFSET('Sanitation Data'!$H$31,0,10*ROW('Sanitation Data'!H128)))</f>
        <v/>
      </c>
      <c r="DI134" s="307" t="str">
        <f ca="true">+IF(OFFSET('Sanitation Data'!$H$32,0,10*ROW('Sanitation Data'!H128))="","",OFFSET('Sanitation Data'!$H$32,0,10*ROW('Sanitation Data'!H128)))</f>
        <v/>
      </c>
      <c r="DJ134" s="307" t="str">
        <f ca="true">+IF(OFFSET('Sanitation Data'!$I$28,0,10*ROW('Sanitation Data'!I128))="","",OFFSET('Sanitation Data'!$I$28,0,10*ROW('Sanitation Data'!I128)))</f>
        <v/>
      </c>
      <c r="DK134" s="307" t="str">
        <f ca="true">+IF(OFFSET('Sanitation Data'!$I$29,0,10*ROW('Sanitation Data'!I128))="","",OFFSET('Sanitation Data'!$I$29,0,10*ROW('Sanitation Data'!I128)))</f>
        <v/>
      </c>
      <c r="DL134" s="307" t="str">
        <f ca="true">+IF(OFFSET('Sanitation Data'!$I$30,0,10*ROW('Sanitation Data'!I128))="","",OFFSET('Sanitation Data'!$I$30,0,10*ROW('Sanitation Data'!I128)))</f>
        <v/>
      </c>
      <c r="DM134" s="307" t="str">
        <f ca="true">+IF(OFFSET('Sanitation Data'!$I$31,0,10*ROW('Sanitation Data'!I128))="","",OFFSET('Sanitation Data'!$I$31,0,10*ROW('Sanitation Data'!I128)))</f>
        <v/>
      </c>
      <c r="DN134" s="307" t="str">
        <f ca="true">+IF(OFFSET('Sanitation Data'!$I$32,0,10*ROW('Sanitation Data'!I128))="","",OFFSET('Sanitation Data'!$I$32,0,10*ROW('Sanitation Data'!I128)))</f>
        <v/>
      </c>
      <c r="DO134" s="307" t="str">
        <f ca="true">+IF(OFFSET('Hygiene Data'!$D$11,0,10*ROW('Hygiene Data'!D128))="","",OFFSET('Hygiene Data'!$D$11,0,10*ROW('Hygiene Data'!D128)))</f>
        <v/>
      </c>
      <c r="DP134" s="307" t="str">
        <f ca="true">+IF(OFFSET('Hygiene Data'!$D$12,0,10*ROW('Hygiene Data'!D128))="","",OFFSET('Hygiene Data'!$D$12,0,10*ROW('Hygiene Data'!D128)))</f>
        <v/>
      </c>
      <c r="DQ134" s="307" t="str">
        <f ca="true">+IF(OFFSET('Hygiene Data'!$D$13,0,10*ROW('Hygiene Data'!D128))="","",OFFSET('Hygiene Data'!$D$13,0,10*ROW('Hygiene Data'!D128)))</f>
        <v/>
      </c>
      <c r="DR134" s="307" t="str">
        <f ca="true">+IF(OFFSET('Hygiene Data'!$E$11,0,10*ROW('Hygiene Data'!E128))="","",OFFSET('Hygiene Data'!$E$11,0,10*ROW('Hygiene Data'!E128)))</f>
        <v/>
      </c>
      <c r="DS134" s="307" t="str">
        <f ca="true">+IF(OFFSET('Hygiene Data'!$E$12,0,10*ROW('Hygiene Data'!E128))="","",OFFSET('Hygiene Data'!$E$12,0,10*ROW('Hygiene Data'!E128)))</f>
        <v/>
      </c>
      <c r="DT134" s="307" t="str">
        <f ca="true">+IF(OFFSET('Hygiene Data'!$E$13,0,10*ROW('Hygiene Data'!E128))="","",OFFSET('Hygiene Data'!$E$13,0,10*ROW('Hygiene Data'!E128)))</f>
        <v/>
      </c>
      <c r="DU134" s="307" t="str">
        <f ca="true">+IF(OFFSET('Hygiene Data'!$F$11,0,10*ROW('Hygiene Data'!F128))="","",OFFSET('Hygiene Data'!$F$11,0,10*ROW('Hygiene Data'!F128)))</f>
        <v/>
      </c>
      <c r="DV134" s="307" t="str">
        <f ca="true">+IF(OFFSET('Hygiene Data'!$F$12,0,10*ROW('Hygiene Data'!F128))="","",OFFSET('Hygiene Data'!$F$12,0,10*ROW('Hygiene Data'!F128)))</f>
        <v/>
      </c>
      <c r="DW134" s="307" t="str">
        <f ca="true">+IF(OFFSET('Hygiene Data'!$F$13,0,10*ROW('Hygiene Data'!F128))="","",OFFSET('Hygiene Data'!$F$13,0,10*ROW('Hygiene Data'!F128)))</f>
        <v/>
      </c>
      <c r="DX134" s="307" t="str">
        <f ca="true">+IF(OFFSET('Hygiene Data'!$G$11,0,10*ROW('Hygiene Data'!G128))="","",OFFSET('Hygiene Data'!$G$11,0,10*ROW('Hygiene Data'!G128)))</f>
        <v/>
      </c>
      <c r="DY134" s="307" t="str">
        <f ca="true">+IF(OFFSET('Hygiene Data'!$G$12,0,10*ROW('Hygiene Data'!G128))="","",OFFSET('Hygiene Data'!$G$12,0,10*ROW('Hygiene Data'!G128)))</f>
        <v/>
      </c>
      <c r="DZ134" s="307" t="str">
        <f ca="true">+IF(OFFSET('Hygiene Data'!$G$13,0,10*ROW('Hygiene Data'!G128))="","",OFFSET('Hygiene Data'!$G$13,0,10*ROW('Hygiene Data'!G128)))</f>
        <v/>
      </c>
      <c r="EA134" s="307" t="str">
        <f ca="true">+IF(OFFSET('Hygiene Data'!$H$11,0,10*ROW('Hygiene Data'!H128))="","",OFFSET('Hygiene Data'!$H$11,0,10*ROW('Hygiene Data'!H128)))</f>
        <v/>
      </c>
      <c r="EB134" s="307" t="str">
        <f ca="true">+IF(OFFSET('Hygiene Data'!$H$12,0,10*ROW('Hygiene Data'!H128))="","",OFFSET('Hygiene Data'!$H$12,0,10*ROW('Hygiene Data'!H128)))</f>
        <v/>
      </c>
      <c r="EC134" s="307" t="str">
        <f ca="true">+IF(OFFSET('Hygiene Data'!$H$13,0,10*ROW('Hygiene Data'!H128))="","",OFFSET('Hygiene Data'!$H$13,0,10*ROW('Hygiene Data'!H128)))</f>
        <v/>
      </c>
      <c r="ED134" s="307" t="str">
        <f ca="true">+IF(OFFSET('Hygiene Data'!$I$11,0,10*ROW('Hygiene Data'!I128))="","",OFFSET('Hygiene Data'!$I$11,0,10*ROW('Hygiene Data'!I128)))</f>
        <v/>
      </c>
      <c r="EE134" s="307" t="str">
        <f ca="true">+IF(OFFSET('Hygiene Data'!$I$12,0,10*ROW('Hygiene Data'!I128))="","",OFFSET('Hygiene Data'!$I$12,0,10*ROW('Hygiene Data'!I128)))</f>
        <v/>
      </c>
      <c r="EF134" s="307"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63"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7"/>
      <c r="BS135" s="307" t="str">
        <f ca="true">+IF(OFFSET('Water Data'!$D$27,0,10*ROW('Water Data'!D129))="","",OFFSET('Water Data'!$D$27,0,10*ROW('Water Data'!D129)))</f>
        <v/>
      </c>
      <c r="BT135" s="307" t="str">
        <f ca="true">+IF(OFFSET('Water Data'!$D$28,0,10*ROW('Water Data'!D129))="","",OFFSET('Water Data'!$D$28,0,10*ROW('Water Data'!D129)))</f>
        <v/>
      </c>
      <c r="BU135" s="307" t="str">
        <f ca="true">+IF(OFFSET('Water Data'!$D$29,0,10*ROW('Water Data'!D129))="","",OFFSET('Water Data'!$D$29,0,10*ROW('Water Data'!D129)))</f>
        <v/>
      </c>
      <c r="BV135" s="307" t="str">
        <f ca="true">+IF(OFFSET('Water Data'!$E$27,0,10*ROW('Water Data'!E129))="","",OFFSET('Water Data'!$E$27,0,10*ROW('Water Data'!E129)))</f>
        <v/>
      </c>
      <c r="BW135" s="307" t="str">
        <f ca="true">+IF(OFFSET('Water Data'!$E$28,0,10*ROW('Water Data'!E129))="","",OFFSET('Water Data'!$E$28,0,10*ROW('Water Data'!E129)))</f>
        <v/>
      </c>
      <c r="BX135" s="307" t="str">
        <f ca="true">+IF(OFFSET('Water Data'!$E$29,0,10*ROW('Water Data'!E129))="","",OFFSET('Water Data'!$E$29,0,10*ROW('Water Data'!E129)))</f>
        <v/>
      </c>
      <c r="BY135" s="307" t="str">
        <f ca="true">+IF(OFFSET('Water Data'!$F$27,0,10*ROW('Water Data'!F129))="","",OFFSET('Water Data'!$F$27,0,10*ROW('Water Data'!F129)))</f>
        <v/>
      </c>
      <c r="BZ135" s="307" t="str">
        <f ca="true">+IF(OFFSET('Water Data'!$F$28,0,10*ROW('Water Data'!F129))="","",OFFSET('Water Data'!$F$28,0,10*ROW('Water Data'!F129)))</f>
        <v/>
      </c>
      <c r="CA135" s="307" t="str">
        <f ca="true">+IF(OFFSET('Water Data'!$F$29,0,10*ROW('Water Data'!F129))="","",OFFSET('Water Data'!$F$29,0,10*ROW('Water Data'!F129)))</f>
        <v/>
      </c>
      <c r="CB135" s="307" t="str">
        <f ca="true">+IF(OFFSET('Water Data'!$G$27,0,10*ROW('Water Data'!G129))="","",OFFSET('Water Data'!$G$27,0,10*ROW('Water Data'!G129)))</f>
        <v/>
      </c>
      <c r="CC135" s="307" t="str">
        <f ca="true">+IF(OFFSET('Water Data'!$G$28,0,10*ROW('Water Data'!G129))="","",OFFSET('Water Data'!$G$28,0,10*ROW('Water Data'!G129)))</f>
        <v/>
      </c>
      <c r="CD135" s="307" t="str">
        <f ca="true">+IF(OFFSET('Water Data'!$G$29,0,10*ROW('Water Data'!G129))="","",OFFSET('Water Data'!$G$29,0,10*ROW('Water Data'!G129)))</f>
        <v/>
      </c>
      <c r="CE135" s="307" t="str">
        <f ca="true">+IF(OFFSET('Water Data'!$H$27,0,10*ROW('Water Data'!H129))="","",OFFSET('Water Data'!$H$27,0,10*ROW('Water Data'!H129)))</f>
        <v/>
      </c>
      <c r="CF135" s="307" t="str">
        <f ca="true">+IF(OFFSET('Water Data'!$H$28,0,10*ROW('Water Data'!H129))="","",OFFSET('Water Data'!$H$28,0,10*ROW('Water Data'!H129)))</f>
        <v/>
      </c>
      <c r="CG135" s="307" t="str">
        <f ca="true">+IF(OFFSET('Water Data'!$H$29,0,10*ROW('Water Data'!H129))="","",OFFSET('Water Data'!$H$29,0,10*ROW('Water Data'!H129)))</f>
        <v/>
      </c>
      <c r="CH135" s="307" t="str">
        <f ca="true">+IF(OFFSET('Water Data'!$I$27,0,10*ROW('Water Data'!I129))="","",OFFSET('Water Data'!$I$27,0,10*ROW('Water Data'!I129)))</f>
        <v/>
      </c>
      <c r="CI135" s="307" t="str">
        <f ca="true">+IF(OFFSET('Water Data'!$I$28,0,10*ROW('Water Data'!I129))="","",OFFSET('Water Data'!$I$28,0,10*ROW('Water Data'!I129)))</f>
        <v/>
      </c>
      <c r="CJ135" s="307" t="str">
        <f ca="true">+IF(OFFSET('Water Data'!$I$29,0,10*ROW('Water Data'!I129))="","",OFFSET('Water Data'!$I$29,0,10*ROW('Water Data'!I129)))</f>
        <v/>
      </c>
      <c r="CK135" s="307" t="str">
        <f ca="true">+IF(OFFSET('Sanitation Data'!$D$28,0,10*ROW('Sanitation Data'!D129))="","",OFFSET('Sanitation Data'!$D$28,0,10*ROW('Sanitation Data'!D129)))</f>
        <v/>
      </c>
      <c r="CL135" s="307" t="str">
        <f ca="true">+IF(OFFSET('Sanitation Data'!$D$29,0,10*ROW('Sanitation Data'!D129))="","",OFFSET('Sanitation Data'!$D$29,0,10*ROW('Sanitation Data'!D129)))</f>
        <v/>
      </c>
      <c r="CM135" s="307" t="str">
        <f ca="true">+IF(OFFSET('Sanitation Data'!$D$30,0,10*ROW('Sanitation Data'!D129))="","",OFFSET('Sanitation Data'!$D$30,0,10*ROW('Sanitation Data'!D129)))</f>
        <v/>
      </c>
      <c r="CN135" s="307" t="str">
        <f ca="true">+IF(OFFSET('Sanitation Data'!$D$31,0,10*ROW('Sanitation Data'!D129))="","",OFFSET('Sanitation Data'!$D$31,0,10*ROW('Sanitation Data'!D129)))</f>
        <v/>
      </c>
      <c r="CO135" s="307" t="str">
        <f ca="true">+IF(OFFSET('Sanitation Data'!$D$32,0,10*ROW('Sanitation Data'!D129))="","",OFFSET('Sanitation Data'!$D$32,0,10*ROW('Sanitation Data'!D129)))</f>
        <v/>
      </c>
      <c r="CP135" s="307" t="str">
        <f ca="true">+IF(OFFSET('Sanitation Data'!$E$28,0,10*ROW('Sanitation Data'!E129))="","",OFFSET('Sanitation Data'!$E$28,0,10*ROW('Sanitation Data'!E129)))</f>
        <v/>
      </c>
      <c r="CQ135" s="307" t="str">
        <f ca="true">+IF(OFFSET('Sanitation Data'!$E$29,0,10*ROW('Sanitation Data'!E129))="","",OFFSET('Sanitation Data'!$E$29,0,10*ROW('Sanitation Data'!E129)))</f>
        <v/>
      </c>
      <c r="CR135" s="307" t="str">
        <f ca="true">+IF(OFFSET('Sanitation Data'!$E$30,0,10*ROW('Sanitation Data'!E129))="","",OFFSET('Sanitation Data'!$E$30,0,10*ROW('Sanitation Data'!E129)))</f>
        <v/>
      </c>
      <c r="CS135" s="307" t="str">
        <f ca="true">+IF(OFFSET('Sanitation Data'!$E$31,0,10*ROW('Sanitation Data'!E129))="","",OFFSET('Sanitation Data'!$E$31,0,10*ROW('Sanitation Data'!E129)))</f>
        <v/>
      </c>
      <c r="CT135" s="307" t="str">
        <f ca="true">+IF(OFFSET('Sanitation Data'!$E$32,0,10*ROW('Sanitation Data'!E129))="","",OFFSET('Sanitation Data'!$E$32,0,10*ROW('Sanitation Data'!E129)))</f>
        <v/>
      </c>
      <c r="CU135" s="307" t="str">
        <f ca="true">+IF(OFFSET('Sanitation Data'!$F$28,0,10*ROW('Sanitation Data'!F129))="","",OFFSET('Sanitation Data'!$F$28,0,10*ROW('Sanitation Data'!F129)))</f>
        <v/>
      </c>
      <c r="CV135" s="307" t="str">
        <f ca="true">+IF(OFFSET('Sanitation Data'!$F$29,0,10*ROW('Sanitation Data'!F129))="","",OFFSET('Sanitation Data'!$F$29,0,10*ROW('Sanitation Data'!F129)))</f>
        <v/>
      </c>
      <c r="CW135" s="307" t="str">
        <f ca="true">+IF(OFFSET('Sanitation Data'!$F$30,0,10*ROW('Sanitation Data'!F129))="","",OFFSET('Sanitation Data'!$F$30,0,10*ROW('Sanitation Data'!F129)))</f>
        <v/>
      </c>
      <c r="CX135" s="307" t="str">
        <f ca="true">+IF(OFFSET('Sanitation Data'!$F$31,0,10*ROW('Sanitation Data'!F129))="","",OFFSET('Sanitation Data'!$F$31,0,10*ROW('Sanitation Data'!F129)))</f>
        <v/>
      </c>
      <c r="CY135" s="307" t="str">
        <f ca="true">+IF(OFFSET('Sanitation Data'!$F$32,0,10*ROW('Sanitation Data'!F129))="","",OFFSET('Sanitation Data'!$F$32,0,10*ROW('Sanitation Data'!F129)))</f>
        <v/>
      </c>
      <c r="CZ135" s="307" t="str">
        <f ca="true">+IF(OFFSET('Sanitation Data'!$G$28,0,10*ROW('Sanitation Data'!G129))="","",OFFSET('Sanitation Data'!$G$28,0,10*ROW('Sanitation Data'!G129)))</f>
        <v/>
      </c>
      <c r="DA135" s="307" t="str">
        <f ca="true">+IF(OFFSET('Sanitation Data'!$G$29,0,10*ROW('Sanitation Data'!G129))="","",OFFSET('Sanitation Data'!$G$29,0,10*ROW('Sanitation Data'!G129)))</f>
        <v/>
      </c>
      <c r="DB135" s="307" t="str">
        <f ca="true">+IF(OFFSET('Sanitation Data'!$G$30,0,10*ROW('Sanitation Data'!G129))="","",OFFSET('Sanitation Data'!$G$30,0,10*ROW('Sanitation Data'!G129)))</f>
        <v/>
      </c>
      <c r="DC135" s="307" t="str">
        <f ca="true">+IF(OFFSET('Sanitation Data'!$G$31,0,10*ROW('Sanitation Data'!G129))="","",OFFSET('Sanitation Data'!$G$31,0,10*ROW('Sanitation Data'!G129)))</f>
        <v/>
      </c>
      <c r="DD135" s="307" t="str">
        <f ca="true">+IF(OFFSET('Sanitation Data'!$G$32,0,10*ROW('Sanitation Data'!G129))="","",OFFSET('Sanitation Data'!$G$32,0,10*ROW('Sanitation Data'!G129)))</f>
        <v/>
      </c>
      <c r="DE135" s="307" t="str">
        <f ca="true">+IF(OFFSET('Sanitation Data'!$H$28,0,10*ROW('Sanitation Data'!H129))="","",OFFSET('Sanitation Data'!$H$28,0,10*ROW('Sanitation Data'!H129)))</f>
        <v/>
      </c>
      <c r="DF135" s="307" t="str">
        <f ca="true">+IF(OFFSET('Sanitation Data'!$H$29,0,10*ROW('Sanitation Data'!H129))="","",OFFSET('Sanitation Data'!$H$29,0,10*ROW('Sanitation Data'!H129)))</f>
        <v/>
      </c>
      <c r="DG135" s="307" t="str">
        <f ca="true">+IF(OFFSET('Sanitation Data'!$H$30,0,10*ROW('Sanitation Data'!H129))="","",OFFSET('Sanitation Data'!$H$30,0,10*ROW('Sanitation Data'!H129)))</f>
        <v/>
      </c>
      <c r="DH135" s="307" t="str">
        <f ca="true">+IF(OFFSET('Sanitation Data'!$H$31,0,10*ROW('Sanitation Data'!H129))="","",OFFSET('Sanitation Data'!$H$31,0,10*ROW('Sanitation Data'!H129)))</f>
        <v/>
      </c>
      <c r="DI135" s="307" t="str">
        <f ca="true">+IF(OFFSET('Sanitation Data'!$H$32,0,10*ROW('Sanitation Data'!H129))="","",OFFSET('Sanitation Data'!$H$32,0,10*ROW('Sanitation Data'!H129)))</f>
        <v/>
      </c>
      <c r="DJ135" s="307" t="str">
        <f ca="true">+IF(OFFSET('Sanitation Data'!$I$28,0,10*ROW('Sanitation Data'!I129))="","",OFFSET('Sanitation Data'!$I$28,0,10*ROW('Sanitation Data'!I129)))</f>
        <v/>
      </c>
      <c r="DK135" s="307" t="str">
        <f ca="true">+IF(OFFSET('Sanitation Data'!$I$29,0,10*ROW('Sanitation Data'!I129))="","",OFFSET('Sanitation Data'!$I$29,0,10*ROW('Sanitation Data'!I129)))</f>
        <v/>
      </c>
      <c r="DL135" s="307" t="str">
        <f ca="true">+IF(OFFSET('Sanitation Data'!$I$30,0,10*ROW('Sanitation Data'!I129))="","",OFFSET('Sanitation Data'!$I$30,0,10*ROW('Sanitation Data'!I129)))</f>
        <v/>
      </c>
      <c r="DM135" s="307" t="str">
        <f ca="true">+IF(OFFSET('Sanitation Data'!$I$31,0,10*ROW('Sanitation Data'!I129))="","",OFFSET('Sanitation Data'!$I$31,0,10*ROW('Sanitation Data'!I129)))</f>
        <v/>
      </c>
      <c r="DN135" s="307" t="str">
        <f ca="true">+IF(OFFSET('Sanitation Data'!$I$32,0,10*ROW('Sanitation Data'!I129))="","",OFFSET('Sanitation Data'!$I$32,0,10*ROW('Sanitation Data'!I129)))</f>
        <v/>
      </c>
      <c r="DO135" s="307" t="str">
        <f ca="true">+IF(OFFSET('Hygiene Data'!$D$11,0,10*ROW('Hygiene Data'!D129))="","",OFFSET('Hygiene Data'!$D$11,0,10*ROW('Hygiene Data'!D129)))</f>
        <v/>
      </c>
      <c r="DP135" s="307" t="str">
        <f ca="true">+IF(OFFSET('Hygiene Data'!$D$12,0,10*ROW('Hygiene Data'!D129))="","",OFFSET('Hygiene Data'!$D$12,0,10*ROW('Hygiene Data'!D129)))</f>
        <v/>
      </c>
      <c r="DQ135" s="307" t="str">
        <f ca="true">+IF(OFFSET('Hygiene Data'!$D$13,0,10*ROW('Hygiene Data'!D129))="","",OFFSET('Hygiene Data'!$D$13,0,10*ROW('Hygiene Data'!D129)))</f>
        <v/>
      </c>
      <c r="DR135" s="307" t="str">
        <f ca="true">+IF(OFFSET('Hygiene Data'!$E$11,0,10*ROW('Hygiene Data'!E129))="","",OFFSET('Hygiene Data'!$E$11,0,10*ROW('Hygiene Data'!E129)))</f>
        <v/>
      </c>
      <c r="DS135" s="307" t="str">
        <f ca="true">+IF(OFFSET('Hygiene Data'!$E$12,0,10*ROW('Hygiene Data'!E129))="","",OFFSET('Hygiene Data'!$E$12,0,10*ROW('Hygiene Data'!E129)))</f>
        <v/>
      </c>
      <c r="DT135" s="307" t="str">
        <f ca="true">+IF(OFFSET('Hygiene Data'!$E$13,0,10*ROW('Hygiene Data'!E129))="","",OFFSET('Hygiene Data'!$E$13,0,10*ROW('Hygiene Data'!E129)))</f>
        <v/>
      </c>
      <c r="DU135" s="307" t="str">
        <f ca="true">+IF(OFFSET('Hygiene Data'!$F$11,0,10*ROW('Hygiene Data'!F129))="","",OFFSET('Hygiene Data'!$F$11,0,10*ROW('Hygiene Data'!F129)))</f>
        <v/>
      </c>
      <c r="DV135" s="307" t="str">
        <f ca="true">+IF(OFFSET('Hygiene Data'!$F$12,0,10*ROW('Hygiene Data'!F129))="","",OFFSET('Hygiene Data'!$F$12,0,10*ROW('Hygiene Data'!F129)))</f>
        <v/>
      </c>
      <c r="DW135" s="307" t="str">
        <f ca="true">+IF(OFFSET('Hygiene Data'!$F$13,0,10*ROW('Hygiene Data'!F129))="","",OFFSET('Hygiene Data'!$F$13,0,10*ROW('Hygiene Data'!F129)))</f>
        <v/>
      </c>
      <c r="DX135" s="307" t="str">
        <f ca="true">+IF(OFFSET('Hygiene Data'!$G$11,0,10*ROW('Hygiene Data'!G129))="","",OFFSET('Hygiene Data'!$G$11,0,10*ROW('Hygiene Data'!G129)))</f>
        <v/>
      </c>
      <c r="DY135" s="307" t="str">
        <f ca="true">+IF(OFFSET('Hygiene Data'!$G$12,0,10*ROW('Hygiene Data'!G129))="","",OFFSET('Hygiene Data'!$G$12,0,10*ROW('Hygiene Data'!G129)))</f>
        <v/>
      </c>
      <c r="DZ135" s="307" t="str">
        <f ca="true">+IF(OFFSET('Hygiene Data'!$G$13,0,10*ROW('Hygiene Data'!G129))="","",OFFSET('Hygiene Data'!$G$13,0,10*ROW('Hygiene Data'!G129)))</f>
        <v/>
      </c>
      <c r="EA135" s="307" t="str">
        <f ca="true">+IF(OFFSET('Hygiene Data'!$H$11,0,10*ROW('Hygiene Data'!H129))="","",OFFSET('Hygiene Data'!$H$11,0,10*ROW('Hygiene Data'!H129)))</f>
        <v/>
      </c>
      <c r="EB135" s="307" t="str">
        <f ca="true">+IF(OFFSET('Hygiene Data'!$H$12,0,10*ROW('Hygiene Data'!H129))="","",OFFSET('Hygiene Data'!$H$12,0,10*ROW('Hygiene Data'!H129)))</f>
        <v/>
      </c>
      <c r="EC135" s="307" t="str">
        <f ca="true">+IF(OFFSET('Hygiene Data'!$H$13,0,10*ROW('Hygiene Data'!H129))="","",OFFSET('Hygiene Data'!$H$13,0,10*ROW('Hygiene Data'!H129)))</f>
        <v/>
      </c>
      <c r="ED135" s="307" t="str">
        <f ca="true">+IF(OFFSET('Hygiene Data'!$I$11,0,10*ROW('Hygiene Data'!I129))="","",OFFSET('Hygiene Data'!$I$11,0,10*ROW('Hygiene Data'!I129)))</f>
        <v/>
      </c>
      <c r="EE135" s="307" t="str">
        <f ca="true">+IF(OFFSET('Hygiene Data'!$I$12,0,10*ROW('Hygiene Data'!I129))="","",OFFSET('Hygiene Data'!$I$12,0,10*ROW('Hygiene Data'!I129)))</f>
        <v/>
      </c>
      <c r="EF135" s="307"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63"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7"/>
      <c r="BS136" s="307" t="str">
        <f ca="true">+IF(OFFSET('Water Data'!$D$27,0,10*ROW('Water Data'!D130))="","",OFFSET('Water Data'!$D$27,0,10*ROW('Water Data'!D130)))</f>
        <v/>
      </c>
      <c r="BT136" s="307" t="str">
        <f ca="true">+IF(OFFSET('Water Data'!$D$28,0,10*ROW('Water Data'!D130))="","",OFFSET('Water Data'!$D$28,0,10*ROW('Water Data'!D130)))</f>
        <v/>
      </c>
      <c r="BU136" s="307" t="str">
        <f ca="true">+IF(OFFSET('Water Data'!$D$29,0,10*ROW('Water Data'!D130))="","",OFFSET('Water Data'!$D$29,0,10*ROW('Water Data'!D130)))</f>
        <v/>
      </c>
      <c r="BV136" s="307" t="str">
        <f ca="true">+IF(OFFSET('Water Data'!$E$27,0,10*ROW('Water Data'!E130))="","",OFFSET('Water Data'!$E$27,0,10*ROW('Water Data'!E130)))</f>
        <v/>
      </c>
      <c r="BW136" s="307" t="str">
        <f ca="true">+IF(OFFSET('Water Data'!$E$28,0,10*ROW('Water Data'!E130))="","",OFFSET('Water Data'!$E$28,0,10*ROW('Water Data'!E130)))</f>
        <v/>
      </c>
      <c r="BX136" s="307" t="str">
        <f ca="true">+IF(OFFSET('Water Data'!$E$29,0,10*ROW('Water Data'!E130))="","",OFFSET('Water Data'!$E$29,0,10*ROW('Water Data'!E130)))</f>
        <v/>
      </c>
      <c r="BY136" s="307" t="str">
        <f ca="true">+IF(OFFSET('Water Data'!$F$27,0,10*ROW('Water Data'!F130))="","",OFFSET('Water Data'!$F$27,0,10*ROW('Water Data'!F130)))</f>
        <v/>
      </c>
      <c r="BZ136" s="307" t="str">
        <f ca="true">+IF(OFFSET('Water Data'!$F$28,0,10*ROW('Water Data'!F130))="","",OFFSET('Water Data'!$F$28,0,10*ROW('Water Data'!F130)))</f>
        <v/>
      </c>
      <c r="CA136" s="307" t="str">
        <f ca="true">+IF(OFFSET('Water Data'!$F$29,0,10*ROW('Water Data'!F130))="","",OFFSET('Water Data'!$F$29,0,10*ROW('Water Data'!F130)))</f>
        <v/>
      </c>
      <c r="CB136" s="307" t="str">
        <f ca="true">+IF(OFFSET('Water Data'!$G$27,0,10*ROW('Water Data'!G130))="","",OFFSET('Water Data'!$G$27,0,10*ROW('Water Data'!G130)))</f>
        <v/>
      </c>
      <c r="CC136" s="307" t="str">
        <f ca="true">+IF(OFFSET('Water Data'!$G$28,0,10*ROW('Water Data'!G130))="","",OFFSET('Water Data'!$G$28,0,10*ROW('Water Data'!G130)))</f>
        <v/>
      </c>
      <c r="CD136" s="307" t="str">
        <f ca="true">+IF(OFFSET('Water Data'!$G$29,0,10*ROW('Water Data'!G130))="","",OFFSET('Water Data'!$G$29,0,10*ROW('Water Data'!G130)))</f>
        <v/>
      </c>
      <c r="CE136" s="307" t="str">
        <f ca="true">+IF(OFFSET('Water Data'!$H$27,0,10*ROW('Water Data'!H130))="","",OFFSET('Water Data'!$H$27,0,10*ROW('Water Data'!H130)))</f>
        <v/>
      </c>
      <c r="CF136" s="307" t="str">
        <f ca="true">+IF(OFFSET('Water Data'!$H$28,0,10*ROW('Water Data'!H130))="","",OFFSET('Water Data'!$H$28,0,10*ROW('Water Data'!H130)))</f>
        <v/>
      </c>
      <c r="CG136" s="307" t="str">
        <f ca="true">+IF(OFFSET('Water Data'!$H$29,0,10*ROW('Water Data'!H130))="","",OFFSET('Water Data'!$H$29,0,10*ROW('Water Data'!H130)))</f>
        <v/>
      </c>
      <c r="CH136" s="307" t="str">
        <f ca="true">+IF(OFFSET('Water Data'!$I$27,0,10*ROW('Water Data'!I130))="","",OFFSET('Water Data'!$I$27,0,10*ROW('Water Data'!I130)))</f>
        <v/>
      </c>
      <c r="CI136" s="307" t="str">
        <f ca="true">+IF(OFFSET('Water Data'!$I$28,0,10*ROW('Water Data'!I130))="","",OFFSET('Water Data'!$I$28,0,10*ROW('Water Data'!I130)))</f>
        <v/>
      </c>
      <c r="CJ136" s="307" t="str">
        <f ca="true">+IF(OFFSET('Water Data'!$I$29,0,10*ROW('Water Data'!I130))="","",OFFSET('Water Data'!$I$29,0,10*ROW('Water Data'!I130)))</f>
        <v/>
      </c>
      <c r="CK136" s="307" t="str">
        <f ca="true">+IF(OFFSET('Sanitation Data'!$D$28,0,10*ROW('Sanitation Data'!D130))="","",OFFSET('Sanitation Data'!$D$28,0,10*ROW('Sanitation Data'!D130)))</f>
        <v/>
      </c>
      <c r="CL136" s="307" t="str">
        <f ca="true">+IF(OFFSET('Sanitation Data'!$D$29,0,10*ROW('Sanitation Data'!D130))="","",OFFSET('Sanitation Data'!$D$29,0,10*ROW('Sanitation Data'!D130)))</f>
        <v/>
      </c>
      <c r="CM136" s="307" t="str">
        <f ca="true">+IF(OFFSET('Sanitation Data'!$D$30,0,10*ROW('Sanitation Data'!D130))="","",OFFSET('Sanitation Data'!$D$30,0,10*ROW('Sanitation Data'!D130)))</f>
        <v/>
      </c>
      <c r="CN136" s="307" t="str">
        <f ca="true">+IF(OFFSET('Sanitation Data'!$D$31,0,10*ROW('Sanitation Data'!D130))="","",OFFSET('Sanitation Data'!$D$31,0,10*ROW('Sanitation Data'!D130)))</f>
        <v/>
      </c>
      <c r="CO136" s="307" t="str">
        <f ca="true">+IF(OFFSET('Sanitation Data'!$D$32,0,10*ROW('Sanitation Data'!D130))="","",OFFSET('Sanitation Data'!$D$32,0,10*ROW('Sanitation Data'!D130)))</f>
        <v/>
      </c>
      <c r="CP136" s="307" t="str">
        <f ca="true">+IF(OFFSET('Sanitation Data'!$E$28,0,10*ROW('Sanitation Data'!E130))="","",OFFSET('Sanitation Data'!$E$28,0,10*ROW('Sanitation Data'!E130)))</f>
        <v/>
      </c>
      <c r="CQ136" s="307" t="str">
        <f ca="true">+IF(OFFSET('Sanitation Data'!$E$29,0,10*ROW('Sanitation Data'!E130))="","",OFFSET('Sanitation Data'!$E$29,0,10*ROW('Sanitation Data'!E130)))</f>
        <v/>
      </c>
      <c r="CR136" s="307" t="str">
        <f ca="true">+IF(OFFSET('Sanitation Data'!$E$30,0,10*ROW('Sanitation Data'!E130))="","",OFFSET('Sanitation Data'!$E$30,0,10*ROW('Sanitation Data'!E130)))</f>
        <v/>
      </c>
      <c r="CS136" s="307" t="str">
        <f ca="true">+IF(OFFSET('Sanitation Data'!$E$31,0,10*ROW('Sanitation Data'!E130))="","",OFFSET('Sanitation Data'!$E$31,0,10*ROW('Sanitation Data'!E130)))</f>
        <v/>
      </c>
      <c r="CT136" s="307" t="str">
        <f ca="true">+IF(OFFSET('Sanitation Data'!$E$32,0,10*ROW('Sanitation Data'!E130))="","",OFFSET('Sanitation Data'!$E$32,0,10*ROW('Sanitation Data'!E130)))</f>
        <v/>
      </c>
      <c r="CU136" s="307" t="str">
        <f ca="true">+IF(OFFSET('Sanitation Data'!$F$28,0,10*ROW('Sanitation Data'!F130))="","",OFFSET('Sanitation Data'!$F$28,0,10*ROW('Sanitation Data'!F130)))</f>
        <v/>
      </c>
      <c r="CV136" s="307" t="str">
        <f ca="true">+IF(OFFSET('Sanitation Data'!$F$29,0,10*ROW('Sanitation Data'!F130))="","",OFFSET('Sanitation Data'!$F$29,0,10*ROW('Sanitation Data'!F130)))</f>
        <v/>
      </c>
      <c r="CW136" s="307" t="str">
        <f ca="true">+IF(OFFSET('Sanitation Data'!$F$30,0,10*ROW('Sanitation Data'!F130))="","",OFFSET('Sanitation Data'!$F$30,0,10*ROW('Sanitation Data'!F130)))</f>
        <v/>
      </c>
      <c r="CX136" s="307" t="str">
        <f ca="true">+IF(OFFSET('Sanitation Data'!$F$31,0,10*ROW('Sanitation Data'!F130))="","",OFFSET('Sanitation Data'!$F$31,0,10*ROW('Sanitation Data'!F130)))</f>
        <v/>
      </c>
      <c r="CY136" s="307" t="str">
        <f ca="true">+IF(OFFSET('Sanitation Data'!$F$32,0,10*ROW('Sanitation Data'!F130))="","",OFFSET('Sanitation Data'!$F$32,0,10*ROW('Sanitation Data'!F130)))</f>
        <v/>
      </c>
      <c r="CZ136" s="307" t="str">
        <f ca="true">+IF(OFFSET('Sanitation Data'!$G$28,0,10*ROW('Sanitation Data'!G130))="","",OFFSET('Sanitation Data'!$G$28,0,10*ROW('Sanitation Data'!G130)))</f>
        <v/>
      </c>
      <c r="DA136" s="307" t="str">
        <f ca="true">+IF(OFFSET('Sanitation Data'!$G$29,0,10*ROW('Sanitation Data'!G130))="","",OFFSET('Sanitation Data'!$G$29,0,10*ROW('Sanitation Data'!G130)))</f>
        <v/>
      </c>
      <c r="DB136" s="307" t="str">
        <f ca="true">+IF(OFFSET('Sanitation Data'!$G$30,0,10*ROW('Sanitation Data'!G130))="","",OFFSET('Sanitation Data'!$G$30,0,10*ROW('Sanitation Data'!G130)))</f>
        <v/>
      </c>
      <c r="DC136" s="307" t="str">
        <f ca="true">+IF(OFFSET('Sanitation Data'!$G$31,0,10*ROW('Sanitation Data'!G130))="","",OFFSET('Sanitation Data'!$G$31,0,10*ROW('Sanitation Data'!G130)))</f>
        <v/>
      </c>
      <c r="DD136" s="307" t="str">
        <f ca="true">+IF(OFFSET('Sanitation Data'!$G$32,0,10*ROW('Sanitation Data'!G130))="","",OFFSET('Sanitation Data'!$G$32,0,10*ROW('Sanitation Data'!G130)))</f>
        <v/>
      </c>
      <c r="DE136" s="307" t="str">
        <f ca="true">+IF(OFFSET('Sanitation Data'!$H$28,0,10*ROW('Sanitation Data'!H130))="","",OFFSET('Sanitation Data'!$H$28,0,10*ROW('Sanitation Data'!H130)))</f>
        <v/>
      </c>
      <c r="DF136" s="307" t="str">
        <f ca="true">+IF(OFFSET('Sanitation Data'!$H$29,0,10*ROW('Sanitation Data'!H130))="","",OFFSET('Sanitation Data'!$H$29,0,10*ROW('Sanitation Data'!H130)))</f>
        <v/>
      </c>
      <c r="DG136" s="307" t="str">
        <f ca="true">+IF(OFFSET('Sanitation Data'!$H$30,0,10*ROW('Sanitation Data'!H130))="","",OFFSET('Sanitation Data'!$H$30,0,10*ROW('Sanitation Data'!H130)))</f>
        <v/>
      </c>
      <c r="DH136" s="307" t="str">
        <f ca="true">+IF(OFFSET('Sanitation Data'!$H$31,0,10*ROW('Sanitation Data'!H130))="","",OFFSET('Sanitation Data'!$H$31,0,10*ROW('Sanitation Data'!H130)))</f>
        <v/>
      </c>
      <c r="DI136" s="307" t="str">
        <f ca="true">+IF(OFFSET('Sanitation Data'!$H$32,0,10*ROW('Sanitation Data'!H130))="","",OFFSET('Sanitation Data'!$H$32,0,10*ROW('Sanitation Data'!H130)))</f>
        <v/>
      </c>
      <c r="DJ136" s="307" t="str">
        <f ca="true">+IF(OFFSET('Sanitation Data'!$I$28,0,10*ROW('Sanitation Data'!I130))="","",OFFSET('Sanitation Data'!$I$28,0,10*ROW('Sanitation Data'!I130)))</f>
        <v/>
      </c>
      <c r="DK136" s="307" t="str">
        <f ca="true">+IF(OFFSET('Sanitation Data'!$I$29,0,10*ROW('Sanitation Data'!I130))="","",OFFSET('Sanitation Data'!$I$29,0,10*ROW('Sanitation Data'!I130)))</f>
        <v/>
      </c>
      <c r="DL136" s="307" t="str">
        <f ca="true">+IF(OFFSET('Sanitation Data'!$I$30,0,10*ROW('Sanitation Data'!I130))="","",OFFSET('Sanitation Data'!$I$30,0,10*ROW('Sanitation Data'!I130)))</f>
        <v/>
      </c>
      <c r="DM136" s="307" t="str">
        <f ca="true">+IF(OFFSET('Sanitation Data'!$I$31,0,10*ROW('Sanitation Data'!I130))="","",OFFSET('Sanitation Data'!$I$31,0,10*ROW('Sanitation Data'!I130)))</f>
        <v/>
      </c>
      <c r="DN136" s="307" t="str">
        <f ca="true">+IF(OFFSET('Sanitation Data'!$I$32,0,10*ROW('Sanitation Data'!I130))="","",OFFSET('Sanitation Data'!$I$32,0,10*ROW('Sanitation Data'!I130)))</f>
        <v/>
      </c>
      <c r="DO136" s="307" t="str">
        <f ca="true">+IF(OFFSET('Hygiene Data'!$D$11,0,10*ROW('Hygiene Data'!D130))="","",OFFSET('Hygiene Data'!$D$11,0,10*ROW('Hygiene Data'!D130)))</f>
        <v/>
      </c>
      <c r="DP136" s="307" t="str">
        <f ca="true">+IF(OFFSET('Hygiene Data'!$D$12,0,10*ROW('Hygiene Data'!D130))="","",OFFSET('Hygiene Data'!$D$12,0,10*ROW('Hygiene Data'!D130)))</f>
        <v/>
      </c>
      <c r="DQ136" s="307" t="str">
        <f ca="true">+IF(OFFSET('Hygiene Data'!$D$13,0,10*ROW('Hygiene Data'!D130))="","",OFFSET('Hygiene Data'!$D$13,0,10*ROW('Hygiene Data'!D130)))</f>
        <v/>
      </c>
      <c r="DR136" s="307" t="str">
        <f ca="true">+IF(OFFSET('Hygiene Data'!$E$11,0,10*ROW('Hygiene Data'!E130))="","",OFFSET('Hygiene Data'!$E$11,0,10*ROW('Hygiene Data'!E130)))</f>
        <v/>
      </c>
      <c r="DS136" s="307" t="str">
        <f ca="true">+IF(OFFSET('Hygiene Data'!$E$12,0,10*ROW('Hygiene Data'!E130))="","",OFFSET('Hygiene Data'!$E$12,0,10*ROW('Hygiene Data'!E130)))</f>
        <v/>
      </c>
      <c r="DT136" s="307" t="str">
        <f ca="true">+IF(OFFSET('Hygiene Data'!$E$13,0,10*ROW('Hygiene Data'!E130))="","",OFFSET('Hygiene Data'!$E$13,0,10*ROW('Hygiene Data'!E130)))</f>
        <v/>
      </c>
      <c r="DU136" s="307" t="str">
        <f ca="true">+IF(OFFSET('Hygiene Data'!$F$11,0,10*ROW('Hygiene Data'!F130))="","",OFFSET('Hygiene Data'!$F$11,0,10*ROW('Hygiene Data'!F130)))</f>
        <v/>
      </c>
      <c r="DV136" s="307" t="str">
        <f ca="true">+IF(OFFSET('Hygiene Data'!$F$12,0,10*ROW('Hygiene Data'!F130))="","",OFFSET('Hygiene Data'!$F$12,0,10*ROW('Hygiene Data'!F130)))</f>
        <v/>
      </c>
      <c r="DW136" s="307" t="str">
        <f ca="true">+IF(OFFSET('Hygiene Data'!$F$13,0,10*ROW('Hygiene Data'!F130))="","",OFFSET('Hygiene Data'!$F$13,0,10*ROW('Hygiene Data'!F130)))</f>
        <v/>
      </c>
      <c r="DX136" s="307" t="str">
        <f ca="true">+IF(OFFSET('Hygiene Data'!$G$11,0,10*ROW('Hygiene Data'!G130))="","",OFFSET('Hygiene Data'!$G$11,0,10*ROW('Hygiene Data'!G130)))</f>
        <v/>
      </c>
      <c r="DY136" s="307" t="str">
        <f ca="true">+IF(OFFSET('Hygiene Data'!$G$12,0,10*ROW('Hygiene Data'!G130))="","",OFFSET('Hygiene Data'!$G$12,0,10*ROW('Hygiene Data'!G130)))</f>
        <v/>
      </c>
      <c r="DZ136" s="307" t="str">
        <f ca="true">+IF(OFFSET('Hygiene Data'!$G$13,0,10*ROW('Hygiene Data'!G130))="","",OFFSET('Hygiene Data'!$G$13,0,10*ROW('Hygiene Data'!G130)))</f>
        <v/>
      </c>
      <c r="EA136" s="307" t="str">
        <f ca="true">+IF(OFFSET('Hygiene Data'!$H$11,0,10*ROW('Hygiene Data'!H130))="","",OFFSET('Hygiene Data'!$H$11,0,10*ROW('Hygiene Data'!H130)))</f>
        <v/>
      </c>
      <c r="EB136" s="307" t="str">
        <f ca="true">+IF(OFFSET('Hygiene Data'!$H$12,0,10*ROW('Hygiene Data'!H130))="","",OFFSET('Hygiene Data'!$H$12,0,10*ROW('Hygiene Data'!H130)))</f>
        <v/>
      </c>
      <c r="EC136" s="307" t="str">
        <f ca="true">+IF(OFFSET('Hygiene Data'!$H$13,0,10*ROW('Hygiene Data'!H130))="","",OFFSET('Hygiene Data'!$H$13,0,10*ROW('Hygiene Data'!H130)))</f>
        <v/>
      </c>
      <c r="ED136" s="307" t="str">
        <f ca="true">+IF(OFFSET('Hygiene Data'!$I$11,0,10*ROW('Hygiene Data'!I130))="","",OFFSET('Hygiene Data'!$I$11,0,10*ROW('Hygiene Data'!I130)))</f>
        <v/>
      </c>
      <c r="EE136" s="307" t="str">
        <f ca="true">+IF(OFFSET('Hygiene Data'!$I$12,0,10*ROW('Hygiene Data'!I130))="","",OFFSET('Hygiene Data'!$I$12,0,10*ROW('Hygiene Data'!I130)))</f>
        <v/>
      </c>
      <c r="EF136" s="307"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63"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7"/>
      <c r="BS137" s="307" t="str">
        <f ca="true">+IF(OFFSET('Water Data'!$D$27,0,10*ROW('Water Data'!D131))="","",OFFSET('Water Data'!$D$27,0,10*ROW('Water Data'!D131)))</f>
        <v/>
      </c>
      <c r="BT137" s="307" t="str">
        <f ca="true">+IF(OFFSET('Water Data'!$D$28,0,10*ROW('Water Data'!D131))="","",OFFSET('Water Data'!$D$28,0,10*ROW('Water Data'!D131)))</f>
        <v/>
      </c>
      <c r="BU137" s="307" t="str">
        <f ca="true">+IF(OFFSET('Water Data'!$D$29,0,10*ROW('Water Data'!D131))="","",OFFSET('Water Data'!$D$29,0,10*ROW('Water Data'!D131)))</f>
        <v/>
      </c>
      <c r="BV137" s="307" t="str">
        <f ca="true">+IF(OFFSET('Water Data'!$E$27,0,10*ROW('Water Data'!E131))="","",OFFSET('Water Data'!$E$27,0,10*ROW('Water Data'!E131)))</f>
        <v/>
      </c>
      <c r="BW137" s="307" t="str">
        <f ca="true">+IF(OFFSET('Water Data'!$E$28,0,10*ROW('Water Data'!E131))="","",OFFSET('Water Data'!$E$28,0,10*ROW('Water Data'!E131)))</f>
        <v/>
      </c>
      <c r="BX137" s="307" t="str">
        <f ca="true">+IF(OFFSET('Water Data'!$E$29,0,10*ROW('Water Data'!E131))="","",OFFSET('Water Data'!$E$29,0,10*ROW('Water Data'!E131)))</f>
        <v/>
      </c>
      <c r="BY137" s="307" t="str">
        <f ca="true">+IF(OFFSET('Water Data'!$F$27,0,10*ROW('Water Data'!F131))="","",OFFSET('Water Data'!$F$27,0,10*ROW('Water Data'!F131)))</f>
        <v/>
      </c>
      <c r="BZ137" s="307" t="str">
        <f ca="true">+IF(OFFSET('Water Data'!$F$28,0,10*ROW('Water Data'!F131))="","",OFFSET('Water Data'!$F$28,0,10*ROW('Water Data'!F131)))</f>
        <v/>
      </c>
      <c r="CA137" s="307" t="str">
        <f ca="true">+IF(OFFSET('Water Data'!$F$29,0,10*ROW('Water Data'!F131))="","",OFFSET('Water Data'!$F$29,0,10*ROW('Water Data'!F131)))</f>
        <v/>
      </c>
      <c r="CB137" s="307" t="str">
        <f ca="true">+IF(OFFSET('Water Data'!$G$27,0,10*ROW('Water Data'!G131))="","",OFFSET('Water Data'!$G$27,0,10*ROW('Water Data'!G131)))</f>
        <v/>
      </c>
      <c r="CC137" s="307" t="str">
        <f ca="true">+IF(OFFSET('Water Data'!$G$28,0,10*ROW('Water Data'!G131))="","",OFFSET('Water Data'!$G$28,0,10*ROW('Water Data'!G131)))</f>
        <v/>
      </c>
      <c r="CD137" s="307" t="str">
        <f ca="true">+IF(OFFSET('Water Data'!$G$29,0,10*ROW('Water Data'!G131))="","",OFFSET('Water Data'!$G$29,0,10*ROW('Water Data'!G131)))</f>
        <v/>
      </c>
      <c r="CE137" s="307" t="str">
        <f ca="true">+IF(OFFSET('Water Data'!$H$27,0,10*ROW('Water Data'!H131))="","",OFFSET('Water Data'!$H$27,0,10*ROW('Water Data'!H131)))</f>
        <v/>
      </c>
      <c r="CF137" s="307" t="str">
        <f ca="true">+IF(OFFSET('Water Data'!$H$28,0,10*ROW('Water Data'!H131))="","",OFFSET('Water Data'!$H$28,0,10*ROW('Water Data'!H131)))</f>
        <v/>
      </c>
      <c r="CG137" s="307" t="str">
        <f ca="true">+IF(OFFSET('Water Data'!$H$29,0,10*ROW('Water Data'!H131))="","",OFFSET('Water Data'!$H$29,0,10*ROW('Water Data'!H131)))</f>
        <v/>
      </c>
      <c r="CH137" s="307" t="str">
        <f ca="true">+IF(OFFSET('Water Data'!$I$27,0,10*ROW('Water Data'!I131))="","",OFFSET('Water Data'!$I$27,0,10*ROW('Water Data'!I131)))</f>
        <v/>
      </c>
      <c r="CI137" s="307" t="str">
        <f ca="true">+IF(OFFSET('Water Data'!$I$28,0,10*ROW('Water Data'!I131))="","",OFFSET('Water Data'!$I$28,0,10*ROW('Water Data'!I131)))</f>
        <v/>
      </c>
      <c r="CJ137" s="307" t="str">
        <f ca="true">+IF(OFFSET('Water Data'!$I$29,0,10*ROW('Water Data'!I131))="","",OFFSET('Water Data'!$I$29,0,10*ROW('Water Data'!I131)))</f>
        <v/>
      </c>
      <c r="CK137" s="307" t="str">
        <f ca="true">+IF(OFFSET('Sanitation Data'!$D$28,0,10*ROW('Sanitation Data'!D131))="","",OFFSET('Sanitation Data'!$D$28,0,10*ROW('Sanitation Data'!D131)))</f>
        <v/>
      </c>
      <c r="CL137" s="307" t="str">
        <f ca="true">+IF(OFFSET('Sanitation Data'!$D$29,0,10*ROW('Sanitation Data'!D131))="","",OFFSET('Sanitation Data'!$D$29,0,10*ROW('Sanitation Data'!D131)))</f>
        <v/>
      </c>
      <c r="CM137" s="307" t="str">
        <f ca="true">+IF(OFFSET('Sanitation Data'!$D$30,0,10*ROW('Sanitation Data'!D131))="","",OFFSET('Sanitation Data'!$D$30,0,10*ROW('Sanitation Data'!D131)))</f>
        <v/>
      </c>
      <c r="CN137" s="307" t="str">
        <f ca="true">+IF(OFFSET('Sanitation Data'!$D$31,0,10*ROW('Sanitation Data'!D131))="","",OFFSET('Sanitation Data'!$D$31,0,10*ROW('Sanitation Data'!D131)))</f>
        <v/>
      </c>
      <c r="CO137" s="307" t="str">
        <f ca="true">+IF(OFFSET('Sanitation Data'!$D$32,0,10*ROW('Sanitation Data'!D131))="","",OFFSET('Sanitation Data'!$D$32,0,10*ROW('Sanitation Data'!D131)))</f>
        <v/>
      </c>
      <c r="CP137" s="307" t="str">
        <f ca="true">+IF(OFFSET('Sanitation Data'!$E$28,0,10*ROW('Sanitation Data'!E131))="","",OFFSET('Sanitation Data'!$E$28,0,10*ROW('Sanitation Data'!E131)))</f>
        <v/>
      </c>
      <c r="CQ137" s="307" t="str">
        <f ca="true">+IF(OFFSET('Sanitation Data'!$E$29,0,10*ROW('Sanitation Data'!E131))="","",OFFSET('Sanitation Data'!$E$29,0,10*ROW('Sanitation Data'!E131)))</f>
        <v/>
      </c>
      <c r="CR137" s="307" t="str">
        <f ca="true">+IF(OFFSET('Sanitation Data'!$E$30,0,10*ROW('Sanitation Data'!E131))="","",OFFSET('Sanitation Data'!$E$30,0,10*ROW('Sanitation Data'!E131)))</f>
        <v/>
      </c>
      <c r="CS137" s="307" t="str">
        <f ca="true">+IF(OFFSET('Sanitation Data'!$E$31,0,10*ROW('Sanitation Data'!E131))="","",OFFSET('Sanitation Data'!$E$31,0,10*ROW('Sanitation Data'!E131)))</f>
        <v/>
      </c>
      <c r="CT137" s="307" t="str">
        <f ca="true">+IF(OFFSET('Sanitation Data'!$E$32,0,10*ROW('Sanitation Data'!E131))="","",OFFSET('Sanitation Data'!$E$32,0,10*ROW('Sanitation Data'!E131)))</f>
        <v/>
      </c>
      <c r="CU137" s="307" t="str">
        <f ca="true">+IF(OFFSET('Sanitation Data'!$F$28,0,10*ROW('Sanitation Data'!F131))="","",OFFSET('Sanitation Data'!$F$28,0,10*ROW('Sanitation Data'!F131)))</f>
        <v/>
      </c>
      <c r="CV137" s="307" t="str">
        <f ca="true">+IF(OFFSET('Sanitation Data'!$F$29,0,10*ROW('Sanitation Data'!F131))="","",OFFSET('Sanitation Data'!$F$29,0,10*ROW('Sanitation Data'!F131)))</f>
        <v/>
      </c>
      <c r="CW137" s="307" t="str">
        <f ca="true">+IF(OFFSET('Sanitation Data'!$F$30,0,10*ROW('Sanitation Data'!F131))="","",OFFSET('Sanitation Data'!$F$30,0,10*ROW('Sanitation Data'!F131)))</f>
        <v/>
      </c>
      <c r="CX137" s="307" t="str">
        <f ca="true">+IF(OFFSET('Sanitation Data'!$F$31,0,10*ROW('Sanitation Data'!F131))="","",OFFSET('Sanitation Data'!$F$31,0,10*ROW('Sanitation Data'!F131)))</f>
        <v/>
      </c>
      <c r="CY137" s="307" t="str">
        <f ca="true">+IF(OFFSET('Sanitation Data'!$F$32,0,10*ROW('Sanitation Data'!F131))="","",OFFSET('Sanitation Data'!$F$32,0,10*ROW('Sanitation Data'!F131)))</f>
        <v/>
      </c>
      <c r="CZ137" s="307" t="str">
        <f ca="true">+IF(OFFSET('Sanitation Data'!$G$28,0,10*ROW('Sanitation Data'!G131))="","",OFFSET('Sanitation Data'!$G$28,0,10*ROW('Sanitation Data'!G131)))</f>
        <v/>
      </c>
      <c r="DA137" s="307" t="str">
        <f ca="true">+IF(OFFSET('Sanitation Data'!$G$29,0,10*ROW('Sanitation Data'!G131))="","",OFFSET('Sanitation Data'!$G$29,0,10*ROW('Sanitation Data'!G131)))</f>
        <v/>
      </c>
      <c r="DB137" s="307" t="str">
        <f ca="true">+IF(OFFSET('Sanitation Data'!$G$30,0,10*ROW('Sanitation Data'!G131))="","",OFFSET('Sanitation Data'!$G$30,0,10*ROW('Sanitation Data'!G131)))</f>
        <v/>
      </c>
      <c r="DC137" s="307" t="str">
        <f ca="true">+IF(OFFSET('Sanitation Data'!$G$31,0,10*ROW('Sanitation Data'!G131))="","",OFFSET('Sanitation Data'!$G$31,0,10*ROW('Sanitation Data'!G131)))</f>
        <v/>
      </c>
      <c r="DD137" s="307" t="str">
        <f ca="true">+IF(OFFSET('Sanitation Data'!$G$32,0,10*ROW('Sanitation Data'!G131))="","",OFFSET('Sanitation Data'!$G$32,0,10*ROW('Sanitation Data'!G131)))</f>
        <v/>
      </c>
      <c r="DE137" s="307" t="str">
        <f ca="true">+IF(OFFSET('Sanitation Data'!$H$28,0,10*ROW('Sanitation Data'!H131))="","",OFFSET('Sanitation Data'!$H$28,0,10*ROW('Sanitation Data'!H131)))</f>
        <v/>
      </c>
      <c r="DF137" s="307" t="str">
        <f ca="true">+IF(OFFSET('Sanitation Data'!$H$29,0,10*ROW('Sanitation Data'!H131))="","",OFFSET('Sanitation Data'!$H$29,0,10*ROW('Sanitation Data'!H131)))</f>
        <v/>
      </c>
      <c r="DG137" s="307" t="str">
        <f ca="true">+IF(OFFSET('Sanitation Data'!$H$30,0,10*ROW('Sanitation Data'!H131))="","",OFFSET('Sanitation Data'!$H$30,0,10*ROW('Sanitation Data'!H131)))</f>
        <v/>
      </c>
      <c r="DH137" s="307" t="str">
        <f ca="true">+IF(OFFSET('Sanitation Data'!$H$31,0,10*ROW('Sanitation Data'!H131))="","",OFFSET('Sanitation Data'!$H$31,0,10*ROW('Sanitation Data'!H131)))</f>
        <v/>
      </c>
      <c r="DI137" s="307" t="str">
        <f ca="true">+IF(OFFSET('Sanitation Data'!$H$32,0,10*ROW('Sanitation Data'!H131))="","",OFFSET('Sanitation Data'!$H$32,0,10*ROW('Sanitation Data'!H131)))</f>
        <v/>
      </c>
      <c r="DJ137" s="307" t="str">
        <f ca="true">+IF(OFFSET('Sanitation Data'!$I$28,0,10*ROW('Sanitation Data'!I131))="","",OFFSET('Sanitation Data'!$I$28,0,10*ROW('Sanitation Data'!I131)))</f>
        <v/>
      </c>
      <c r="DK137" s="307" t="str">
        <f ca="true">+IF(OFFSET('Sanitation Data'!$I$29,0,10*ROW('Sanitation Data'!I131))="","",OFFSET('Sanitation Data'!$I$29,0,10*ROW('Sanitation Data'!I131)))</f>
        <v/>
      </c>
      <c r="DL137" s="307" t="str">
        <f ca="true">+IF(OFFSET('Sanitation Data'!$I$30,0,10*ROW('Sanitation Data'!I131))="","",OFFSET('Sanitation Data'!$I$30,0,10*ROW('Sanitation Data'!I131)))</f>
        <v/>
      </c>
      <c r="DM137" s="307" t="str">
        <f ca="true">+IF(OFFSET('Sanitation Data'!$I$31,0,10*ROW('Sanitation Data'!I131))="","",OFFSET('Sanitation Data'!$I$31,0,10*ROW('Sanitation Data'!I131)))</f>
        <v/>
      </c>
      <c r="DN137" s="307" t="str">
        <f ca="true">+IF(OFFSET('Sanitation Data'!$I$32,0,10*ROW('Sanitation Data'!I131))="","",OFFSET('Sanitation Data'!$I$32,0,10*ROW('Sanitation Data'!I131)))</f>
        <v/>
      </c>
      <c r="DO137" s="307" t="str">
        <f ca="true">+IF(OFFSET('Hygiene Data'!$D$11,0,10*ROW('Hygiene Data'!D131))="","",OFFSET('Hygiene Data'!$D$11,0,10*ROW('Hygiene Data'!D131)))</f>
        <v/>
      </c>
      <c r="DP137" s="307" t="str">
        <f ca="true">+IF(OFFSET('Hygiene Data'!$D$12,0,10*ROW('Hygiene Data'!D131))="","",OFFSET('Hygiene Data'!$D$12,0,10*ROW('Hygiene Data'!D131)))</f>
        <v/>
      </c>
      <c r="DQ137" s="307" t="str">
        <f ca="true">+IF(OFFSET('Hygiene Data'!$D$13,0,10*ROW('Hygiene Data'!D131))="","",OFFSET('Hygiene Data'!$D$13,0,10*ROW('Hygiene Data'!D131)))</f>
        <v/>
      </c>
      <c r="DR137" s="307" t="str">
        <f ca="true">+IF(OFFSET('Hygiene Data'!$E$11,0,10*ROW('Hygiene Data'!E131))="","",OFFSET('Hygiene Data'!$E$11,0,10*ROW('Hygiene Data'!E131)))</f>
        <v/>
      </c>
      <c r="DS137" s="307" t="str">
        <f ca="true">+IF(OFFSET('Hygiene Data'!$E$12,0,10*ROW('Hygiene Data'!E131))="","",OFFSET('Hygiene Data'!$E$12,0,10*ROW('Hygiene Data'!E131)))</f>
        <v/>
      </c>
      <c r="DT137" s="307" t="str">
        <f ca="true">+IF(OFFSET('Hygiene Data'!$E$13,0,10*ROW('Hygiene Data'!E131))="","",OFFSET('Hygiene Data'!$E$13,0,10*ROW('Hygiene Data'!E131)))</f>
        <v/>
      </c>
      <c r="DU137" s="307" t="str">
        <f ca="true">+IF(OFFSET('Hygiene Data'!$F$11,0,10*ROW('Hygiene Data'!F131))="","",OFFSET('Hygiene Data'!$F$11,0,10*ROW('Hygiene Data'!F131)))</f>
        <v/>
      </c>
      <c r="DV137" s="307" t="str">
        <f ca="true">+IF(OFFSET('Hygiene Data'!$F$12,0,10*ROW('Hygiene Data'!F131))="","",OFFSET('Hygiene Data'!$F$12,0,10*ROW('Hygiene Data'!F131)))</f>
        <v/>
      </c>
      <c r="DW137" s="307" t="str">
        <f ca="true">+IF(OFFSET('Hygiene Data'!$F$13,0,10*ROW('Hygiene Data'!F131))="","",OFFSET('Hygiene Data'!$F$13,0,10*ROW('Hygiene Data'!F131)))</f>
        <v/>
      </c>
      <c r="DX137" s="307" t="str">
        <f ca="true">+IF(OFFSET('Hygiene Data'!$G$11,0,10*ROW('Hygiene Data'!G131))="","",OFFSET('Hygiene Data'!$G$11,0,10*ROW('Hygiene Data'!G131)))</f>
        <v/>
      </c>
      <c r="DY137" s="307" t="str">
        <f ca="true">+IF(OFFSET('Hygiene Data'!$G$12,0,10*ROW('Hygiene Data'!G131))="","",OFFSET('Hygiene Data'!$G$12,0,10*ROW('Hygiene Data'!G131)))</f>
        <v/>
      </c>
      <c r="DZ137" s="307" t="str">
        <f ca="true">+IF(OFFSET('Hygiene Data'!$G$13,0,10*ROW('Hygiene Data'!G131))="","",OFFSET('Hygiene Data'!$G$13,0,10*ROW('Hygiene Data'!G131)))</f>
        <v/>
      </c>
      <c r="EA137" s="307" t="str">
        <f ca="true">+IF(OFFSET('Hygiene Data'!$H$11,0,10*ROW('Hygiene Data'!H131))="","",OFFSET('Hygiene Data'!$H$11,0,10*ROW('Hygiene Data'!H131)))</f>
        <v/>
      </c>
      <c r="EB137" s="307" t="str">
        <f ca="true">+IF(OFFSET('Hygiene Data'!$H$12,0,10*ROW('Hygiene Data'!H131))="","",OFFSET('Hygiene Data'!$H$12,0,10*ROW('Hygiene Data'!H131)))</f>
        <v/>
      </c>
      <c r="EC137" s="307" t="str">
        <f ca="true">+IF(OFFSET('Hygiene Data'!$H$13,0,10*ROW('Hygiene Data'!H131))="","",OFFSET('Hygiene Data'!$H$13,0,10*ROW('Hygiene Data'!H131)))</f>
        <v/>
      </c>
      <c r="ED137" s="307" t="str">
        <f ca="true">+IF(OFFSET('Hygiene Data'!$I$11,0,10*ROW('Hygiene Data'!I131))="","",OFFSET('Hygiene Data'!$I$11,0,10*ROW('Hygiene Data'!I131)))</f>
        <v/>
      </c>
      <c r="EE137" s="307" t="str">
        <f ca="true">+IF(OFFSET('Hygiene Data'!$I$12,0,10*ROW('Hygiene Data'!I131))="","",OFFSET('Hygiene Data'!$I$12,0,10*ROW('Hygiene Data'!I131)))</f>
        <v/>
      </c>
      <c r="EF137" s="307"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63"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7"/>
      <c r="BS138" s="307" t="str">
        <f ca="true">+IF(OFFSET('Water Data'!$D$27,0,10*ROW('Water Data'!D132))="","",OFFSET('Water Data'!$D$27,0,10*ROW('Water Data'!D132)))</f>
        <v/>
      </c>
      <c r="BT138" s="307" t="str">
        <f ca="true">+IF(OFFSET('Water Data'!$D$28,0,10*ROW('Water Data'!D132))="","",OFFSET('Water Data'!$D$28,0,10*ROW('Water Data'!D132)))</f>
        <v/>
      </c>
      <c r="BU138" s="307" t="str">
        <f ca="true">+IF(OFFSET('Water Data'!$D$29,0,10*ROW('Water Data'!D132))="","",OFFSET('Water Data'!$D$29,0,10*ROW('Water Data'!D132)))</f>
        <v/>
      </c>
      <c r="BV138" s="307" t="str">
        <f ca="true">+IF(OFFSET('Water Data'!$E$27,0,10*ROW('Water Data'!E132))="","",OFFSET('Water Data'!$E$27,0,10*ROW('Water Data'!E132)))</f>
        <v/>
      </c>
      <c r="BW138" s="307" t="str">
        <f ca="true">+IF(OFFSET('Water Data'!$E$28,0,10*ROW('Water Data'!E132))="","",OFFSET('Water Data'!$E$28,0,10*ROW('Water Data'!E132)))</f>
        <v/>
      </c>
      <c r="BX138" s="307" t="str">
        <f ca="true">+IF(OFFSET('Water Data'!$E$29,0,10*ROW('Water Data'!E132))="","",OFFSET('Water Data'!$E$29,0,10*ROW('Water Data'!E132)))</f>
        <v/>
      </c>
      <c r="BY138" s="307" t="str">
        <f ca="true">+IF(OFFSET('Water Data'!$F$27,0,10*ROW('Water Data'!F132))="","",OFFSET('Water Data'!$F$27,0,10*ROW('Water Data'!F132)))</f>
        <v/>
      </c>
      <c r="BZ138" s="307" t="str">
        <f ca="true">+IF(OFFSET('Water Data'!$F$28,0,10*ROW('Water Data'!F132))="","",OFFSET('Water Data'!$F$28,0,10*ROW('Water Data'!F132)))</f>
        <v/>
      </c>
      <c r="CA138" s="307" t="str">
        <f ca="true">+IF(OFFSET('Water Data'!$F$29,0,10*ROW('Water Data'!F132))="","",OFFSET('Water Data'!$F$29,0,10*ROW('Water Data'!F132)))</f>
        <v/>
      </c>
      <c r="CB138" s="307" t="str">
        <f ca="true">+IF(OFFSET('Water Data'!$G$27,0,10*ROW('Water Data'!G132))="","",OFFSET('Water Data'!$G$27,0,10*ROW('Water Data'!G132)))</f>
        <v/>
      </c>
      <c r="CC138" s="307" t="str">
        <f ca="true">+IF(OFFSET('Water Data'!$G$28,0,10*ROW('Water Data'!G132))="","",OFFSET('Water Data'!$G$28,0,10*ROW('Water Data'!G132)))</f>
        <v/>
      </c>
      <c r="CD138" s="307" t="str">
        <f ca="true">+IF(OFFSET('Water Data'!$G$29,0,10*ROW('Water Data'!G132))="","",OFFSET('Water Data'!$G$29,0,10*ROW('Water Data'!G132)))</f>
        <v/>
      </c>
      <c r="CE138" s="307" t="str">
        <f ca="true">+IF(OFFSET('Water Data'!$H$27,0,10*ROW('Water Data'!H132))="","",OFFSET('Water Data'!$H$27,0,10*ROW('Water Data'!H132)))</f>
        <v/>
      </c>
      <c r="CF138" s="307" t="str">
        <f ca="true">+IF(OFFSET('Water Data'!$H$28,0,10*ROW('Water Data'!H132))="","",OFFSET('Water Data'!$H$28,0,10*ROW('Water Data'!H132)))</f>
        <v/>
      </c>
      <c r="CG138" s="307" t="str">
        <f ca="true">+IF(OFFSET('Water Data'!$H$29,0,10*ROW('Water Data'!H132))="","",OFFSET('Water Data'!$H$29,0,10*ROW('Water Data'!H132)))</f>
        <v/>
      </c>
      <c r="CH138" s="307" t="str">
        <f ca="true">+IF(OFFSET('Water Data'!$I$27,0,10*ROW('Water Data'!I132))="","",OFFSET('Water Data'!$I$27,0,10*ROW('Water Data'!I132)))</f>
        <v/>
      </c>
      <c r="CI138" s="307" t="str">
        <f ca="true">+IF(OFFSET('Water Data'!$I$28,0,10*ROW('Water Data'!I132))="","",OFFSET('Water Data'!$I$28,0,10*ROW('Water Data'!I132)))</f>
        <v/>
      </c>
      <c r="CJ138" s="307" t="str">
        <f ca="true">+IF(OFFSET('Water Data'!$I$29,0,10*ROW('Water Data'!I132))="","",OFFSET('Water Data'!$I$29,0,10*ROW('Water Data'!I132)))</f>
        <v/>
      </c>
      <c r="CK138" s="307" t="str">
        <f ca="true">+IF(OFFSET('Sanitation Data'!$D$28,0,10*ROW('Sanitation Data'!D132))="","",OFFSET('Sanitation Data'!$D$28,0,10*ROW('Sanitation Data'!D132)))</f>
        <v/>
      </c>
      <c r="CL138" s="307" t="str">
        <f ca="true">+IF(OFFSET('Sanitation Data'!$D$29,0,10*ROW('Sanitation Data'!D132))="","",OFFSET('Sanitation Data'!$D$29,0,10*ROW('Sanitation Data'!D132)))</f>
        <v/>
      </c>
      <c r="CM138" s="307" t="str">
        <f ca="true">+IF(OFFSET('Sanitation Data'!$D$30,0,10*ROW('Sanitation Data'!D132))="","",OFFSET('Sanitation Data'!$D$30,0,10*ROW('Sanitation Data'!D132)))</f>
        <v/>
      </c>
      <c r="CN138" s="307" t="str">
        <f ca="true">+IF(OFFSET('Sanitation Data'!$D$31,0,10*ROW('Sanitation Data'!D132))="","",OFFSET('Sanitation Data'!$D$31,0,10*ROW('Sanitation Data'!D132)))</f>
        <v/>
      </c>
      <c r="CO138" s="307" t="str">
        <f ca="true">+IF(OFFSET('Sanitation Data'!$D$32,0,10*ROW('Sanitation Data'!D132))="","",OFFSET('Sanitation Data'!$D$32,0,10*ROW('Sanitation Data'!D132)))</f>
        <v/>
      </c>
      <c r="CP138" s="307" t="str">
        <f ca="true">+IF(OFFSET('Sanitation Data'!$E$28,0,10*ROW('Sanitation Data'!E132))="","",OFFSET('Sanitation Data'!$E$28,0,10*ROW('Sanitation Data'!E132)))</f>
        <v/>
      </c>
      <c r="CQ138" s="307" t="str">
        <f ca="true">+IF(OFFSET('Sanitation Data'!$E$29,0,10*ROW('Sanitation Data'!E132))="","",OFFSET('Sanitation Data'!$E$29,0,10*ROW('Sanitation Data'!E132)))</f>
        <v/>
      </c>
      <c r="CR138" s="307" t="str">
        <f ca="true">+IF(OFFSET('Sanitation Data'!$E$30,0,10*ROW('Sanitation Data'!E132))="","",OFFSET('Sanitation Data'!$E$30,0,10*ROW('Sanitation Data'!E132)))</f>
        <v/>
      </c>
      <c r="CS138" s="307" t="str">
        <f ca="true">+IF(OFFSET('Sanitation Data'!$E$31,0,10*ROW('Sanitation Data'!E132))="","",OFFSET('Sanitation Data'!$E$31,0,10*ROW('Sanitation Data'!E132)))</f>
        <v/>
      </c>
      <c r="CT138" s="307" t="str">
        <f ca="true">+IF(OFFSET('Sanitation Data'!$E$32,0,10*ROW('Sanitation Data'!E132))="","",OFFSET('Sanitation Data'!$E$32,0,10*ROW('Sanitation Data'!E132)))</f>
        <v/>
      </c>
      <c r="CU138" s="307" t="str">
        <f ca="true">+IF(OFFSET('Sanitation Data'!$F$28,0,10*ROW('Sanitation Data'!F132))="","",OFFSET('Sanitation Data'!$F$28,0,10*ROW('Sanitation Data'!F132)))</f>
        <v/>
      </c>
      <c r="CV138" s="307" t="str">
        <f ca="true">+IF(OFFSET('Sanitation Data'!$F$29,0,10*ROW('Sanitation Data'!F132))="","",OFFSET('Sanitation Data'!$F$29,0,10*ROW('Sanitation Data'!F132)))</f>
        <v/>
      </c>
      <c r="CW138" s="307" t="str">
        <f ca="true">+IF(OFFSET('Sanitation Data'!$F$30,0,10*ROW('Sanitation Data'!F132))="","",OFFSET('Sanitation Data'!$F$30,0,10*ROW('Sanitation Data'!F132)))</f>
        <v/>
      </c>
      <c r="CX138" s="307" t="str">
        <f ca="true">+IF(OFFSET('Sanitation Data'!$F$31,0,10*ROW('Sanitation Data'!F132))="","",OFFSET('Sanitation Data'!$F$31,0,10*ROW('Sanitation Data'!F132)))</f>
        <v/>
      </c>
      <c r="CY138" s="307" t="str">
        <f ca="true">+IF(OFFSET('Sanitation Data'!$F$32,0,10*ROW('Sanitation Data'!F132))="","",OFFSET('Sanitation Data'!$F$32,0,10*ROW('Sanitation Data'!F132)))</f>
        <v/>
      </c>
      <c r="CZ138" s="307" t="str">
        <f ca="true">+IF(OFFSET('Sanitation Data'!$G$28,0,10*ROW('Sanitation Data'!G132))="","",OFFSET('Sanitation Data'!$G$28,0,10*ROW('Sanitation Data'!G132)))</f>
        <v/>
      </c>
      <c r="DA138" s="307" t="str">
        <f ca="true">+IF(OFFSET('Sanitation Data'!$G$29,0,10*ROW('Sanitation Data'!G132))="","",OFFSET('Sanitation Data'!$G$29,0,10*ROW('Sanitation Data'!G132)))</f>
        <v/>
      </c>
      <c r="DB138" s="307" t="str">
        <f ca="true">+IF(OFFSET('Sanitation Data'!$G$30,0,10*ROW('Sanitation Data'!G132))="","",OFFSET('Sanitation Data'!$G$30,0,10*ROW('Sanitation Data'!G132)))</f>
        <v/>
      </c>
      <c r="DC138" s="307" t="str">
        <f ca="true">+IF(OFFSET('Sanitation Data'!$G$31,0,10*ROW('Sanitation Data'!G132))="","",OFFSET('Sanitation Data'!$G$31,0,10*ROW('Sanitation Data'!G132)))</f>
        <v/>
      </c>
      <c r="DD138" s="307" t="str">
        <f ca="true">+IF(OFFSET('Sanitation Data'!$G$32,0,10*ROW('Sanitation Data'!G132))="","",OFFSET('Sanitation Data'!$G$32,0,10*ROW('Sanitation Data'!G132)))</f>
        <v/>
      </c>
      <c r="DE138" s="307" t="str">
        <f ca="true">+IF(OFFSET('Sanitation Data'!$H$28,0,10*ROW('Sanitation Data'!H132))="","",OFFSET('Sanitation Data'!$H$28,0,10*ROW('Sanitation Data'!H132)))</f>
        <v/>
      </c>
      <c r="DF138" s="307" t="str">
        <f ca="true">+IF(OFFSET('Sanitation Data'!$H$29,0,10*ROW('Sanitation Data'!H132))="","",OFFSET('Sanitation Data'!$H$29,0,10*ROW('Sanitation Data'!H132)))</f>
        <v/>
      </c>
      <c r="DG138" s="307" t="str">
        <f ca="true">+IF(OFFSET('Sanitation Data'!$H$30,0,10*ROW('Sanitation Data'!H132))="","",OFFSET('Sanitation Data'!$H$30,0,10*ROW('Sanitation Data'!H132)))</f>
        <v/>
      </c>
      <c r="DH138" s="307" t="str">
        <f ca="true">+IF(OFFSET('Sanitation Data'!$H$31,0,10*ROW('Sanitation Data'!H132))="","",OFFSET('Sanitation Data'!$H$31,0,10*ROW('Sanitation Data'!H132)))</f>
        <v/>
      </c>
      <c r="DI138" s="307" t="str">
        <f ca="true">+IF(OFFSET('Sanitation Data'!$H$32,0,10*ROW('Sanitation Data'!H132))="","",OFFSET('Sanitation Data'!$H$32,0,10*ROW('Sanitation Data'!H132)))</f>
        <v/>
      </c>
      <c r="DJ138" s="307" t="str">
        <f ca="true">+IF(OFFSET('Sanitation Data'!$I$28,0,10*ROW('Sanitation Data'!I132))="","",OFFSET('Sanitation Data'!$I$28,0,10*ROW('Sanitation Data'!I132)))</f>
        <v/>
      </c>
      <c r="DK138" s="307" t="str">
        <f ca="true">+IF(OFFSET('Sanitation Data'!$I$29,0,10*ROW('Sanitation Data'!I132))="","",OFFSET('Sanitation Data'!$I$29,0,10*ROW('Sanitation Data'!I132)))</f>
        <v/>
      </c>
      <c r="DL138" s="307" t="str">
        <f ca="true">+IF(OFFSET('Sanitation Data'!$I$30,0,10*ROW('Sanitation Data'!I132))="","",OFFSET('Sanitation Data'!$I$30,0,10*ROW('Sanitation Data'!I132)))</f>
        <v/>
      </c>
      <c r="DM138" s="307" t="str">
        <f ca="true">+IF(OFFSET('Sanitation Data'!$I$31,0,10*ROW('Sanitation Data'!I132))="","",OFFSET('Sanitation Data'!$I$31,0,10*ROW('Sanitation Data'!I132)))</f>
        <v/>
      </c>
      <c r="DN138" s="307" t="str">
        <f ca="true">+IF(OFFSET('Sanitation Data'!$I$32,0,10*ROW('Sanitation Data'!I132))="","",OFFSET('Sanitation Data'!$I$32,0,10*ROW('Sanitation Data'!I132)))</f>
        <v/>
      </c>
      <c r="DO138" s="307" t="str">
        <f ca="true">+IF(OFFSET('Hygiene Data'!$D$11,0,10*ROW('Hygiene Data'!D132))="","",OFFSET('Hygiene Data'!$D$11,0,10*ROW('Hygiene Data'!D132)))</f>
        <v/>
      </c>
      <c r="DP138" s="307" t="str">
        <f ca="true">+IF(OFFSET('Hygiene Data'!$D$12,0,10*ROW('Hygiene Data'!D132))="","",OFFSET('Hygiene Data'!$D$12,0,10*ROW('Hygiene Data'!D132)))</f>
        <v/>
      </c>
      <c r="DQ138" s="307" t="str">
        <f ca="true">+IF(OFFSET('Hygiene Data'!$D$13,0,10*ROW('Hygiene Data'!D132))="","",OFFSET('Hygiene Data'!$D$13,0,10*ROW('Hygiene Data'!D132)))</f>
        <v/>
      </c>
      <c r="DR138" s="307" t="str">
        <f ca="true">+IF(OFFSET('Hygiene Data'!$E$11,0,10*ROW('Hygiene Data'!E132))="","",OFFSET('Hygiene Data'!$E$11,0,10*ROW('Hygiene Data'!E132)))</f>
        <v/>
      </c>
      <c r="DS138" s="307" t="str">
        <f ca="true">+IF(OFFSET('Hygiene Data'!$E$12,0,10*ROW('Hygiene Data'!E132))="","",OFFSET('Hygiene Data'!$E$12,0,10*ROW('Hygiene Data'!E132)))</f>
        <v/>
      </c>
      <c r="DT138" s="307" t="str">
        <f ca="true">+IF(OFFSET('Hygiene Data'!$E$13,0,10*ROW('Hygiene Data'!E132))="","",OFFSET('Hygiene Data'!$E$13,0,10*ROW('Hygiene Data'!E132)))</f>
        <v/>
      </c>
      <c r="DU138" s="307" t="str">
        <f ca="true">+IF(OFFSET('Hygiene Data'!$F$11,0,10*ROW('Hygiene Data'!F132))="","",OFFSET('Hygiene Data'!$F$11,0,10*ROW('Hygiene Data'!F132)))</f>
        <v/>
      </c>
      <c r="DV138" s="307" t="str">
        <f ca="true">+IF(OFFSET('Hygiene Data'!$F$12,0,10*ROW('Hygiene Data'!F132))="","",OFFSET('Hygiene Data'!$F$12,0,10*ROW('Hygiene Data'!F132)))</f>
        <v/>
      </c>
      <c r="DW138" s="307" t="str">
        <f ca="true">+IF(OFFSET('Hygiene Data'!$F$13,0,10*ROW('Hygiene Data'!F132))="","",OFFSET('Hygiene Data'!$F$13,0,10*ROW('Hygiene Data'!F132)))</f>
        <v/>
      </c>
      <c r="DX138" s="307" t="str">
        <f ca="true">+IF(OFFSET('Hygiene Data'!$G$11,0,10*ROW('Hygiene Data'!G132))="","",OFFSET('Hygiene Data'!$G$11,0,10*ROW('Hygiene Data'!G132)))</f>
        <v/>
      </c>
      <c r="DY138" s="307" t="str">
        <f ca="true">+IF(OFFSET('Hygiene Data'!$G$12,0,10*ROW('Hygiene Data'!G132))="","",OFFSET('Hygiene Data'!$G$12,0,10*ROW('Hygiene Data'!G132)))</f>
        <v/>
      </c>
      <c r="DZ138" s="307" t="str">
        <f ca="true">+IF(OFFSET('Hygiene Data'!$G$13,0,10*ROW('Hygiene Data'!G132))="","",OFFSET('Hygiene Data'!$G$13,0,10*ROW('Hygiene Data'!G132)))</f>
        <v/>
      </c>
      <c r="EA138" s="307" t="str">
        <f ca="true">+IF(OFFSET('Hygiene Data'!$H$11,0,10*ROW('Hygiene Data'!H132))="","",OFFSET('Hygiene Data'!$H$11,0,10*ROW('Hygiene Data'!H132)))</f>
        <v/>
      </c>
      <c r="EB138" s="307" t="str">
        <f ca="true">+IF(OFFSET('Hygiene Data'!$H$12,0,10*ROW('Hygiene Data'!H132))="","",OFFSET('Hygiene Data'!$H$12,0,10*ROW('Hygiene Data'!H132)))</f>
        <v/>
      </c>
      <c r="EC138" s="307" t="str">
        <f ca="true">+IF(OFFSET('Hygiene Data'!$H$13,0,10*ROW('Hygiene Data'!H132))="","",OFFSET('Hygiene Data'!$H$13,0,10*ROW('Hygiene Data'!H132)))</f>
        <v/>
      </c>
      <c r="ED138" s="307" t="str">
        <f ca="true">+IF(OFFSET('Hygiene Data'!$I$11,0,10*ROW('Hygiene Data'!I132))="","",OFFSET('Hygiene Data'!$I$11,0,10*ROW('Hygiene Data'!I132)))</f>
        <v/>
      </c>
      <c r="EE138" s="307" t="str">
        <f ca="true">+IF(OFFSET('Hygiene Data'!$I$12,0,10*ROW('Hygiene Data'!I132))="","",OFFSET('Hygiene Data'!$I$12,0,10*ROW('Hygiene Data'!I132)))</f>
        <v/>
      </c>
      <c r="EF138" s="307"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63"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7"/>
      <c r="BS139" s="307" t="str">
        <f ca="true">+IF(OFFSET('Water Data'!$D$27,0,10*ROW('Water Data'!D133))="","",OFFSET('Water Data'!$D$27,0,10*ROW('Water Data'!D133)))</f>
        <v/>
      </c>
      <c r="BT139" s="307" t="str">
        <f ca="true">+IF(OFFSET('Water Data'!$D$28,0,10*ROW('Water Data'!D133))="","",OFFSET('Water Data'!$D$28,0,10*ROW('Water Data'!D133)))</f>
        <v/>
      </c>
      <c r="BU139" s="307" t="str">
        <f ca="true">+IF(OFFSET('Water Data'!$D$29,0,10*ROW('Water Data'!D133))="","",OFFSET('Water Data'!$D$29,0,10*ROW('Water Data'!D133)))</f>
        <v/>
      </c>
      <c r="BV139" s="307" t="str">
        <f ca="true">+IF(OFFSET('Water Data'!$E$27,0,10*ROW('Water Data'!E133))="","",OFFSET('Water Data'!$E$27,0,10*ROW('Water Data'!E133)))</f>
        <v/>
      </c>
      <c r="BW139" s="307" t="str">
        <f ca="true">+IF(OFFSET('Water Data'!$E$28,0,10*ROW('Water Data'!E133))="","",OFFSET('Water Data'!$E$28,0,10*ROW('Water Data'!E133)))</f>
        <v/>
      </c>
      <c r="BX139" s="307" t="str">
        <f ca="true">+IF(OFFSET('Water Data'!$E$29,0,10*ROW('Water Data'!E133))="","",OFFSET('Water Data'!$E$29,0,10*ROW('Water Data'!E133)))</f>
        <v/>
      </c>
      <c r="BY139" s="307" t="str">
        <f ca="true">+IF(OFFSET('Water Data'!$F$27,0,10*ROW('Water Data'!F133))="","",OFFSET('Water Data'!$F$27,0,10*ROW('Water Data'!F133)))</f>
        <v/>
      </c>
      <c r="BZ139" s="307" t="str">
        <f ca="true">+IF(OFFSET('Water Data'!$F$28,0,10*ROW('Water Data'!F133))="","",OFFSET('Water Data'!$F$28,0,10*ROW('Water Data'!F133)))</f>
        <v/>
      </c>
      <c r="CA139" s="307" t="str">
        <f ca="true">+IF(OFFSET('Water Data'!$F$29,0,10*ROW('Water Data'!F133))="","",OFFSET('Water Data'!$F$29,0,10*ROW('Water Data'!F133)))</f>
        <v/>
      </c>
      <c r="CB139" s="307" t="str">
        <f ca="true">+IF(OFFSET('Water Data'!$G$27,0,10*ROW('Water Data'!G133))="","",OFFSET('Water Data'!$G$27,0,10*ROW('Water Data'!G133)))</f>
        <v/>
      </c>
      <c r="CC139" s="307" t="str">
        <f ca="true">+IF(OFFSET('Water Data'!$G$28,0,10*ROW('Water Data'!G133))="","",OFFSET('Water Data'!$G$28,0,10*ROW('Water Data'!G133)))</f>
        <v/>
      </c>
      <c r="CD139" s="307" t="str">
        <f ca="true">+IF(OFFSET('Water Data'!$G$29,0,10*ROW('Water Data'!G133))="","",OFFSET('Water Data'!$G$29,0,10*ROW('Water Data'!G133)))</f>
        <v/>
      </c>
      <c r="CE139" s="307" t="str">
        <f ca="true">+IF(OFFSET('Water Data'!$H$27,0,10*ROW('Water Data'!H133))="","",OFFSET('Water Data'!$H$27,0,10*ROW('Water Data'!H133)))</f>
        <v/>
      </c>
      <c r="CF139" s="307" t="str">
        <f ca="true">+IF(OFFSET('Water Data'!$H$28,0,10*ROW('Water Data'!H133))="","",OFFSET('Water Data'!$H$28,0,10*ROW('Water Data'!H133)))</f>
        <v/>
      </c>
      <c r="CG139" s="307" t="str">
        <f ca="true">+IF(OFFSET('Water Data'!$H$29,0,10*ROW('Water Data'!H133))="","",OFFSET('Water Data'!$H$29,0,10*ROW('Water Data'!H133)))</f>
        <v/>
      </c>
      <c r="CH139" s="307" t="str">
        <f ca="true">+IF(OFFSET('Water Data'!$I$27,0,10*ROW('Water Data'!I133))="","",OFFSET('Water Data'!$I$27,0,10*ROW('Water Data'!I133)))</f>
        <v/>
      </c>
      <c r="CI139" s="307" t="str">
        <f ca="true">+IF(OFFSET('Water Data'!$I$28,0,10*ROW('Water Data'!I133))="","",OFFSET('Water Data'!$I$28,0,10*ROW('Water Data'!I133)))</f>
        <v/>
      </c>
      <c r="CJ139" s="307" t="str">
        <f ca="true">+IF(OFFSET('Water Data'!$I$29,0,10*ROW('Water Data'!I133))="","",OFFSET('Water Data'!$I$29,0,10*ROW('Water Data'!I133)))</f>
        <v/>
      </c>
      <c r="CK139" s="307" t="str">
        <f ca="true">+IF(OFFSET('Sanitation Data'!$D$28,0,10*ROW('Sanitation Data'!D133))="","",OFFSET('Sanitation Data'!$D$28,0,10*ROW('Sanitation Data'!D133)))</f>
        <v/>
      </c>
      <c r="CL139" s="307" t="str">
        <f ca="true">+IF(OFFSET('Sanitation Data'!$D$29,0,10*ROW('Sanitation Data'!D133))="","",OFFSET('Sanitation Data'!$D$29,0,10*ROW('Sanitation Data'!D133)))</f>
        <v/>
      </c>
      <c r="CM139" s="307" t="str">
        <f ca="true">+IF(OFFSET('Sanitation Data'!$D$30,0,10*ROW('Sanitation Data'!D133))="","",OFFSET('Sanitation Data'!$D$30,0,10*ROW('Sanitation Data'!D133)))</f>
        <v/>
      </c>
      <c r="CN139" s="307" t="str">
        <f ca="true">+IF(OFFSET('Sanitation Data'!$D$31,0,10*ROW('Sanitation Data'!D133))="","",OFFSET('Sanitation Data'!$D$31,0,10*ROW('Sanitation Data'!D133)))</f>
        <v/>
      </c>
      <c r="CO139" s="307" t="str">
        <f ca="true">+IF(OFFSET('Sanitation Data'!$D$32,0,10*ROW('Sanitation Data'!D133))="","",OFFSET('Sanitation Data'!$D$32,0,10*ROW('Sanitation Data'!D133)))</f>
        <v/>
      </c>
      <c r="CP139" s="307" t="str">
        <f ca="true">+IF(OFFSET('Sanitation Data'!$E$28,0,10*ROW('Sanitation Data'!E133))="","",OFFSET('Sanitation Data'!$E$28,0,10*ROW('Sanitation Data'!E133)))</f>
        <v/>
      </c>
      <c r="CQ139" s="307" t="str">
        <f ca="true">+IF(OFFSET('Sanitation Data'!$E$29,0,10*ROW('Sanitation Data'!E133))="","",OFFSET('Sanitation Data'!$E$29,0,10*ROW('Sanitation Data'!E133)))</f>
        <v/>
      </c>
      <c r="CR139" s="307" t="str">
        <f ca="true">+IF(OFFSET('Sanitation Data'!$E$30,0,10*ROW('Sanitation Data'!E133))="","",OFFSET('Sanitation Data'!$E$30,0,10*ROW('Sanitation Data'!E133)))</f>
        <v/>
      </c>
      <c r="CS139" s="307" t="str">
        <f ca="true">+IF(OFFSET('Sanitation Data'!$E$31,0,10*ROW('Sanitation Data'!E133))="","",OFFSET('Sanitation Data'!$E$31,0,10*ROW('Sanitation Data'!E133)))</f>
        <v/>
      </c>
      <c r="CT139" s="307" t="str">
        <f ca="true">+IF(OFFSET('Sanitation Data'!$E$32,0,10*ROW('Sanitation Data'!E133))="","",OFFSET('Sanitation Data'!$E$32,0,10*ROW('Sanitation Data'!E133)))</f>
        <v/>
      </c>
      <c r="CU139" s="307" t="str">
        <f ca="true">+IF(OFFSET('Sanitation Data'!$F$28,0,10*ROW('Sanitation Data'!F133))="","",OFFSET('Sanitation Data'!$F$28,0,10*ROW('Sanitation Data'!F133)))</f>
        <v/>
      </c>
      <c r="CV139" s="307" t="str">
        <f ca="true">+IF(OFFSET('Sanitation Data'!$F$29,0,10*ROW('Sanitation Data'!F133))="","",OFFSET('Sanitation Data'!$F$29,0,10*ROW('Sanitation Data'!F133)))</f>
        <v/>
      </c>
      <c r="CW139" s="307" t="str">
        <f ca="true">+IF(OFFSET('Sanitation Data'!$F$30,0,10*ROW('Sanitation Data'!F133))="","",OFFSET('Sanitation Data'!$F$30,0,10*ROW('Sanitation Data'!F133)))</f>
        <v/>
      </c>
      <c r="CX139" s="307" t="str">
        <f ca="true">+IF(OFFSET('Sanitation Data'!$F$31,0,10*ROW('Sanitation Data'!F133))="","",OFFSET('Sanitation Data'!$F$31,0,10*ROW('Sanitation Data'!F133)))</f>
        <v/>
      </c>
      <c r="CY139" s="307" t="str">
        <f ca="true">+IF(OFFSET('Sanitation Data'!$F$32,0,10*ROW('Sanitation Data'!F133))="","",OFFSET('Sanitation Data'!$F$32,0,10*ROW('Sanitation Data'!F133)))</f>
        <v/>
      </c>
      <c r="CZ139" s="307" t="str">
        <f ca="true">+IF(OFFSET('Sanitation Data'!$G$28,0,10*ROW('Sanitation Data'!G133))="","",OFFSET('Sanitation Data'!$G$28,0,10*ROW('Sanitation Data'!G133)))</f>
        <v/>
      </c>
      <c r="DA139" s="307" t="str">
        <f ca="true">+IF(OFFSET('Sanitation Data'!$G$29,0,10*ROW('Sanitation Data'!G133))="","",OFFSET('Sanitation Data'!$G$29,0,10*ROW('Sanitation Data'!G133)))</f>
        <v/>
      </c>
      <c r="DB139" s="307" t="str">
        <f ca="true">+IF(OFFSET('Sanitation Data'!$G$30,0,10*ROW('Sanitation Data'!G133))="","",OFFSET('Sanitation Data'!$G$30,0,10*ROW('Sanitation Data'!G133)))</f>
        <v/>
      </c>
      <c r="DC139" s="307" t="str">
        <f ca="true">+IF(OFFSET('Sanitation Data'!$G$31,0,10*ROW('Sanitation Data'!G133))="","",OFFSET('Sanitation Data'!$G$31,0,10*ROW('Sanitation Data'!G133)))</f>
        <v/>
      </c>
      <c r="DD139" s="307" t="str">
        <f ca="true">+IF(OFFSET('Sanitation Data'!$G$32,0,10*ROW('Sanitation Data'!G133))="","",OFFSET('Sanitation Data'!$G$32,0,10*ROW('Sanitation Data'!G133)))</f>
        <v/>
      </c>
      <c r="DE139" s="307" t="str">
        <f ca="true">+IF(OFFSET('Sanitation Data'!$H$28,0,10*ROW('Sanitation Data'!H133))="","",OFFSET('Sanitation Data'!$H$28,0,10*ROW('Sanitation Data'!H133)))</f>
        <v/>
      </c>
      <c r="DF139" s="307" t="str">
        <f ca="true">+IF(OFFSET('Sanitation Data'!$H$29,0,10*ROW('Sanitation Data'!H133))="","",OFFSET('Sanitation Data'!$H$29,0,10*ROW('Sanitation Data'!H133)))</f>
        <v/>
      </c>
      <c r="DG139" s="307" t="str">
        <f ca="true">+IF(OFFSET('Sanitation Data'!$H$30,0,10*ROW('Sanitation Data'!H133))="","",OFFSET('Sanitation Data'!$H$30,0,10*ROW('Sanitation Data'!H133)))</f>
        <v/>
      </c>
      <c r="DH139" s="307" t="str">
        <f ca="true">+IF(OFFSET('Sanitation Data'!$H$31,0,10*ROW('Sanitation Data'!H133))="","",OFFSET('Sanitation Data'!$H$31,0,10*ROW('Sanitation Data'!H133)))</f>
        <v/>
      </c>
      <c r="DI139" s="307" t="str">
        <f ca="true">+IF(OFFSET('Sanitation Data'!$H$32,0,10*ROW('Sanitation Data'!H133))="","",OFFSET('Sanitation Data'!$H$32,0,10*ROW('Sanitation Data'!H133)))</f>
        <v/>
      </c>
      <c r="DJ139" s="307" t="str">
        <f ca="true">+IF(OFFSET('Sanitation Data'!$I$28,0,10*ROW('Sanitation Data'!I133))="","",OFFSET('Sanitation Data'!$I$28,0,10*ROW('Sanitation Data'!I133)))</f>
        <v/>
      </c>
      <c r="DK139" s="307" t="str">
        <f ca="true">+IF(OFFSET('Sanitation Data'!$I$29,0,10*ROW('Sanitation Data'!I133))="","",OFFSET('Sanitation Data'!$I$29,0,10*ROW('Sanitation Data'!I133)))</f>
        <v/>
      </c>
      <c r="DL139" s="307" t="str">
        <f ca="true">+IF(OFFSET('Sanitation Data'!$I$30,0,10*ROW('Sanitation Data'!I133))="","",OFFSET('Sanitation Data'!$I$30,0,10*ROW('Sanitation Data'!I133)))</f>
        <v/>
      </c>
      <c r="DM139" s="307" t="str">
        <f ca="true">+IF(OFFSET('Sanitation Data'!$I$31,0,10*ROW('Sanitation Data'!I133))="","",OFFSET('Sanitation Data'!$I$31,0,10*ROW('Sanitation Data'!I133)))</f>
        <v/>
      </c>
      <c r="DN139" s="307" t="str">
        <f ca="true">+IF(OFFSET('Sanitation Data'!$I$32,0,10*ROW('Sanitation Data'!I133))="","",OFFSET('Sanitation Data'!$I$32,0,10*ROW('Sanitation Data'!I133)))</f>
        <v/>
      </c>
      <c r="DO139" s="307" t="str">
        <f ca="true">+IF(OFFSET('Hygiene Data'!$D$11,0,10*ROW('Hygiene Data'!D133))="","",OFFSET('Hygiene Data'!$D$11,0,10*ROW('Hygiene Data'!D133)))</f>
        <v/>
      </c>
      <c r="DP139" s="307" t="str">
        <f ca="true">+IF(OFFSET('Hygiene Data'!$D$12,0,10*ROW('Hygiene Data'!D133))="","",OFFSET('Hygiene Data'!$D$12,0,10*ROW('Hygiene Data'!D133)))</f>
        <v/>
      </c>
      <c r="DQ139" s="307" t="str">
        <f ca="true">+IF(OFFSET('Hygiene Data'!$D$13,0,10*ROW('Hygiene Data'!D133))="","",OFFSET('Hygiene Data'!$D$13,0,10*ROW('Hygiene Data'!D133)))</f>
        <v/>
      </c>
      <c r="DR139" s="307" t="str">
        <f ca="true">+IF(OFFSET('Hygiene Data'!$E$11,0,10*ROW('Hygiene Data'!E133))="","",OFFSET('Hygiene Data'!$E$11,0,10*ROW('Hygiene Data'!E133)))</f>
        <v/>
      </c>
      <c r="DS139" s="307" t="str">
        <f ca="true">+IF(OFFSET('Hygiene Data'!$E$12,0,10*ROW('Hygiene Data'!E133))="","",OFFSET('Hygiene Data'!$E$12,0,10*ROW('Hygiene Data'!E133)))</f>
        <v/>
      </c>
      <c r="DT139" s="307" t="str">
        <f ca="true">+IF(OFFSET('Hygiene Data'!$E$13,0,10*ROW('Hygiene Data'!E133))="","",OFFSET('Hygiene Data'!$E$13,0,10*ROW('Hygiene Data'!E133)))</f>
        <v/>
      </c>
      <c r="DU139" s="307" t="str">
        <f ca="true">+IF(OFFSET('Hygiene Data'!$F$11,0,10*ROW('Hygiene Data'!F133))="","",OFFSET('Hygiene Data'!$F$11,0,10*ROW('Hygiene Data'!F133)))</f>
        <v/>
      </c>
      <c r="DV139" s="307" t="str">
        <f ca="true">+IF(OFFSET('Hygiene Data'!$F$12,0,10*ROW('Hygiene Data'!F133))="","",OFFSET('Hygiene Data'!$F$12,0,10*ROW('Hygiene Data'!F133)))</f>
        <v/>
      </c>
      <c r="DW139" s="307" t="str">
        <f ca="true">+IF(OFFSET('Hygiene Data'!$F$13,0,10*ROW('Hygiene Data'!F133))="","",OFFSET('Hygiene Data'!$F$13,0,10*ROW('Hygiene Data'!F133)))</f>
        <v/>
      </c>
      <c r="DX139" s="307" t="str">
        <f ca="true">+IF(OFFSET('Hygiene Data'!$G$11,0,10*ROW('Hygiene Data'!G133))="","",OFFSET('Hygiene Data'!$G$11,0,10*ROW('Hygiene Data'!G133)))</f>
        <v/>
      </c>
      <c r="DY139" s="307" t="str">
        <f ca="true">+IF(OFFSET('Hygiene Data'!$G$12,0,10*ROW('Hygiene Data'!G133))="","",OFFSET('Hygiene Data'!$G$12,0,10*ROW('Hygiene Data'!G133)))</f>
        <v/>
      </c>
      <c r="DZ139" s="307" t="str">
        <f ca="true">+IF(OFFSET('Hygiene Data'!$G$13,0,10*ROW('Hygiene Data'!G133))="","",OFFSET('Hygiene Data'!$G$13,0,10*ROW('Hygiene Data'!G133)))</f>
        <v/>
      </c>
      <c r="EA139" s="307" t="str">
        <f ca="true">+IF(OFFSET('Hygiene Data'!$H$11,0,10*ROW('Hygiene Data'!H133))="","",OFFSET('Hygiene Data'!$H$11,0,10*ROW('Hygiene Data'!H133)))</f>
        <v/>
      </c>
      <c r="EB139" s="307" t="str">
        <f ca="true">+IF(OFFSET('Hygiene Data'!$H$12,0,10*ROW('Hygiene Data'!H133))="","",OFFSET('Hygiene Data'!$H$12,0,10*ROW('Hygiene Data'!H133)))</f>
        <v/>
      </c>
      <c r="EC139" s="307" t="str">
        <f ca="true">+IF(OFFSET('Hygiene Data'!$H$13,0,10*ROW('Hygiene Data'!H133))="","",OFFSET('Hygiene Data'!$H$13,0,10*ROW('Hygiene Data'!H133)))</f>
        <v/>
      </c>
      <c r="ED139" s="307" t="str">
        <f ca="true">+IF(OFFSET('Hygiene Data'!$I$11,0,10*ROW('Hygiene Data'!I133))="","",OFFSET('Hygiene Data'!$I$11,0,10*ROW('Hygiene Data'!I133)))</f>
        <v/>
      </c>
      <c r="EE139" s="307" t="str">
        <f ca="true">+IF(OFFSET('Hygiene Data'!$I$12,0,10*ROW('Hygiene Data'!I133))="","",OFFSET('Hygiene Data'!$I$12,0,10*ROW('Hygiene Data'!I133)))</f>
        <v/>
      </c>
      <c r="EF139" s="307"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63"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7"/>
      <c r="BS140" s="307" t="str">
        <f ca="true">+IF(OFFSET('Water Data'!$D$27,0,10*ROW('Water Data'!D134))="","",OFFSET('Water Data'!$D$27,0,10*ROW('Water Data'!D134)))</f>
        <v/>
      </c>
      <c r="BT140" s="307" t="str">
        <f ca="true">+IF(OFFSET('Water Data'!$D$28,0,10*ROW('Water Data'!D134))="","",OFFSET('Water Data'!$D$28,0,10*ROW('Water Data'!D134)))</f>
        <v/>
      </c>
      <c r="BU140" s="307" t="str">
        <f ca="true">+IF(OFFSET('Water Data'!$D$29,0,10*ROW('Water Data'!D134))="","",OFFSET('Water Data'!$D$29,0,10*ROW('Water Data'!D134)))</f>
        <v/>
      </c>
      <c r="BV140" s="307" t="str">
        <f ca="true">+IF(OFFSET('Water Data'!$E$27,0,10*ROW('Water Data'!E134))="","",OFFSET('Water Data'!$E$27,0,10*ROW('Water Data'!E134)))</f>
        <v/>
      </c>
      <c r="BW140" s="307" t="str">
        <f ca="true">+IF(OFFSET('Water Data'!$E$28,0,10*ROW('Water Data'!E134))="","",OFFSET('Water Data'!$E$28,0,10*ROW('Water Data'!E134)))</f>
        <v/>
      </c>
      <c r="BX140" s="307" t="str">
        <f ca="true">+IF(OFFSET('Water Data'!$E$29,0,10*ROW('Water Data'!E134))="","",OFFSET('Water Data'!$E$29,0,10*ROW('Water Data'!E134)))</f>
        <v/>
      </c>
      <c r="BY140" s="307" t="str">
        <f ca="true">+IF(OFFSET('Water Data'!$F$27,0,10*ROW('Water Data'!F134))="","",OFFSET('Water Data'!$F$27,0,10*ROW('Water Data'!F134)))</f>
        <v/>
      </c>
      <c r="BZ140" s="307" t="str">
        <f ca="true">+IF(OFFSET('Water Data'!$F$28,0,10*ROW('Water Data'!F134))="","",OFFSET('Water Data'!$F$28,0,10*ROW('Water Data'!F134)))</f>
        <v/>
      </c>
      <c r="CA140" s="307" t="str">
        <f ca="true">+IF(OFFSET('Water Data'!$F$29,0,10*ROW('Water Data'!F134))="","",OFFSET('Water Data'!$F$29,0,10*ROW('Water Data'!F134)))</f>
        <v/>
      </c>
      <c r="CB140" s="307" t="str">
        <f ca="true">+IF(OFFSET('Water Data'!$G$27,0,10*ROW('Water Data'!G134))="","",OFFSET('Water Data'!$G$27,0,10*ROW('Water Data'!G134)))</f>
        <v/>
      </c>
      <c r="CC140" s="307" t="str">
        <f ca="true">+IF(OFFSET('Water Data'!$G$28,0,10*ROW('Water Data'!G134))="","",OFFSET('Water Data'!$G$28,0,10*ROW('Water Data'!G134)))</f>
        <v/>
      </c>
      <c r="CD140" s="307" t="str">
        <f ca="true">+IF(OFFSET('Water Data'!$G$29,0,10*ROW('Water Data'!G134))="","",OFFSET('Water Data'!$G$29,0,10*ROW('Water Data'!G134)))</f>
        <v/>
      </c>
      <c r="CE140" s="307" t="str">
        <f ca="true">+IF(OFFSET('Water Data'!$H$27,0,10*ROW('Water Data'!H134))="","",OFFSET('Water Data'!$H$27,0,10*ROW('Water Data'!H134)))</f>
        <v/>
      </c>
      <c r="CF140" s="307" t="str">
        <f ca="true">+IF(OFFSET('Water Data'!$H$28,0,10*ROW('Water Data'!H134))="","",OFFSET('Water Data'!$H$28,0,10*ROW('Water Data'!H134)))</f>
        <v/>
      </c>
      <c r="CG140" s="307" t="str">
        <f ca="true">+IF(OFFSET('Water Data'!$H$29,0,10*ROW('Water Data'!H134))="","",OFFSET('Water Data'!$H$29,0,10*ROW('Water Data'!H134)))</f>
        <v/>
      </c>
      <c r="CH140" s="307" t="str">
        <f ca="true">+IF(OFFSET('Water Data'!$I$27,0,10*ROW('Water Data'!I134))="","",OFFSET('Water Data'!$I$27,0,10*ROW('Water Data'!I134)))</f>
        <v/>
      </c>
      <c r="CI140" s="307" t="str">
        <f ca="true">+IF(OFFSET('Water Data'!$I$28,0,10*ROW('Water Data'!I134))="","",OFFSET('Water Data'!$I$28,0,10*ROW('Water Data'!I134)))</f>
        <v/>
      </c>
      <c r="CJ140" s="307" t="str">
        <f ca="true">+IF(OFFSET('Water Data'!$I$29,0,10*ROW('Water Data'!I134))="","",OFFSET('Water Data'!$I$29,0,10*ROW('Water Data'!I134)))</f>
        <v/>
      </c>
      <c r="CK140" s="307" t="str">
        <f ca="true">+IF(OFFSET('Sanitation Data'!$D$28,0,10*ROW('Sanitation Data'!D134))="","",OFFSET('Sanitation Data'!$D$28,0,10*ROW('Sanitation Data'!D134)))</f>
        <v/>
      </c>
      <c r="CL140" s="307" t="str">
        <f ca="true">+IF(OFFSET('Sanitation Data'!$D$29,0,10*ROW('Sanitation Data'!D134))="","",OFFSET('Sanitation Data'!$D$29,0,10*ROW('Sanitation Data'!D134)))</f>
        <v/>
      </c>
      <c r="CM140" s="307" t="str">
        <f ca="true">+IF(OFFSET('Sanitation Data'!$D$30,0,10*ROW('Sanitation Data'!D134))="","",OFFSET('Sanitation Data'!$D$30,0,10*ROW('Sanitation Data'!D134)))</f>
        <v/>
      </c>
      <c r="CN140" s="307" t="str">
        <f ca="true">+IF(OFFSET('Sanitation Data'!$D$31,0,10*ROW('Sanitation Data'!D134))="","",OFFSET('Sanitation Data'!$D$31,0,10*ROW('Sanitation Data'!D134)))</f>
        <v/>
      </c>
      <c r="CO140" s="307" t="str">
        <f ca="true">+IF(OFFSET('Sanitation Data'!$D$32,0,10*ROW('Sanitation Data'!D134))="","",OFFSET('Sanitation Data'!$D$32,0,10*ROW('Sanitation Data'!D134)))</f>
        <v/>
      </c>
      <c r="CP140" s="307" t="str">
        <f ca="true">+IF(OFFSET('Sanitation Data'!$E$28,0,10*ROW('Sanitation Data'!E134))="","",OFFSET('Sanitation Data'!$E$28,0,10*ROW('Sanitation Data'!E134)))</f>
        <v/>
      </c>
      <c r="CQ140" s="307" t="str">
        <f ca="true">+IF(OFFSET('Sanitation Data'!$E$29,0,10*ROW('Sanitation Data'!E134))="","",OFFSET('Sanitation Data'!$E$29,0,10*ROW('Sanitation Data'!E134)))</f>
        <v/>
      </c>
      <c r="CR140" s="307" t="str">
        <f ca="true">+IF(OFFSET('Sanitation Data'!$E$30,0,10*ROW('Sanitation Data'!E134))="","",OFFSET('Sanitation Data'!$E$30,0,10*ROW('Sanitation Data'!E134)))</f>
        <v/>
      </c>
      <c r="CS140" s="307" t="str">
        <f ca="true">+IF(OFFSET('Sanitation Data'!$E$31,0,10*ROW('Sanitation Data'!E134))="","",OFFSET('Sanitation Data'!$E$31,0,10*ROW('Sanitation Data'!E134)))</f>
        <v/>
      </c>
      <c r="CT140" s="307" t="str">
        <f ca="true">+IF(OFFSET('Sanitation Data'!$E$32,0,10*ROW('Sanitation Data'!E134))="","",OFFSET('Sanitation Data'!$E$32,0,10*ROW('Sanitation Data'!E134)))</f>
        <v/>
      </c>
      <c r="CU140" s="307" t="str">
        <f ca="true">+IF(OFFSET('Sanitation Data'!$F$28,0,10*ROW('Sanitation Data'!F134))="","",OFFSET('Sanitation Data'!$F$28,0,10*ROW('Sanitation Data'!F134)))</f>
        <v/>
      </c>
      <c r="CV140" s="307" t="str">
        <f ca="true">+IF(OFFSET('Sanitation Data'!$F$29,0,10*ROW('Sanitation Data'!F134))="","",OFFSET('Sanitation Data'!$F$29,0,10*ROW('Sanitation Data'!F134)))</f>
        <v/>
      </c>
      <c r="CW140" s="307" t="str">
        <f ca="true">+IF(OFFSET('Sanitation Data'!$F$30,0,10*ROW('Sanitation Data'!F134))="","",OFFSET('Sanitation Data'!$F$30,0,10*ROW('Sanitation Data'!F134)))</f>
        <v/>
      </c>
      <c r="CX140" s="307" t="str">
        <f ca="true">+IF(OFFSET('Sanitation Data'!$F$31,0,10*ROW('Sanitation Data'!F134))="","",OFFSET('Sanitation Data'!$F$31,0,10*ROW('Sanitation Data'!F134)))</f>
        <v/>
      </c>
      <c r="CY140" s="307" t="str">
        <f ca="true">+IF(OFFSET('Sanitation Data'!$F$32,0,10*ROW('Sanitation Data'!F134))="","",OFFSET('Sanitation Data'!$F$32,0,10*ROW('Sanitation Data'!F134)))</f>
        <v/>
      </c>
      <c r="CZ140" s="307" t="str">
        <f ca="true">+IF(OFFSET('Sanitation Data'!$G$28,0,10*ROW('Sanitation Data'!G134))="","",OFFSET('Sanitation Data'!$G$28,0,10*ROW('Sanitation Data'!G134)))</f>
        <v/>
      </c>
      <c r="DA140" s="307" t="str">
        <f ca="true">+IF(OFFSET('Sanitation Data'!$G$29,0,10*ROW('Sanitation Data'!G134))="","",OFFSET('Sanitation Data'!$G$29,0,10*ROW('Sanitation Data'!G134)))</f>
        <v/>
      </c>
      <c r="DB140" s="307" t="str">
        <f ca="true">+IF(OFFSET('Sanitation Data'!$G$30,0,10*ROW('Sanitation Data'!G134))="","",OFFSET('Sanitation Data'!$G$30,0,10*ROW('Sanitation Data'!G134)))</f>
        <v/>
      </c>
      <c r="DC140" s="307" t="str">
        <f ca="true">+IF(OFFSET('Sanitation Data'!$G$31,0,10*ROW('Sanitation Data'!G134))="","",OFFSET('Sanitation Data'!$G$31,0,10*ROW('Sanitation Data'!G134)))</f>
        <v/>
      </c>
      <c r="DD140" s="307" t="str">
        <f ca="true">+IF(OFFSET('Sanitation Data'!$G$32,0,10*ROW('Sanitation Data'!G134))="","",OFFSET('Sanitation Data'!$G$32,0,10*ROW('Sanitation Data'!G134)))</f>
        <v/>
      </c>
      <c r="DE140" s="307" t="str">
        <f ca="true">+IF(OFFSET('Sanitation Data'!$H$28,0,10*ROW('Sanitation Data'!H134))="","",OFFSET('Sanitation Data'!$H$28,0,10*ROW('Sanitation Data'!H134)))</f>
        <v/>
      </c>
      <c r="DF140" s="307" t="str">
        <f ca="true">+IF(OFFSET('Sanitation Data'!$H$29,0,10*ROW('Sanitation Data'!H134))="","",OFFSET('Sanitation Data'!$H$29,0,10*ROW('Sanitation Data'!H134)))</f>
        <v/>
      </c>
      <c r="DG140" s="307" t="str">
        <f ca="true">+IF(OFFSET('Sanitation Data'!$H$30,0,10*ROW('Sanitation Data'!H134))="","",OFFSET('Sanitation Data'!$H$30,0,10*ROW('Sanitation Data'!H134)))</f>
        <v/>
      </c>
      <c r="DH140" s="307" t="str">
        <f ca="true">+IF(OFFSET('Sanitation Data'!$H$31,0,10*ROW('Sanitation Data'!H134))="","",OFFSET('Sanitation Data'!$H$31,0,10*ROW('Sanitation Data'!H134)))</f>
        <v/>
      </c>
      <c r="DI140" s="307" t="str">
        <f ca="true">+IF(OFFSET('Sanitation Data'!$H$32,0,10*ROW('Sanitation Data'!H134))="","",OFFSET('Sanitation Data'!$H$32,0,10*ROW('Sanitation Data'!H134)))</f>
        <v/>
      </c>
      <c r="DJ140" s="307" t="str">
        <f ca="true">+IF(OFFSET('Sanitation Data'!$I$28,0,10*ROW('Sanitation Data'!I134))="","",OFFSET('Sanitation Data'!$I$28,0,10*ROW('Sanitation Data'!I134)))</f>
        <v/>
      </c>
      <c r="DK140" s="307" t="str">
        <f ca="true">+IF(OFFSET('Sanitation Data'!$I$29,0,10*ROW('Sanitation Data'!I134))="","",OFFSET('Sanitation Data'!$I$29,0,10*ROW('Sanitation Data'!I134)))</f>
        <v/>
      </c>
      <c r="DL140" s="307" t="str">
        <f ca="true">+IF(OFFSET('Sanitation Data'!$I$30,0,10*ROW('Sanitation Data'!I134))="","",OFFSET('Sanitation Data'!$I$30,0,10*ROW('Sanitation Data'!I134)))</f>
        <v/>
      </c>
      <c r="DM140" s="307" t="str">
        <f ca="true">+IF(OFFSET('Sanitation Data'!$I$31,0,10*ROW('Sanitation Data'!I134))="","",OFFSET('Sanitation Data'!$I$31,0,10*ROW('Sanitation Data'!I134)))</f>
        <v/>
      </c>
      <c r="DN140" s="307" t="str">
        <f ca="true">+IF(OFFSET('Sanitation Data'!$I$32,0,10*ROW('Sanitation Data'!I134))="","",OFFSET('Sanitation Data'!$I$32,0,10*ROW('Sanitation Data'!I134)))</f>
        <v/>
      </c>
      <c r="DO140" s="307" t="str">
        <f ca="true">+IF(OFFSET('Hygiene Data'!$D$11,0,10*ROW('Hygiene Data'!D134))="","",OFFSET('Hygiene Data'!$D$11,0,10*ROW('Hygiene Data'!D134)))</f>
        <v/>
      </c>
      <c r="DP140" s="307" t="str">
        <f ca="true">+IF(OFFSET('Hygiene Data'!$D$12,0,10*ROW('Hygiene Data'!D134))="","",OFFSET('Hygiene Data'!$D$12,0,10*ROW('Hygiene Data'!D134)))</f>
        <v/>
      </c>
      <c r="DQ140" s="307" t="str">
        <f ca="true">+IF(OFFSET('Hygiene Data'!$D$13,0,10*ROW('Hygiene Data'!D134))="","",OFFSET('Hygiene Data'!$D$13,0,10*ROW('Hygiene Data'!D134)))</f>
        <v/>
      </c>
      <c r="DR140" s="307" t="str">
        <f ca="true">+IF(OFFSET('Hygiene Data'!$E$11,0,10*ROW('Hygiene Data'!E134))="","",OFFSET('Hygiene Data'!$E$11,0,10*ROW('Hygiene Data'!E134)))</f>
        <v/>
      </c>
      <c r="DS140" s="307" t="str">
        <f ca="true">+IF(OFFSET('Hygiene Data'!$E$12,0,10*ROW('Hygiene Data'!E134))="","",OFFSET('Hygiene Data'!$E$12,0,10*ROW('Hygiene Data'!E134)))</f>
        <v/>
      </c>
      <c r="DT140" s="307" t="str">
        <f ca="true">+IF(OFFSET('Hygiene Data'!$E$13,0,10*ROW('Hygiene Data'!E134))="","",OFFSET('Hygiene Data'!$E$13,0,10*ROW('Hygiene Data'!E134)))</f>
        <v/>
      </c>
      <c r="DU140" s="307" t="str">
        <f ca="true">+IF(OFFSET('Hygiene Data'!$F$11,0,10*ROW('Hygiene Data'!F134))="","",OFFSET('Hygiene Data'!$F$11,0,10*ROW('Hygiene Data'!F134)))</f>
        <v/>
      </c>
      <c r="DV140" s="307" t="str">
        <f ca="true">+IF(OFFSET('Hygiene Data'!$F$12,0,10*ROW('Hygiene Data'!F134))="","",OFFSET('Hygiene Data'!$F$12,0,10*ROW('Hygiene Data'!F134)))</f>
        <v/>
      </c>
      <c r="DW140" s="307" t="str">
        <f ca="true">+IF(OFFSET('Hygiene Data'!$F$13,0,10*ROW('Hygiene Data'!F134))="","",OFFSET('Hygiene Data'!$F$13,0,10*ROW('Hygiene Data'!F134)))</f>
        <v/>
      </c>
      <c r="DX140" s="307" t="str">
        <f ca="true">+IF(OFFSET('Hygiene Data'!$G$11,0,10*ROW('Hygiene Data'!G134))="","",OFFSET('Hygiene Data'!$G$11,0,10*ROW('Hygiene Data'!G134)))</f>
        <v/>
      </c>
      <c r="DY140" s="307" t="str">
        <f ca="true">+IF(OFFSET('Hygiene Data'!$G$12,0,10*ROW('Hygiene Data'!G134))="","",OFFSET('Hygiene Data'!$G$12,0,10*ROW('Hygiene Data'!G134)))</f>
        <v/>
      </c>
      <c r="DZ140" s="307" t="str">
        <f ca="true">+IF(OFFSET('Hygiene Data'!$G$13,0,10*ROW('Hygiene Data'!G134))="","",OFFSET('Hygiene Data'!$G$13,0,10*ROW('Hygiene Data'!G134)))</f>
        <v/>
      </c>
      <c r="EA140" s="307" t="str">
        <f ca="true">+IF(OFFSET('Hygiene Data'!$H$11,0,10*ROW('Hygiene Data'!H134))="","",OFFSET('Hygiene Data'!$H$11,0,10*ROW('Hygiene Data'!H134)))</f>
        <v/>
      </c>
      <c r="EB140" s="307" t="str">
        <f ca="true">+IF(OFFSET('Hygiene Data'!$H$12,0,10*ROW('Hygiene Data'!H134))="","",OFFSET('Hygiene Data'!$H$12,0,10*ROW('Hygiene Data'!H134)))</f>
        <v/>
      </c>
      <c r="EC140" s="307" t="str">
        <f ca="true">+IF(OFFSET('Hygiene Data'!$H$13,0,10*ROW('Hygiene Data'!H134))="","",OFFSET('Hygiene Data'!$H$13,0,10*ROW('Hygiene Data'!H134)))</f>
        <v/>
      </c>
      <c r="ED140" s="307" t="str">
        <f ca="true">+IF(OFFSET('Hygiene Data'!$I$11,0,10*ROW('Hygiene Data'!I134))="","",OFFSET('Hygiene Data'!$I$11,0,10*ROW('Hygiene Data'!I134)))</f>
        <v/>
      </c>
      <c r="EE140" s="307" t="str">
        <f ca="true">+IF(OFFSET('Hygiene Data'!$I$12,0,10*ROW('Hygiene Data'!I134))="","",OFFSET('Hygiene Data'!$I$12,0,10*ROW('Hygiene Data'!I134)))</f>
        <v/>
      </c>
      <c r="EF140" s="307"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63"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7"/>
      <c r="BS141" s="307" t="str">
        <f ca="true">+IF(OFFSET('Water Data'!$D$27,0,10*ROW('Water Data'!D135))="","",OFFSET('Water Data'!$D$27,0,10*ROW('Water Data'!D135)))</f>
        <v/>
      </c>
      <c r="BT141" s="307" t="str">
        <f ca="true">+IF(OFFSET('Water Data'!$D$28,0,10*ROW('Water Data'!D135))="","",OFFSET('Water Data'!$D$28,0,10*ROW('Water Data'!D135)))</f>
        <v/>
      </c>
      <c r="BU141" s="307" t="str">
        <f ca="true">+IF(OFFSET('Water Data'!$D$29,0,10*ROW('Water Data'!D135))="","",OFFSET('Water Data'!$D$29,0,10*ROW('Water Data'!D135)))</f>
        <v/>
      </c>
      <c r="BV141" s="307" t="str">
        <f ca="true">+IF(OFFSET('Water Data'!$E$27,0,10*ROW('Water Data'!E135))="","",OFFSET('Water Data'!$E$27,0,10*ROW('Water Data'!E135)))</f>
        <v/>
      </c>
      <c r="BW141" s="307" t="str">
        <f ca="true">+IF(OFFSET('Water Data'!$E$28,0,10*ROW('Water Data'!E135))="","",OFFSET('Water Data'!$E$28,0,10*ROW('Water Data'!E135)))</f>
        <v/>
      </c>
      <c r="BX141" s="307" t="str">
        <f ca="true">+IF(OFFSET('Water Data'!$E$29,0,10*ROW('Water Data'!E135))="","",OFFSET('Water Data'!$E$29,0,10*ROW('Water Data'!E135)))</f>
        <v/>
      </c>
      <c r="BY141" s="307" t="str">
        <f ca="true">+IF(OFFSET('Water Data'!$F$27,0,10*ROW('Water Data'!F135))="","",OFFSET('Water Data'!$F$27,0,10*ROW('Water Data'!F135)))</f>
        <v/>
      </c>
      <c r="BZ141" s="307" t="str">
        <f ca="true">+IF(OFFSET('Water Data'!$F$28,0,10*ROW('Water Data'!F135))="","",OFFSET('Water Data'!$F$28,0,10*ROW('Water Data'!F135)))</f>
        <v/>
      </c>
      <c r="CA141" s="307" t="str">
        <f ca="true">+IF(OFFSET('Water Data'!$F$29,0,10*ROW('Water Data'!F135))="","",OFFSET('Water Data'!$F$29,0,10*ROW('Water Data'!F135)))</f>
        <v/>
      </c>
      <c r="CB141" s="307" t="str">
        <f ca="true">+IF(OFFSET('Water Data'!$G$27,0,10*ROW('Water Data'!G135))="","",OFFSET('Water Data'!$G$27,0,10*ROW('Water Data'!G135)))</f>
        <v/>
      </c>
      <c r="CC141" s="307" t="str">
        <f ca="true">+IF(OFFSET('Water Data'!$G$28,0,10*ROW('Water Data'!G135))="","",OFFSET('Water Data'!$G$28,0,10*ROW('Water Data'!G135)))</f>
        <v/>
      </c>
      <c r="CD141" s="307" t="str">
        <f ca="true">+IF(OFFSET('Water Data'!$G$29,0,10*ROW('Water Data'!G135))="","",OFFSET('Water Data'!$G$29,0,10*ROW('Water Data'!G135)))</f>
        <v/>
      </c>
      <c r="CE141" s="307" t="str">
        <f ca="true">+IF(OFFSET('Water Data'!$H$27,0,10*ROW('Water Data'!H135))="","",OFFSET('Water Data'!$H$27,0,10*ROW('Water Data'!H135)))</f>
        <v/>
      </c>
      <c r="CF141" s="307" t="str">
        <f ca="true">+IF(OFFSET('Water Data'!$H$28,0,10*ROW('Water Data'!H135))="","",OFFSET('Water Data'!$H$28,0,10*ROW('Water Data'!H135)))</f>
        <v/>
      </c>
      <c r="CG141" s="307" t="str">
        <f ca="true">+IF(OFFSET('Water Data'!$H$29,0,10*ROW('Water Data'!H135))="","",OFFSET('Water Data'!$H$29,0,10*ROW('Water Data'!H135)))</f>
        <v/>
      </c>
      <c r="CH141" s="307" t="str">
        <f ca="true">+IF(OFFSET('Water Data'!$I$27,0,10*ROW('Water Data'!I135))="","",OFFSET('Water Data'!$I$27,0,10*ROW('Water Data'!I135)))</f>
        <v/>
      </c>
      <c r="CI141" s="307" t="str">
        <f ca="true">+IF(OFFSET('Water Data'!$I$28,0,10*ROW('Water Data'!I135))="","",OFFSET('Water Data'!$I$28,0,10*ROW('Water Data'!I135)))</f>
        <v/>
      </c>
      <c r="CJ141" s="307" t="str">
        <f ca="true">+IF(OFFSET('Water Data'!$I$29,0,10*ROW('Water Data'!I135))="","",OFFSET('Water Data'!$I$29,0,10*ROW('Water Data'!I135)))</f>
        <v/>
      </c>
      <c r="CK141" s="307" t="str">
        <f ca="true">+IF(OFFSET('Sanitation Data'!$D$28,0,10*ROW('Sanitation Data'!D135))="","",OFFSET('Sanitation Data'!$D$28,0,10*ROW('Sanitation Data'!D135)))</f>
        <v/>
      </c>
      <c r="CL141" s="307" t="str">
        <f ca="true">+IF(OFFSET('Sanitation Data'!$D$29,0,10*ROW('Sanitation Data'!D135))="","",OFFSET('Sanitation Data'!$D$29,0,10*ROW('Sanitation Data'!D135)))</f>
        <v/>
      </c>
      <c r="CM141" s="307" t="str">
        <f ca="true">+IF(OFFSET('Sanitation Data'!$D$30,0,10*ROW('Sanitation Data'!D135))="","",OFFSET('Sanitation Data'!$D$30,0,10*ROW('Sanitation Data'!D135)))</f>
        <v/>
      </c>
      <c r="CN141" s="307" t="str">
        <f ca="true">+IF(OFFSET('Sanitation Data'!$D$31,0,10*ROW('Sanitation Data'!D135))="","",OFFSET('Sanitation Data'!$D$31,0,10*ROW('Sanitation Data'!D135)))</f>
        <v/>
      </c>
      <c r="CO141" s="307" t="str">
        <f ca="true">+IF(OFFSET('Sanitation Data'!$D$32,0,10*ROW('Sanitation Data'!D135))="","",OFFSET('Sanitation Data'!$D$32,0,10*ROW('Sanitation Data'!D135)))</f>
        <v/>
      </c>
      <c r="CP141" s="307" t="str">
        <f ca="true">+IF(OFFSET('Sanitation Data'!$E$28,0,10*ROW('Sanitation Data'!E135))="","",OFFSET('Sanitation Data'!$E$28,0,10*ROW('Sanitation Data'!E135)))</f>
        <v/>
      </c>
      <c r="CQ141" s="307" t="str">
        <f ca="true">+IF(OFFSET('Sanitation Data'!$E$29,0,10*ROW('Sanitation Data'!E135))="","",OFFSET('Sanitation Data'!$E$29,0,10*ROW('Sanitation Data'!E135)))</f>
        <v/>
      </c>
      <c r="CR141" s="307" t="str">
        <f ca="true">+IF(OFFSET('Sanitation Data'!$E$30,0,10*ROW('Sanitation Data'!E135))="","",OFFSET('Sanitation Data'!$E$30,0,10*ROW('Sanitation Data'!E135)))</f>
        <v/>
      </c>
      <c r="CS141" s="307" t="str">
        <f ca="true">+IF(OFFSET('Sanitation Data'!$E$31,0,10*ROW('Sanitation Data'!E135))="","",OFFSET('Sanitation Data'!$E$31,0,10*ROW('Sanitation Data'!E135)))</f>
        <v/>
      </c>
      <c r="CT141" s="307" t="str">
        <f ca="true">+IF(OFFSET('Sanitation Data'!$E$32,0,10*ROW('Sanitation Data'!E135))="","",OFFSET('Sanitation Data'!$E$32,0,10*ROW('Sanitation Data'!E135)))</f>
        <v/>
      </c>
      <c r="CU141" s="307" t="str">
        <f ca="true">+IF(OFFSET('Sanitation Data'!$F$28,0,10*ROW('Sanitation Data'!F135))="","",OFFSET('Sanitation Data'!$F$28,0,10*ROW('Sanitation Data'!F135)))</f>
        <v/>
      </c>
      <c r="CV141" s="307" t="str">
        <f ca="true">+IF(OFFSET('Sanitation Data'!$F$29,0,10*ROW('Sanitation Data'!F135))="","",OFFSET('Sanitation Data'!$F$29,0,10*ROW('Sanitation Data'!F135)))</f>
        <v/>
      </c>
      <c r="CW141" s="307" t="str">
        <f ca="true">+IF(OFFSET('Sanitation Data'!$F$30,0,10*ROW('Sanitation Data'!F135))="","",OFFSET('Sanitation Data'!$F$30,0,10*ROW('Sanitation Data'!F135)))</f>
        <v/>
      </c>
      <c r="CX141" s="307" t="str">
        <f ca="true">+IF(OFFSET('Sanitation Data'!$F$31,0,10*ROW('Sanitation Data'!F135))="","",OFFSET('Sanitation Data'!$F$31,0,10*ROW('Sanitation Data'!F135)))</f>
        <v/>
      </c>
      <c r="CY141" s="307" t="str">
        <f ca="true">+IF(OFFSET('Sanitation Data'!$F$32,0,10*ROW('Sanitation Data'!F135))="","",OFFSET('Sanitation Data'!$F$32,0,10*ROW('Sanitation Data'!F135)))</f>
        <v/>
      </c>
      <c r="CZ141" s="307" t="str">
        <f ca="true">+IF(OFFSET('Sanitation Data'!$G$28,0,10*ROW('Sanitation Data'!G135))="","",OFFSET('Sanitation Data'!$G$28,0,10*ROW('Sanitation Data'!G135)))</f>
        <v/>
      </c>
      <c r="DA141" s="307" t="str">
        <f ca="true">+IF(OFFSET('Sanitation Data'!$G$29,0,10*ROW('Sanitation Data'!G135))="","",OFFSET('Sanitation Data'!$G$29,0,10*ROW('Sanitation Data'!G135)))</f>
        <v/>
      </c>
      <c r="DB141" s="307" t="str">
        <f ca="true">+IF(OFFSET('Sanitation Data'!$G$30,0,10*ROW('Sanitation Data'!G135))="","",OFFSET('Sanitation Data'!$G$30,0,10*ROW('Sanitation Data'!G135)))</f>
        <v/>
      </c>
      <c r="DC141" s="307" t="str">
        <f ca="true">+IF(OFFSET('Sanitation Data'!$G$31,0,10*ROW('Sanitation Data'!G135))="","",OFFSET('Sanitation Data'!$G$31,0,10*ROW('Sanitation Data'!G135)))</f>
        <v/>
      </c>
      <c r="DD141" s="307" t="str">
        <f ca="true">+IF(OFFSET('Sanitation Data'!$G$32,0,10*ROW('Sanitation Data'!G135))="","",OFFSET('Sanitation Data'!$G$32,0,10*ROW('Sanitation Data'!G135)))</f>
        <v/>
      </c>
      <c r="DE141" s="307" t="str">
        <f ca="true">+IF(OFFSET('Sanitation Data'!$H$28,0,10*ROW('Sanitation Data'!H135))="","",OFFSET('Sanitation Data'!$H$28,0,10*ROW('Sanitation Data'!H135)))</f>
        <v/>
      </c>
      <c r="DF141" s="307" t="str">
        <f ca="true">+IF(OFFSET('Sanitation Data'!$H$29,0,10*ROW('Sanitation Data'!H135))="","",OFFSET('Sanitation Data'!$H$29,0,10*ROW('Sanitation Data'!H135)))</f>
        <v/>
      </c>
      <c r="DG141" s="307" t="str">
        <f ca="true">+IF(OFFSET('Sanitation Data'!$H$30,0,10*ROW('Sanitation Data'!H135))="","",OFFSET('Sanitation Data'!$H$30,0,10*ROW('Sanitation Data'!H135)))</f>
        <v/>
      </c>
      <c r="DH141" s="307" t="str">
        <f ca="true">+IF(OFFSET('Sanitation Data'!$H$31,0,10*ROW('Sanitation Data'!H135))="","",OFFSET('Sanitation Data'!$H$31,0,10*ROW('Sanitation Data'!H135)))</f>
        <v/>
      </c>
      <c r="DI141" s="307" t="str">
        <f ca="true">+IF(OFFSET('Sanitation Data'!$H$32,0,10*ROW('Sanitation Data'!H135))="","",OFFSET('Sanitation Data'!$H$32,0,10*ROW('Sanitation Data'!H135)))</f>
        <v/>
      </c>
      <c r="DJ141" s="307" t="str">
        <f ca="true">+IF(OFFSET('Sanitation Data'!$I$28,0,10*ROW('Sanitation Data'!I135))="","",OFFSET('Sanitation Data'!$I$28,0,10*ROW('Sanitation Data'!I135)))</f>
        <v/>
      </c>
      <c r="DK141" s="307" t="str">
        <f ca="true">+IF(OFFSET('Sanitation Data'!$I$29,0,10*ROW('Sanitation Data'!I135))="","",OFFSET('Sanitation Data'!$I$29,0,10*ROW('Sanitation Data'!I135)))</f>
        <v/>
      </c>
      <c r="DL141" s="307" t="str">
        <f ca="true">+IF(OFFSET('Sanitation Data'!$I$30,0,10*ROW('Sanitation Data'!I135))="","",OFFSET('Sanitation Data'!$I$30,0,10*ROW('Sanitation Data'!I135)))</f>
        <v/>
      </c>
      <c r="DM141" s="307" t="str">
        <f ca="true">+IF(OFFSET('Sanitation Data'!$I$31,0,10*ROW('Sanitation Data'!I135))="","",OFFSET('Sanitation Data'!$I$31,0,10*ROW('Sanitation Data'!I135)))</f>
        <v/>
      </c>
      <c r="DN141" s="307" t="str">
        <f ca="true">+IF(OFFSET('Sanitation Data'!$I$32,0,10*ROW('Sanitation Data'!I135))="","",OFFSET('Sanitation Data'!$I$32,0,10*ROW('Sanitation Data'!I135)))</f>
        <v/>
      </c>
      <c r="DO141" s="307" t="str">
        <f ca="true">+IF(OFFSET('Hygiene Data'!$D$11,0,10*ROW('Hygiene Data'!D135))="","",OFFSET('Hygiene Data'!$D$11,0,10*ROW('Hygiene Data'!D135)))</f>
        <v/>
      </c>
      <c r="DP141" s="307" t="str">
        <f ca="true">+IF(OFFSET('Hygiene Data'!$D$12,0,10*ROW('Hygiene Data'!D135))="","",OFFSET('Hygiene Data'!$D$12,0,10*ROW('Hygiene Data'!D135)))</f>
        <v/>
      </c>
      <c r="DQ141" s="307" t="str">
        <f ca="true">+IF(OFFSET('Hygiene Data'!$D$13,0,10*ROW('Hygiene Data'!D135))="","",OFFSET('Hygiene Data'!$D$13,0,10*ROW('Hygiene Data'!D135)))</f>
        <v/>
      </c>
      <c r="DR141" s="307" t="str">
        <f ca="true">+IF(OFFSET('Hygiene Data'!$E$11,0,10*ROW('Hygiene Data'!E135))="","",OFFSET('Hygiene Data'!$E$11,0,10*ROW('Hygiene Data'!E135)))</f>
        <v/>
      </c>
      <c r="DS141" s="307" t="str">
        <f ca="true">+IF(OFFSET('Hygiene Data'!$E$12,0,10*ROW('Hygiene Data'!E135))="","",OFFSET('Hygiene Data'!$E$12,0,10*ROW('Hygiene Data'!E135)))</f>
        <v/>
      </c>
      <c r="DT141" s="307" t="str">
        <f ca="true">+IF(OFFSET('Hygiene Data'!$E$13,0,10*ROW('Hygiene Data'!E135))="","",OFFSET('Hygiene Data'!$E$13,0,10*ROW('Hygiene Data'!E135)))</f>
        <v/>
      </c>
      <c r="DU141" s="307" t="str">
        <f ca="true">+IF(OFFSET('Hygiene Data'!$F$11,0,10*ROW('Hygiene Data'!F135))="","",OFFSET('Hygiene Data'!$F$11,0,10*ROW('Hygiene Data'!F135)))</f>
        <v/>
      </c>
      <c r="DV141" s="307" t="str">
        <f ca="true">+IF(OFFSET('Hygiene Data'!$F$12,0,10*ROW('Hygiene Data'!F135))="","",OFFSET('Hygiene Data'!$F$12,0,10*ROW('Hygiene Data'!F135)))</f>
        <v/>
      </c>
      <c r="DW141" s="307" t="str">
        <f ca="true">+IF(OFFSET('Hygiene Data'!$F$13,0,10*ROW('Hygiene Data'!F135))="","",OFFSET('Hygiene Data'!$F$13,0,10*ROW('Hygiene Data'!F135)))</f>
        <v/>
      </c>
      <c r="DX141" s="307" t="str">
        <f ca="true">+IF(OFFSET('Hygiene Data'!$G$11,0,10*ROW('Hygiene Data'!G135))="","",OFFSET('Hygiene Data'!$G$11,0,10*ROW('Hygiene Data'!G135)))</f>
        <v/>
      </c>
      <c r="DY141" s="307" t="str">
        <f ca="true">+IF(OFFSET('Hygiene Data'!$G$12,0,10*ROW('Hygiene Data'!G135))="","",OFFSET('Hygiene Data'!$G$12,0,10*ROW('Hygiene Data'!G135)))</f>
        <v/>
      </c>
      <c r="DZ141" s="307" t="str">
        <f ca="true">+IF(OFFSET('Hygiene Data'!$G$13,0,10*ROW('Hygiene Data'!G135))="","",OFFSET('Hygiene Data'!$G$13,0,10*ROW('Hygiene Data'!G135)))</f>
        <v/>
      </c>
      <c r="EA141" s="307" t="str">
        <f ca="true">+IF(OFFSET('Hygiene Data'!$H$11,0,10*ROW('Hygiene Data'!H135))="","",OFFSET('Hygiene Data'!$H$11,0,10*ROW('Hygiene Data'!H135)))</f>
        <v/>
      </c>
      <c r="EB141" s="307" t="str">
        <f ca="true">+IF(OFFSET('Hygiene Data'!$H$12,0,10*ROW('Hygiene Data'!H135))="","",OFFSET('Hygiene Data'!$H$12,0,10*ROW('Hygiene Data'!H135)))</f>
        <v/>
      </c>
      <c r="EC141" s="307" t="str">
        <f ca="true">+IF(OFFSET('Hygiene Data'!$H$13,0,10*ROW('Hygiene Data'!H135))="","",OFFSET('Hygiene Data'!$H$13,0,10*ROW('Hygiene Data'!H135)))</f>
        <v/>
      </c>
      <c r="ED141" s="307" t="str">
        <f ca="true">+IF(OFFSET('Hygiene Data'!$I$11,0,10*ROW('Hygiene Data'!I135))="","",OFFSET('Hygiene Data'!$I$11,0,10*ROW('Hygiene Data'!I135)))</f>
        <v/>
      </c>
      <c r="EE141" s="307" t="str">
        <f ca="true">+IF(OFFSET('Hygiene Data'!$I$12,0,10*ROW('Hygiene Data'!I135))="","",OFFSET('Hygiene Data'!$I$12,0,10*ROW('Hygiene Data'!I135)))</f>
        <v/>
      </c>
      <c r="EF141" s="307"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63"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7"/>
      <c r="BS142" s="307" t="str">
        <f ca="true">+IF(OFFSET('Water Data'!$D$27,0,10*ROW('Water Data'!D136))="","",OFFSET('Water Data'!$D$27,0,10*ROW('Water Data'!D136)))</f>
        <v/>
      </c>
      <c r="BT142" s="307" t="str">
        <f ca="true">+IF(OFFSET('Water Data'!$D$28,0,10*ROW('Water Data'!D136))="","",OFFSET('Water Data'!$D$28,0,10*ROW('Water Data'!D136)))</f>
        <v/>
      </c>
      <c r="BU142" s="307" t="str">
        <f ca="true">+IF(OFFSET('Water Data'!$D$29,0,10*ROW('Water Data'!D136))="","",OFFSET('Water Data'!$D$29,0,10*ROW('Water Data'!D136)))</f>
        <v/>
      </c>
      <c r="BV142" s="307" t="str">
        <f ca="true">+IF(OFFSET('Water Data'!$E$27,0,10*ROW('Water Data'!E136))="","",OFFSET('Water Data'!$E$27,0,10*ROW('Water Data'!E136)))</f>
        <v/>
      </c>
      <c r="BW142" s="307" t="str">
        <f ca="true">+IF(OFFSET('Water Data'!$E$28,0,10*ROW('Water Data'!E136))="","",OFFSET('Water Data'!$E$28,0,10*ROW('Water Data'!E136)))</f>
        <v/>
      </c>
      <c r="BX142" s="307" t="str">
        <f ca="true">+IF(OFFSET('Water Data'!$E$29,0,10*ROW('Water Data'!E136))="","",OFFSET('Water Data'!$E$29,0,10*ROW('Water Data'!E136)))</f>
        <v/>
      </c>
      <c r="BY142" s="307" t="str">
        <f ca="true">+IF(OFFSET('Water Data'!$F$27,0,10*ROW('Water Data'!F136))="","",OFFSET('Water Data'!$F$27,0,10*ROW('Water Data'!F136)))</f>
        <v/>
      </c>
      <c r="BZ142" s="307" t="str">
        <f ca="true">+IF(OFFSET('Water Data'!$F$28,0,10*ROW('Water Data'!F136))="","",OFFSET('Water Data'!$F$28,0,10*ROW('Water Data'!F136)))</f>
        <v/>
      </c>
      <c r="CA142" s="307" t="str">
        <f ca="true">+IF(OFFSET('Water Data'!$F$29,0,10*ROW('Water Data'!F136))="","",OFFSET('Water Data'!$F$29,0,10*ROW('Water Data'!F136)))</f>
        <v/>
      </c>
      <c r="CB142" s="307" t="str">
        <f ca="true">+IF(OFFSET('Water Data'!$G$27,0,10*ROW('Water Data'!G136))="","",OFFSET('Water Data'!$G$27,0,10*ROW('Water Data'!G136)))</f>
        <v/>
      </c>
      <c r="CC142" s="307" t="str">
        <f ca="true">+IF(OFFSET('Water Data'!$G$28,0,10*ROW('Water Data'!G136))="","",OFFSET('Water Data'!$G$28,0,10*ROW('Water Data'!G136)))</f>
        <v/>
      </c>
      <c r="CD142" s="307" t="str">
        <f ca="true">+IF(OFFSET('Water Data'!$G$29,0,10*ROW('Water Data'!G136))="","",OFFSET('Water Data'!$G$29,0,10*ROW('Water Data'!G136)))</f>
        <v/>
      </c>
      <c r="CE142" s="307" t="str">
        <f ca="true">+IF(OFFSET('Water Data'!$H$27,0,10*ROW('Water Data'!H136))="","",OFFSET('Water Data'!$H$27,0,10*ROW('Water Data'!H136)))</f>
        <v/>
      </c>
      <c r="CF142" s="307" t="str">
        <f ca="true">+IF(OFFSET('Water Data'!$H$28,0,10*ROW('Water Data'!H136))="","",OFFSET('Water Data'!$H$28,0,10*ROW('Water Data'!H136)))</f>
        <v/>
      </c>
      <c r="CG142" s="307" t="str">
        <f ca="true">+IF(OFFSET('Water Data'!$H$29,0,10*ROW('Water Data'!H136))="","",OFFSET('Water Data'!$H$29,0,10*ROW('Water Data'!H136)))</f>
        <v/>
      </c>
      <c r="CH142" s="307" t="str">
        <f ca="true">+IF(OFFSET('Water Data'!$I$27,0,10*ROW('Water Data'!I136))="","",OFFSET('Water Data'!$I$27,0,10*ROW('Water Data'!I136)))</f>
        <v/>
      </c>
      <c r="CI142" s="307" t="str">
        <f ca="true">+IF(OFFSET('Water Data'!$I$28,0,10*ROW('Water Data'!I136))="","",OFFSET('Water Data'!$I$28,0,10*ROW('Water Data'!I136)))</f>
        <v/>
      </c>
      <c r="CJ142" s="307" t="str">
        <f ca="true">+IF(OFFSET('Water Data'!$I$29,0,10*ROW('Water Data'!I136))="","",OFFSET('Water Data'!$I$29,0,10*ROW('Water Data'!I136)))</f>
        <v/>
      </c>
      <c r="CK142" s="307" t="str">
        <f ca="true">+IF(OFFSET('Sanitation Data'!$D$28,0,10*ROW('Sanitation Data'!D136))="","",OFFSET('Sanitation Data'!$D$28,0,10*ROW('Sanitation Data'!D136)))</f>
        <v/>
      </c>
      <c r="CL142" s="307" t="str">
        <f ca="true">+IF(OFFSET('Sanitation Data'!$D$29,0,10*ROW('Sanitation Data'!D136))="","",OFFSET('Sanitation Data'!$D$29,0,10*ROW('Sanitation Data'!D136)))</f>
        <v/>
      </c>
      <c r="CM142" s="307" t="str">
        <f ca="true">+IF(OFFSET('Sanitation Data'!$D$30,0,10*ROW('Sanitation Data'!D136))="","",OFFSET('Sanitation Data'!$D$30,0,10*ROW('Sanitation Data'!D136)))</f>
        <v/>
      </c>
      <c r="CN142" s="307" t="str">
        <f ca="true">+IF(OFFSET('Sanitation Data'!$D$31,0,10*ROW('Sanitation Data'!D136))="","",OFFSET('Sanitation Data'!$D$31,0,10*ROW('Sanitation Data'!D136)))</f>
        <v/>
      </c>
      <c r="CO142" s="307" t="str">
        <f ca="true">+IF(OFFSET('Sanitation Data'!$D$32,0,10*ROW('Sanitation Data'!D136))="","",OFFSET('Sanitation Data'!$D$32,0,10*ROW('Sanitation Data'!D136)))</f>
        <v/>
      </c>
      <c r="CP142" s="307" t="str">
        <f ca="true">+IF(OFFSET('Sanitation Data'!$E$28,0,10*ROW('Sanitation Data'!E136))="","",OFFSET('Sanitation Data'!$E$28,0,10*ROW('Sanitation Data'!E136)))</f>
        <v/>
      </c>
      <c r="CQ142" s="307" t="str">
        <f ca="true">+IF(OFFSET('Sanitation Data'!$E$29,0,10*ROW('Sanitation Data'!E136))="","",OFFSET('Sanitation Data'!$E$29,0,10*ROW('Sanitation Data'!E136)))</f>
        <v/>
      </c>
      <c r="CR142" s="307" t="str">
        <f ca="true">+IF(OFFSET('Sanitation Data'!$E$30,0,10*ROW('Sanitation Data'!E136))="","",OFFSET('Sanitation Data'!$E$30,0,10*ROW('Sanitation Data'!E136)))</f>
        <v/>
      </c>
      <c r="CS142" s="307" t="str">
        <f ca="true">+IF(OFFSET('Sanitation Data'!$E$31,0,10*ROW('Sanitation Data'!E136))="","",OFFSET('Sanitation Data'!$E$31,0,10*ROW('Sanitation Data'!E136)))</f>
        <v/>
      </c>
      <c r="CT142" s="307" t="str">
        <f ca="true">+IF(OFFSET('Sanitation Data'!$E$32,0,10*ROW('Sanitation Data'!E136))="","",OFFSET('Sanitation Data'!$E$32,0,10*ROW('Sanitation Data'!E136)))</f>
        <v/>
      </c>
      <c r="CU142" s="307" t="str">
        <f ca="true">+IF(OFFSET('Sanitation Data'!$F$28,0,10*ROW('Sanitation Data'!F136))="","",OFFSET('Sanitation Data'!$F$28,0,10*ROW('Sanitation Data'!F136)))</f>
        <v/>
      </c>
      <c r="CV142" s="307" t="str">
        <f ca="true">+IF(OFFSET('Sanitation Data'!$F$29,0,10*ROW('Sanitation Data'!F136))="","",OFFSET('Sanitation Data'!$F$29,0,10*ROW('Sanitation Data'!F136)))</f>
        <v/>
      </c>
      <c r="CW142" s="307" t="str">
        <f ca="true">+IF(OFFSET('Sanitation Data'!$F$30,0,10*ROW('Sanitation Data'!F136))="","",OFFSET('Sanitation Data'!$F$30,0,10*ROW('Sanitation Data'!F136)))</f>
        <v/>
      </c>
      <c r="CX142" s="307" t="str">
        <f ca="true">+IF(OFFSET('Sanitation Data'!$F$31,0,10*ROW('Sanitation Data'!F136))="","",OFFSET('Sanitation Data'!$F$31,0,10*ROW('Sanitation Data'!F136)))</f>
        <v/>
      </c>
      <c r="CY142" s="307" t="str">
        <f ca="true">+IF(OFFSET('Sanitation Data'!$F$32,0,10*ROW('Sanitation Data'!F136))="","",OFFSET('Sanitation Data'!$F$32,0,10*ROW('Sanitation Data'!F136)))</f>
        <v/>
      </c>
      <c r="CZ142" s="307" t="str">
        <f ca="true">+IF(OFFSET('Sanitation Data'!$G$28,0,10*ROW('Sanitation Data'!G136))="","",OFFSET('Sanitation Data'!$G$28,0,10*ROW('Sanitation Data'!G136)))</f>
        <v/>
      </c>
      <c r="DA142" s="307" t="str">
        <f ca="true">+IF(OFFSET('Sanitation Data'!$G$29,0,10*ROW('Sanitation Data'!G136))="","",OFFSET('Sanitation Data'!$G$29,0,10*ROW('Sanitation Data'!G136)))</f>
        <v/>
      </c>
      <c r="DB142" s="307" t="str">
        <f ca="true">+IF(OFFSET('Sanitation Data'!$G$30,0,10*ROW('Sanitation Data'!G136))="","",OFFSET('Sanitation Data'!$G$30,0,10*ROW('Sanitation Data'!G136)))</f>
        <v/>
      </c>
      <c r="DC142" s="307" t="str">
        <f ca="true">+IF(OFFSET('Sanitation Data'!$G$31,0,10*ROW('Sanitation Data'!G136))="","",OFFSET('Sanitation Data'!$G$31,0,10*ROW('Sanitation Data'!G136)))</f>
        <v/>
      </c>
      <c r="DD142" s="307" t="str">
        <f ca="true">+IF(OFFSET('Sanitation Data'!$G$32,0,10*ROW('Sanitation Data'!G136))="","",OFFSET('Sanitation Data'!$G$32,0,10*ROW('Sanitation Data'!G136)))</f>
        <v/>
      </c>
      <c r="DE142" s="307" t="str">
        <f ca="true">+IF(OFFSET('Sanitation Data'!$H$28,0,10*ROW('Sanitation Data'!H136))="","",OFFSET('Sanitation Data'!$H$28,0,10*ROW('Sanitation Data'!H136)))</f>
        <v/>
      </c>
      <c r="DF142" s="307" t="str">
        <f ca="true">+IF(OFFSET('Sanitation Data'!$H$29,0,10*ROW('Sanitation Data'!H136))="","",OFFSET('Sanitation Data'!$H$29,0,10*ROW('Sanitation Data'!H136)))</f>
        <v/>
      </c>
      <c r="DG142" s="307" t="str">
        <f ca="true">+IF(OFFSET('Sanitation Data'!$H$30,0,10*ROW('Sanitation Data'!H136))="","",OFFSET('Sanitation Data'!$H$30,0,10*ROW('Sanitation Data'!H136)))</f>
        <v/>
      </c>
      <c r="DH142" s="307" t="str">
        <f ca="true">+IF(OFFSET('Sanitation Data'!$H$31,0,10*ROW('Sanitation Data'!H136))="","",OFFSET('Sanitation Data'!$H$31,0,10*ROW('Sanitation Data'!H136)))</f>
        <v/>
      </c>
      <c r="DI142" s="307" t="str">
        <f ca="true">+IF(OFFSET('Sanitation Data'!$H$32,0,10*ROW('Sanitation Data'!H136))="","",OFFSET('Sanitation Data'!$H$32,0,10*ROW('Sanitation Data'!H136)))</f>
        <v/>
      </c>
      <c r="DJ142" s="307" t="str">
        <f ca="true">+IF(OFFSET('Sanitation Data'!$I$28,0,10*ROW('Sanitation Data'!I136))="","",OFFSET('Sanitation Data'!$I$28,0,10*ROW('Sanitation Data'!I136)))</f>
        <v/>
      </c>
      <c r="DK142" s="307" t="str">
        <f ca="true">+IF(OFFSET('Sanitation Data'!$I$29,0,10*ROW('Sanitation Data'!I136))="","",OFFSET('Sanitation Data'!$I$29,0,10*ROW('Sanitation Data'!I136)))</f>
        <v/>
      </c>
      <c r="DL142" s="307" t="str">
        <f ca="true">+IF(OFFSET('Sanitation Data'!$I$30,0,10*ROW('Sanitation Data'!I136))="","",OFFSET('Sanitation Data'!$I$30,0,10*ROW('Sanitation Data'!I136)))</f>
        <v/>
      </c>
      <c r="DM142" s="307" t="str">
        <f ca="true">+IF(OFFSET('Sanitation Data'!$I$31,0,10*ROW('Sanitation Data'!I136))="","",OFFSET('Sanitation Data'!$I$31,0,10*ROW('Sanitation Data'!I136)))</f>
        <v/>
      </c>
      <c r="DN142" s="307" t="str">
        <f ca="true">+IF(OFFSET('Sanitation Data'!$I$32,0,10*ROW('Sanitation Data'!I136))="","",OFFSET('Sanitation Data'!$I$32,0,10*ROW('Sanitation Data'!I136)))</f>
        <v/>
      </c>
      <c r="DO142" s="307" t="str">
        <f ca="true">+IF(OFFSET('Hygiene Data'!$D$11,0,10*ROW('Hygiene Data'!D136))="","",OFFSET('Hygiene Data'!$D$11,0,10*ROW('Hygiene Data'!D136)))</f>
        <v/>
      </c>
      <c r="DP142" s="307" t="str">
        <f ca="true">+IF(OFFSET('Hygiene Data'!$D$12,0,10*ROW('Hygiene Data'!D136))="","",OFFSET('Hygiene Data'!$D$12,0,10*ROW('Hygiene Data'!D136)))</f>
        <v/>
      </c>
      <c r="DQ142" s="307" t="str">
        <f ca="true">+IF(OFFSET('Hygiene Data'!$D$13,0,10*ROW('Hygiene Data'!D136))="","",OFFSET('Hygiene Data'!$D$13,0,10*ROW('Hygiene Data'!D136)))</f>
        <v/>
      </c>
      <c r="DR142" s="307" t="str">
        <f ca="true">+IF(OFFSET('Hygiene Data'!$E$11,0,10*ROW('Hygiene Data'!E136))="","",OFFSET('Hygiene Data'!$E$11,0,10*ROW('Hygiene Data'!E136)))</f>
        <v/>
      </c>
      <c r="DS142" s="307" t="str">
        <f ca="true">+IF(OFFSET('Hygiene Data'!$E$12,0,10*ROW('Hygiene Data'!E136))="","",OFFSET('Hygiene Data'!$E$12,0,10*ROW('Hygiene Data'!E136)))</f>
        <v/>
      </c>
      <c r="DT142" s="307" t="str">
        <f ca="true">+IF(OFFSET('Hygiene Data'!$E$13,0,10*ROW('Hygiene Data'!E136))="","",OFFSET('Hygiene Data'!$E$13,0,10*ROW('Hygiene Data'!E136)))</f>
        <v/>
      </c>
      <c r="DU142" s="307" t="str">
        <f ca="true">+IF(OFFSET('Hygiene Data'!$F$11,0,10*ROW('Hygiene Data'!F136))="","",OFFSET('Hygiene Data'!$F$11,0,10*ROW('Hygiene Data'!F136)))</f>
        <v/>
      </c>
      <c r="DV142" s="307" t="str">
        <f ca="true">+IF(OFFSET('Hygiene Data'!$F$12,0,10*ROW('Hygiene Data'!F136))="","",OFFSET('Hygiene Data'!$F$12,0,10*ROW('Hygiene Data'!F136)))</f>
        <v/>
      </c>
      <c r="DW142" s="307" t="str">
        <f ca="true">+IF(OFFSET('Hygiene Data'!$F$13,0,10*ROW('Hygiene Data'!F136))="","",OFFSET('Hygiene Data'!$F$13,0,10*ROW('Hygiene Data'!F136)))</f>
        <v/>
      </c>
      <c r="DX142" s="307" t="str">
        <f ca="true">+IF(OFFSET('Hygiene Data'!$G$11,0,10*ROW('Hygiene Data'!G136))="","",OFFSET('Hygiene Data'!$G$11,0,10*ROW('Hygiene Data'!G136)))</f>
        <v/>
      </c>
      <c r="DY142" s="307" t="str">
        <f ca="true">+IF(OFFSET('Hygiene Data'!$G$12,0,10*ROW('Hygiene Data'!G136))="","",OFFSET('Hygiene Data'!$G$12,0,10*ROW('Hygiene Data'!G136)))</f>
        <v/>
      </c>
      <c r="DZ142" s="307" t="str">
        <f ca="true">+IF(OFFSET('Hygiene Data'!$G$13,0,10*ROW('Hygiene Data'!G136))="","",OFFSET('Hygiene Data'!$G$13,0,10*ROW('Hygiene Data'!G136)))</f>
        <v/>
      </c>
      <c r="EA142" s="307" t="str">
        <f ca="true">+IF(OFFSET('Hygiene Data'!$H$11,0,10*ROW('Hygiene Data'!H136))="","",OFFSET('Hygiene Data'!$H$11,0,10*ROW('Hygiene Data'!H136)))</f>
        <v/>
      </c>
      <c r="EB142" s="307" t="str">
        <f ca="true">+IF(OFFSET('Hygiene Data'!$H$12,0,10*ROW('Hygiene Data'!H136))="","",OFFSET('Hygiene Data'!$H$12,0,10*ROW('Hygiene Data'!H136)))</f>
        <v/>
      </c>
      <c r="EC142" s="307" t="str">
        <f ca="true">+IF(OFFSET('Hygiene Data'!$H$13,0,10*ROW('Hygiene Data'!H136))="","",OFFSET('Hygiene Data'!$H$13,0,10*ROW('Hygiene Data'!H136)))</f>
        <v/>
      </c>
      <c r="ED142" s="307" t="str">
        <f ca="true">+IF(OFFSET('Hygiene Data'!$I$11,0,10*ROW('Hygiene Data'!I136))="","",OFFSET('Hygiene Data'!$I$11,0,10*ROW('Hygiene Data'!I136)))</f>
        <v/>
      </c>
      <c r="EE142" s="307" t="str">
        <f ca="true">+IF(OFFSET('Hygiene Data'!$I$12,0,10*ROW('Hygiene Data'!I136))="","",OFFSET('Hygiene Data'!$I$12,0,10*ROW('Hygiene Data'!I136)))</f>
        <v/>
      </c>
      <c r="EF142" s="307"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63"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7"/>
      <c r="BS143" s="307" t="str">
        <f ca="true">+IF(OFFSET('Water Data'!$D$27,0,10*ROW('Water Data'!D137))="","",OFFSET('Water Data'!$D$27,0,10*ROW('Water Data'!D137)))</f>
        <v/>
      </c>
      <c r="BT143" s="307" t="str">
        <f ca="true">+IF(OFFSET('Water Data'!$D$28,0,10*ROW('Water Data'!D137))="","",OFFSET('Water Data'!$D$28,0,10*ROW('Water Data'!D137)))</f>
        <v/>
      </c>
      <c r="BU143" s="307" t="str">
        <f ca="true">+IF(OFFSET('Water Data'!$D$29,0,10*ROW('Water Data'!D137))="","",OFFSET('Water Data'!$D$29,0,10*ROW('Water Data'!D137)))</f>
        <v/>
      </c>
      <c r="BV143" s="307" t="str">
        <f ca="true">+IF(OFFSET('Water Data'!$E$27,0,10*ROW('Water Data'!E137))="","",OFFSET('Water Data'!$E$27,0,10*ROW('Water Data'!E137)))</f>
        <v/>
      </c>
      <c r="BW143" s="307" t="str">
        <f ca="true">+IF(OFFSET('Water Data'!$E$28,0,10*ROW('Water Data'!E137))="","",OFFSET('Water Data'!$E$28,0,10*ROW('Water Data'!E137)))</f>
        <v/>
      </c>
      <c r="BX143" s="307" t="str">
        <f ca="true">+IF(OFFSET('Water Data'!$E$29,0,10*ROW('Water Data'!E137))="","",OFFSET('Water Data'!$E$29,0,10*ROW('Water Data'!E137)))</f>
        <v/>
      </c>
      <c r="BY143" s="307" t="str">
        <f ca="true">+IF(OFFSET('Water Data'!$F$27,0,10*ROW('Water Data'!F137))="","",OFFSET('Water Data'!$F$27,0,10*ROW('Water Data'!F137)))</f>
        <v/>
      </c>
      <c r="BZ143" s="307" t="str">
        <f ca="true">+IF(OFFSET('Water Data'!$F$28,0,10*ROW('Water Data'!F137))="","",OFFSET('Water Data'!$F$28,0,10*ROW('Water Data'!F137)))</f>
        <v/>
      </c>
      <c r="CA143" s="307" t="str">
        <f ca="true">+IF(OFFSET('Water Data'!$F$29,0,10*ROW('Water Data'!F137))="","",OFFSET('Water Data'!$F$29,0,10*ROW('Water Data'!F137)))</f>
        <v/>
      </c>
      <c r="CB143" s="307" t="str">
        <f ca="true">+IF(OFFSET('Water Data'!$G$27,0,10*ROW('Water Data'!G137))="","",OFFSET('Water Data'!$G$27,0,10*ROW('Water Data'!G137)))</f>
        <v/>
      </c>
      <c r="CC143" s="307" t="str">
        <f ca="true">+IF(OFFSET('Water Data'!$G$28,0,10*ROW('Water Data'!G137))="","",OFFSET('Water Data'!$G$28,0,10*ROW('Water Data'!G137)))</f>
        <v/>
      </c>
      <c r="CD143" s="307" t="str">
        <f ca="true">+IF(OFFSET('Water Data'!$G$29,0,10*ROW('Water Data'!G137))="","",OFFSET('Water Data'!$G$29,0,10*ROW('Water Data'!G137)))</f>
        <v/>
      </c>
      <c r="CE143" s="307" t="str">
        <f ca="true">+IF(OFFSET('Water Data'!$H$27,0,10*ROW('Water Data'!H137))="","",OFFSET('Water Data'!$H$27,0,10*ROW('Water Data'!H137)))</f>
        <v/>
      </c>
      <c r="CF143" s="307" t="str">
        <f ca="true">+IF(OFFSET('Water Data'!$H$28,0,10*ROW('Water Data'!H137))="","",OFFSET('Water Data'!$H$28,0,10*ROW('Water Data'!H137)))</f>
        <v/>
      </c>
      <c r="CG143" s="307" t="str">
        <f ca="true">+IF(OFFSET('Water Data'!$H$29,0,10*ROW('Water Data'!H137))="","",OFFSET('Water Data'!$H$29,0,10*ROW('Water Data'!H137)))</f>
        <v/>
      </c>
      <c r="CH143" s="307" t="str">
        <f ca="true">+IF(OFFSET('Water Data'!$I$27,0,10*ROW('Water Data'!I137))="","",OFFSET('Water Data'!$I$27,0,10*ROW('Water Data'!I137)))</f>
        <v/>
      </c>
      <c r="CI143" s="307" t="str">
        <f ca="true">+IF(OFFSET('Water Data'!$I$28,0,10*ROW('Water Data'!I137))="","",OFFSET('Water Data'!$I$28,0,10*ROW('Water Data'!I137)))</f>
        <v/>
      </c>
      <c r="CJ143" s="307" t="str">
        <f ca="true">+IF(OFFSET('Water Data'!$I$29,0,10*ROW('Water Data'!I137))="","",OFFSET('Water Data'!$I$29,0,10*ROW('Water Data'!I137)))</f>
        <v/>
      </c>
      <c r="CK143" s="307" t="str">
        <f ca="true">+IF(OFFSET('Sanitation Data'!$D$28,0,10*ROW('Sanitation Data'!D137))="","",OFFSET('Sanitation Data'!$D$28,0,10*ROW('Sanitation Data'!D137)))</f>
        <v/>
      </c>
      <c r="CL143" s="307" t="str">
        <f ca="true">+IF(OFFSET('Sanitation Data'!$D$29,0,10*ROW('Sanitation Data'!D137))="","",OFFSET('Sanitation Data'!$D$29,0,10*ROW('Sanitation Data'!D137)))</f>
        <v/>
      </c>
      <c r="CM143" s="307" t="str">
        <f ca="true">+IF(OFFSET('Sanitation Data'!$D$30,0,10*ROW('Sanitation Data'!D137))="","",OFFSET('Sanitation Data'!$D$30,0,10*ROW('Sanitation Data'!D137)))</f>
        <v/>
      </c>
      <c r="CN143" s="307" t="str">
        <f ca="true">+IF(OFFSET('Sanitation Data'!$D$31,0,10*ROW('Sanitation Data'!D137))="","",OFFSET('Sanitation Data'!$D$31,0,10*ROW('Sanitation Data'!D137)))</f>
        <v/>
      </c>
      <c r="CO143" s="307" t="str">
        <f ca="true">+IF(OFFSET('Sanitation Data'!$D$32,0,10*ROW('Sanitation Data'!D137))="","",OFFSET('Sanitation Data'!$D$32,0,10*ROW('Sanitation Data'!D137)))</f>
        <v/>
      </c>
      <c r="CP143" s="307" t="str">
        <f ca="true">+IF(OFFSET('Sanitation Data'!$E$28,0,10*ROW('Sanitation Data'!E137))="","",OFFSET('Sanitation Data'!$E$28,0,10*ROW('Sanitation Data'!E137)))</f>
        <v/>
      </c>
      <c r="CQ143" s="307" t="str">
        <f ca="true">+IF(OFFSET('Sanitation Data'!$E$29,0,10*ROW('Sanitation Data'!E137))="","",OFFSET('Sanitation Data'!$E$29,0,10*ROW('Sanitation Data'!E137)))</f>
        <v/>
      </c>
      <c r="CR143" s="307" t="str">
        <f ca="true">+IF(OFFSET('Sanitation Data'!$E$30,0,10*ROW('Sanitation Data'!E137))="","",OFFSET('Sanitation Data'!$E$30,0,10*ROW('Sanitation Data'!E137)))</f>
        <v/>
      </c>
      <c r="CS143" s="307" t="str">
        <f ca="true">+IF(OFFSET('Sanitation Data'!$E$31,0,10*ROW('Sanitation Data'!E137))="","",OFFSET('Sanitation Data'!$E$31,0,10*ROW('Sanitation Data'!E137)))</f>
        <v/>
      </c>
      <c r="CT143" s="307" t="str">
        <f ca="true">+IF(OFFSET('Sanitation Data'!$E$32,0,10*ROW('Sanitation Data'!E137))="","",OFFSET('Sanitation Data'!$E$32,0,10*ROW('Sanitation Data'!E137)))</f>
        <v/>
      </c>
      <c r="CU143" s="307" t="str">
        <f ca="true">+IF(OFFSET('Sanitation Data'!$F$28,0,10*ROW('Sanitation Data'!F137))="","",OFFSET('Sanitation Data'!$F$28,0,10*ROW('Sanitation Data'!F137)))</f>
        <v/>
      </c>
      <c r="CV143" s="307" t="str">
        <f ca="true">+IF(OFFSET('Sanitation Data'!$F$29,0,10*ROW('Sanitation Data'!F137))="","",OFFSET('Sanitation Data'!$F$29,0,10*ROW('Sanitation Data'!F137)))</f>
        <v/>
      </c>
      <c r="CW143" s="307" t="str">
        <f ca="true">+IF(OFFSET('Sanitation Data'!$F$30,0,10*ROW('Sanitation Data'!F137))="","",OFFSET('Sanitation Data'!$F$30,0,10*ROW('Sanitation Data'!F137)))</f>
        <v/>
      </c>
      <c r="CX143" s="307" t="str">
        <f ca="true">+IF(OFFSET('Sanitation Data'!$F$31,0,10*ROW('Sanitation Data'!F137))="","",OFFSET('Sanitation Data'!$F$31,0,10*ROW('Sanitation Data'!F137)))</f>
        <v/>
      </c>
      <c r="CY143" s="307" t="str">
        <f ca="true">+IF(OFFSET('Sanitation Data'!$F$32,0,10*ROW('Sanitation Data'!F137))="","",OFFSET('Sanitation Data'!$F$32,0,10*ROW('Sanitation Data'!F137)))</f>
        <v/>
      </c>
      <c r="CZ143" s="307" t="str">
        <f ca="true">+IF(OFFSET('Sanitation Data'!$G$28,0,10*ROW('Sanitation Data'!G137))="","",OFFSET('Sanitation Data'!$G$28,0,10*ROW('Sanitation Data'!G137)))</f>
        <v/>
      </c>
      <c r="DA143" s="307" t="str">
        <f ca="true">+IF(OFFSET('Sanitation Data'!$G$29,0,10*ROW('Sanitation Data'!G137))="","",OFFSET('Sanitation Data'!$G$29,0,10*ROW('Sanitation Data'!G137)))</f>
        <v/>
      </c>
      <c r="DB143" s="307" t="str">
        <f ca="true">+IF(OFFSET('Sanitation Data'!$G$30,0,10*ROW('Sanitation Data'!G137))="","",OFFSET('Sanitation Data'!$G$30,0,10*ROW('Sanitation Data'!G137)))</f>
        <v/>
      </c>
      <c r="DC143" s="307" t="str">
        <f ca="true">+IF(OFFSET('Sanitation Data'!$G$31,0,10*ROW('Sanitation Data'!G137))="","",OFFSET('Sanitation Data'!$G$31,0,10*ROW('Sanitation Data'!G137)))</f>
        <v/>
      </c>
      <c r="DD143" s="307" t="str">
        <f ca="true">+IF(OFFSET('Sanitation Data'!$G$32,0,10*ROW('Sanitation Data'!G137))="","",OFFSET('Sanitation Data'!$G$32,0,10*ROW('Sanitation Data'!G137)))</f>
        <v/>
      </c>
      <c r="DE143" s="307" t="str">
        <f ca="true">+IF(OFFSET('Sanitation Data'!$H$28,0,10*ROW('Sanitation Data'!H137))="","",OFFSET('Sanitation Data'!$H$28,0,10*ROW('Sanitation Data'!H137)))</f>
        <v/>
      </c>
      <c r="DF143" s="307" t="str">
        <f ca="true">+IF(OFFSET('Sanitation Data'!$H$29,0,10*ROW('Sanitation Data'!H137))="","",OFFSET('Sanitation Data'!$H$29,0,10*ROW('Sanitation Data'!H137)))</f>
        <v/>
      </c>
      <c r="DG143" s="307" t="str">
        <f ca="true">+IF(OFFSET('Sanitation Data'!$H$30,0,10*ROW('Sanitation Data'!H137))="","",OFFSET('Sanitation Data'!$H$30,0,10*ROW('Sanitation Data'!H137)))</f>
        <v/>
      </c>
      <c r="DH143" s="307" t="str">
        <f ca="true">+IF(OFFSET('Sanitation Data'!$H$31,0,10*ROW('Sanitation Data'!H137))="","",OFFSET('Sanitation Data'!$H$31,0,10*ROW('Sanitation Data'!H137)))</f>
        <v/>
      </c>
      <c r="DI143" s="307" t="str">
        <f ca="true">+IF(OFFSET('Sanitation Data'!$H$32,0,10*ROW('Sanitation Data'!H137))="","",OFFSET('Sanitation Data'!$H$32,0,10*ROW('Sanitation Data'!H137)))</f>
        <v/>
      </c>
      <c r="DJ143" s="307" t="str">
        <f ca="true">+IF(OFFSET('Sanitation Data'!$I$28,0,10*ROW('Sanitation Data'!I137))="","",OFFSET('Sanitation Data'!$I$28,0,10*ROW('Sanitation Data'!I137)))</f>
        <v/>
      </c>
      <c r="DK143" s="307" t="str">
        <f ca="true">+IF(OFFSET('Sanitation Data'!$I$29,0,10*ROW('Sanitation Data'!I137))="","",OFFSET('Sanitation Data'!$I$29,0,10*ROW('Sanitation Data'!I137)))</f>
        <v/>
      </c>
      <c r="DL143" s="307" t="str">
        <f ca="true">+IF(OFFSET('Sanitation Data'!$I$30,0,10*ROW('Sanitation Data'!I137))="","",OFFSET('Sanitation Data'!$I$30,0,10*ROW('Sanitation Data'!I137)))</f>
        <v/>
      </c>
      <c r="DM143" s="307" t="str">
        <f ca="true">+IF(OFFSET('Sanitation Data'!$I$31,0,10*ROW('Sanitation Data'!I137))="","",OFFSET('Sanitation Data'!$I$31,0,10*ROW('Sanitation Data'!I137)))</f>
        <v/>
      </c>
      <c r="DN143" s="307" t="str">
        <f ca="true">+IF(OFFSET('Sanitation Data'!$I$32,0,10*ROW('Sanitation Data'!I137))="","",OFFSET('Sanitation Data'!$I$32,0,10*ROW('Sanitation Data'!I137)))</f>
        <v/>
      </c>
      <c r="DO143" s="307" t="str">
        <f ca="true">+IF(OFFSET('Hygiene Data'!$D$11,0,10*ROW('Hygiene Data'!D137))="","",OFFSET('Hygiene Data'!$D$11,0,10*ROW('Hygiene Data'!D137)))</f>
        <v/>
      </c>
      <c r="DP143" s="307" t="str">
        <f ca="true">+IF(OFFSET('Hygiene Data'!$D$12,0,10*ROW('Hygiene Data'!D137))="","",OFFSET('Hygiene Data'!$D$12,0,10*ROW('Hygiene Data'!D137)))</f>
        <v/>
      </c>
      <c r="DQ143" s="307" t="str">
        <f ca="true">+IF(OFFSET('Hygiene Data'!$D$13,0,10*ROW('Hygiene Data'!D137))="","",OFFSET('Hygiene Data'!$D$13,0,10*ROW('Hygiene Data'!D137)))</f>
        <v/>
      </c>
      <c r="DR143" s="307" t="str">
        <f ca="true">+IF(OFFSET('Hygiene Data'!$E$11,0,10*ROW('Hygiene Data'!E137))="","",OFFSET('Hygiene Data'!$E$11,0,10*ROW('Hygiene Data'!E137)))</f>
        <v/>
      </c>
      <c r="DS143" s="307" t="str">
        <f ca="true">+IF(OFFSET('Hygiene Data'!$E$12,0,10*ROW('Hygiene Data'!E137))="","",OFFSET('Hygiene Data'!$E$12,0,10*ROW('Hygiene Data'!E137)))</f>
        <v/>
      </c>
      <c r="DT143" s="307" t="str">
        <f ca="true">+IF(OFFSET('Hygiene Data'!$E$13,0,10*ROW('Hygiene Data'!E137))="","",OFFSET('Hygiene Data'!$E$13,0,10*ROW('Hygiene Data'!E137)))</f>
        <v/>
      </c>
      <c r="DU143" s="307" t="str">
        <f ca="true">+IF(OFFSET('Hygiene Data'!$F$11,0,10*ROW('Hygiene Data'!F137))="","",OFFSET('Hygiene Data'!$F$11,0,10*ROW('Hygiene Data'!F137)))</f>
        <v/>
      </c>
      <c r="DV143" s="307" t="str">
        <f ca="true">+IF(OFFSET('Hygiene Data'!$F$12,0,10*ROW('Hygiene Data'!F137))="","",OFFSET('Hygiene Data'!$F$12,0,10*ROW('Hygiene Data'!F137)))</f>
        <v/>
      </c>
      <c r="DW143" s="307" t="str">
        <f ca="true">+IF(OFFSET('Hygiene Data'!$F$13,0,10*ROW('Hygiene Data'!F137))="","",OFFSET('Hygiene Data'!$F$13,0,10*ROW('Hygiene Data'!F137)))</f>
        <v/>
      </c>
      <c r="DX143" s="307" t="str">
        <f ca="true">+IF(OFFSET('Hygiene Data'!$G$11,0,10*ROW('Hygiene Data'!G137))="","",OFFSET('Hygiene Data'!$G$11,0,10*ROW('Hygiene Data'!G137)))</f>
        <v/>
      </c>
      <c r="DY143" s="307" t="str">
        <f ca="true">+IF(OFFSET('Hygiene Data'!$G$12,0,10*ROW('Hygiene Data'!G137))="","",OFFSET('Hygiene Data'!$G$12,0,10*ROW('Hygiene Data'!G137)))</f>
        <v/>
      </c>
      <c r="DZ143" s="307" t="str">
        <f ca="true">+IF(OFFSET('Hygiene Data'!$G$13,0,10*ROW('Hygiene Data'!G137))="","",OFFSET('Hygiene Data'!$G$13,0,10*ROW('Hygiene Data'!G137)))</f>
        <v/>
      </c>
      <c r="EA143" s="307" t="str">
        <f ca="true">+IF(OFFSET('Hygiene Data'!$H$11,0,10*ROW('Hygiene Data'!H137))="","",OFFSET('Hygiene Data'!$H$11,0,10*ROW('Hygiene Data'!H137)))</f>
        <v/>
      </c>
      <c r="EB143" s="307" t="str">
        <f ca="true">+IF(OFFSET('Hygiene Data'!$H$12,0,10*ROW('Hygiene Data'!H137))="","",OFFSET('Hygiene Data'!$H$12,0,10*ROW('Hygiene Data'!H137)))</f>
        <v/>
      </c>
      <c r="EC143" s="307" t="str">
        <f ca="true">+IF(OFFSET('Hygiene Data'!$H$13,0,10*ROW('Hygiene Data'!H137))="","",OFFSET('Hygiene Data'!$H$13,0,10*ROW('Hygiene Data'!H137)))</f>
        <v/>
      </c>
      <c r="ED143" s="307" t="str">
        <f ca="true">+IF(OFFSET('Hygiene Data'!$I$11,0,10*ROW('Hygiene Data'!I137))="","",OFFSET('Hygiene Data'!$I$11,0,10*ROW('Hygiene Data'!I137)))</f>
        <v/>
      </c>
      <c r="EE143" s="307" t="str">
        <f ca="true">+IF(OFFSET('Hygiene Data'!$I$12,0,10*ROW('Hygiene Data'!I137))="","",OFFSET('Hygiene Data'!$I$12,0,10*ROW('Hygiene Data'!I137)))</f>
        <v/>
      </c>
      <c r="EF143" s="307"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63"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7"/>
      <c r="BS144" s="307" t="str">
        <f ca="true">+IF(OFFSET('Water Data'!$D$27,0,10*ROW('Water Data'!D138))="","",OFFSET('Water Data'!$D$27,0,10*ROW('Water Data'!D138)))</f>
        <v/>
      </c>
      <c r="BT144" s="307" t="str">
        <f ca="true">+IF(OFFSET('Water Data'!$D$28,0,10*ROW('Water Data'!D138))="","",OFFSET('Water Data'!$D$28,0,10*ROW('Water Data'!D138)))</f>
        <v/>
      </c>
      <c r="BU144" s="307" t="str">
        <f ca="true">+IF(OFFSET('Water Data'!$D$29,0,10*ROW('Water Data'!D138))="","",OFFSET('Water Data'!$D$29,0,10*ROW('Water Data'!D138)))</f>
        <v/>
      </c>
      <c r="BV144" s="307" t="str">
        <f ca="true">+IF(OFFSET('Water Data'!$E$27,0,10*ROW('Water Data'!E138))="","",OFFSET('Water Data'!$E$27,0,10*ROW('Water Data'!E138)))</f>
        <v/>
      </c>
      <c r="BW144" s="307" t="str">
        <f ca="true">+IF(OFFSET('Water Data'!$E$28,0,10*ROW('Water Data'!E138))="","",OFFSET('Water Data'!$E$28,0,10*ROW('Water Data'!E138)))</f>
        <v/>
      </c>
      <c r="BX144" s="307" t="str">
        <f ca="true">+IF(OFFSET('Water Data'!$E$29,0,10*ROW('Water Data'!E138))="","",OFFSET('Water Data'!$E$29,0,10*ROW('Water Data'!E138)))</f>
        <v/>
      </c>
      <c r="BY144" s="307" t="str">
        <f ca="true">+IF(OFFSET('Water Data'!$F$27,0,10*ROW('Water Data'!F138))="","",OFFSET('Water Data'!$F$27,0,10*ROW('Water Data'!F138)))</f>
        <v/>
      </c>
      <c r="BZ144" s="307" t="str">
        <f ca="true">+IF(OFFSET('Water Data'!$F$28,0,10*ROW('Water Data'!F138))="","",OFFSET('Water Data'!$F$28,0,10*ROW('Water Data'!F138)))</f>
        <v/>
      </c>
      <c r="CA144" s="307" t="str">
        <f ca="true">+IF(OFFSET('Water Data'!$F$29,0,10*ROW('Water Data'!F138))="","",OFFSET('Water Data'!$F$29,0,10*ROW('Water Data'!F138)))</f>
        <v/>
      </c>
      <c r="CB144" s="307" t="str">
        <f ca="true">+IF(OFFSET('Water Data'!$G$27,0,10*ROW('Water Data'!G138))="","",OFFSET('Water Data'!$G$27,0,10*ROW('Water Data'!G138)))</f>
        <v/>
      </c>
      <c r="CC144" s="307" t="str">
        <f ca="true">+IF(OFFSET('Water Data'!$G$28,0,10*ROW('Water Data'!G138))="","",OFFSET('Water Data'!$G$28,0,10*ROW('Water Data'!G138)))</f>
        <v/>
      </c>
      <c r="CD144" s="307" t="str">
        <f ca="true">+IF(OFFSET('Water Data'!$G$29,0,10*ROW('Water Data'!G138))="","",OFFSET('Water Data'!$G$29,0,10*ROW('Water Data'!G138)))</f>
        <v/>
      </c>
      <c r="CE144" s="307" t="str">
        <f ca="true">+IF(OFFSET('Water Data'!$H$27,0,10*ROW('Water Data'!H138))="","",OFFSET('Water Data'!$H$27,0,10*ROW('Water Data'!H138)))</f>
        <v/>
      </c>
      <c r="CF144" s="307" t="str">
        <f ca="true">+IF(OFFSET('Water Data'!$H$28,0,10*ROW('Water Data'!H138))="","",OFFSET('Water Data'!$H$28,0,10*ROW('Water Data'!H138)))</f>
        <v/>
      </c>
      <c r="CG144" s="307" t="str">
        <f ca="true">+IF(OFFSET('Water Data'!$H$29,0,10*ROW('Water Data'!H138))="","",OFFSET('Water Data'!$H$29,0,10*ROW('Water Data'!H138)))</f>
        <v/>
      </c>
      <c r="CH144" s="307" t="str">
        <f ca="true">+IF(OFFSET('Water Data'!$I$27,0,10*ROW('Water Data'!I138))="","",OFFSET('Water Data'!$I$27,0,10*ROW('Water Data'!I138)))</f>
        <v/>
      </c>
      <c r="CI144" s="307" t="str">
        <f ca="true">+IF(OFFSET('Water Data'!$I$28,0,10*ROW('Water Data'!I138))="","",OFFSET('Water Data'!$I$28,0,10*ROW('Water Data'!I138)))</f>
        <v/>
      </c>
      <c r="CJ144" s="307" t="str">
        <f ca="true">+IF(OFFSET('Water Data'!$I$29,0,10*ROW('Water Data'!I138))="","",OFFSET('Water Data'!$I$29,0,10*ROW('Water Data'!I138)))</f>
        <v/>
      </c>
      <c r="CK144" s="307" t="str">
        <f ca="true">+IF(OFFSET('Sanitation Data'!$D$28,0,10*ROW('Sanitation Data'!D138))="","",OFFSET('Sanitation Data'!$D$28,0,10*ROW('Sanitation Data'!D138)))</f>
        <v/>
      </c>
      <c r="CL144" s="307" t="str">
        <f ca="true">+IF(OFFSET('Sanitation Data'!$D$29,0,10*ROW('Sanitation Data'!D138))="","",OFFSET('Sanitation Data'!$D$29,0,10*ROW('Sanitation Data'!D138)))</f>
        <v/>
      </c>
      <c r="CM144" s="307" t="str">
        <f ca="true">+IF(OFFSET('Sanitation Data'!$D$30,0,10*ROW('Sanitation Data'!D138))="","",OFFSET('Sanitation Data'!$D$30,0,10*ROW('Sanitation Data'!D138)))</f>
        <v/>
      </c>
      <c r="CN144" s="307" t="str">
        <f ca="true">+IF(OFFSET('Sanitation Data'!$D$31,0,10*ROW('Sanitation Data'!D138))="","",OFFSET('Sanitation Data'!$D$31,0,10*ROW('Sanitation Data'!D138)))</f>
        <v/>
      </c>
      <c r="CO144" s="307" t="str">
        <f ca="true">+IF(OFFSET('Sanitation Data'!$D$32,0,10*ROW('Sanitation Data'!D138))="","",OFFSET('Sanitation Data'!$D$32,0,10*ROW('Sanitation Data'!D138)))</f>
        <v/>
      </c>
      <c r="CP144" s="307" t="str">
        <f ca="true">+IF(OFFSET('Sanitation Data'!$E$28,0,10*ROW('Sanitation Data'!E138))="","",OFFSET('Sanitation Data'!$E$28,0,10*ROW('Sanitation Data'!E138)))</f>
        <v/>
      </c>
      <c r="CQ144" s="307" t="str">
        <f ca="true">+IF(OFFSET('Sanitation Data'!$E$29,0,10*ROW('Sanitation Data'!E138))="","",OFFSET('Sanitation Data'!$E$29,0,10*ROW('Sanitation Data'!E138)))</f>
        <v/>
      </c>
      <c r="CR144" s="307" t="str">
        <f ca="true">+IF(OFFSET('Sanitation Data'!$E$30,0,10*ROW('Sanitation Data'!E138))="","",OFFSET('Sanitation Data'!$E$30,0,10*ROW('Sanitation Data'!E138)))</f>
        <v/>
      </c>
      <c r="CS144" s="307" t="str">
        <f ca="true">+IF(OFFSET('Sanitation Data'!$E$31,0,10*ROW('Sanitation Data'!E138))="","",OFFSET('Sanitation Data'!$E$31,0,10*ROW('Sanitation Data'!E138)))</f>
        <v/>
      </c>
      <c r="CT144" s="307" t="str">
        <f ca="true">+IF(OFFSET('Sanitation Data'!$E$32,0,10*ROW('Sanitation Data'!E138))="","",OFFSET('Sanitation Data'!$E$32,0,10*ROW('Sanitation Data'!E138)))</f>
        <v/>
      </c>
      <c r="CU144" s="307" t="str">
        <f ca="true">+IF(OFFSET('Sanitation Data'!$F$28,0,10*ROW('Sanitation Data'!F138))="","",OFFSET('Sanitation Data'!$F$28,0,10*ROW('Sanitation Data'!F138)))</f>
        <v/>
      </c>
      <c r="CV144" s="307" t="str">
        <f ca="true">+IF(OFFSET('Sanitation Data'!$F$29,0,10*ROW('Sanitation Data'!F138))="","",OFFSET('Sanitation Data'!$F$29,0,10*ROW('Sanitation Data'!F138)))</f>
        <v/>
      </c>
      <c r="CW144" s="307" t="str">
        <f ca="true">+IF(OFFSET('Sanitation Data'!$F$30,0,10*ROW('Sanitation Data'!F138))="","",OFFSET('Sanitation Data'!$F$30,0,10*ROW('Sanitation Data'!F138)))</f>
        <v/>
      </c>
      <c r="CX144" s="307" t="str">
        <f ca="true">+IF(OFFSET('Sanitation Data'!$F$31,0,10*ROW('Sanitation Data'!F138))="","",OFFSET('Sanitation Data'!$F$31,0,10*ROW('Sanitation Data'!F138)))</f>
        <v/>
      </c>
      <c r="CY144" s="307" t="str">
        <f ca="true">+IF(OFFSET('Sanitation Data'!$F$32,0,10*ROW('Sanitation Data'!F138))="","",OFFSET('Sanitation Data'!$F$32,0,10*ROW('Sanitation Data'!F138)))</f>
        <v/>
      </c>
      <c r="CZ144" s="307" t="str">
        <f ca="true">+IF(OFFSET('Sanitation Data'!$G$28,0,10*ROW('Sanitation Data'!G138))="","",OFFSET('Sanitation Data'!$G$28,0,10*ROW('Sanitation Data'!G138)))</f>
        <v/>
      </c>
      <c r="DA144" s="307" t="str">
        <f ca="true">+IF(OFFSET('Sanitation Data'!$G$29,0,10*ROW('Sanitation Data'!G138))="","",OFFSET('Sanitation Data'!$G$29,0,10*ROW('Sanitation Data'!G138)))</f>
        <v/>
      </c>
      <c r="DB144" s="307" t="str">
        <f ca="true">+IF(OFFSET('Sanitation Data'!$G$30,0,10*ROW('Sanitation Data'!G138))="","",OFFSET('Sanitation Data'!$G$30,0,10*ROW('Sanitation Data'!G138)))</f>
        <v/>
      </c>
      <c r="DC144" s="307" t="str">
        <f ca="true">+IF(OFFSET('Sanitation Data'!$G$31,0,10*ROW('Sanitation Data'!G138))="","",OFFSET('Sanitation Data'!$G$31,0,10*ROW('Sanitation Data'!G138)))</f>
        <v/>
      </c>
      <c r="DD144" s="307" t="str">
        <f ca="true">+IF(OFFSET('Sanitation Data'!$G$32,0,10*ROW('Sanitation Data'!G138))="","",OFFSET('Sanitation Data'!$G$32,0,10*ROW('Sanitation Data'!G138)))</f>
        <v/>
      </c>
      <c r="DE144" s="307" t="str">
        <f ca="true">+IF(OFFSET('Sanitation Data'!$H$28,0,10*ROW('Sanitation Data'!H138))="","",OFFSET('Sanitation Data'!$H$28,0,10*ROW('Sanitation Data'!H138)))</f>
        <v/>
      </c>
      <c r="DF144" s="307" t="str">
        <f ca="true">+IF(OFFSET('Sanitation Data'!$H$29,0,10*ROW('Sanitation Data'!H138))="","",OFFSET('Sanitation Data'!$H$29,0,10*ROW('Sanitation Data'!H138)))</f>
        <v/>
      </c>
      <c r="DG144" s="307" t="str">
        <f ca="true">+IF(OFFSET('Sanitation Data'!$H$30,0,10*ROW('Sanitation Data'!H138))="","",OFFSET('Sanitation Data'!$H$30,0,10*ROW('Sanitation Data'!H138)))</f>
        <v/>
      </c>
      <c r="DH144" s="307" t="str">
        <f ca="true">+IF(OFFSET('Sanitation Data'!$H$31,0,10*ROW('Sanitation Data'!H138))="","",OFFSET('Sanitation Data'!$H$31,0,10*ROW('Sanitation Data'!H138)))</f>
        <v/>
      </c>
      <c r="DI144" s="307" t="str">
        <f ca="true">+IF(OFFSET('Sanitation Data'!$H$32,0,10*ROW('Sanitation Data'!H138))="","",OFFSET('Sanitation Data'!$H$32,0,10*ROW('Sanitation Data'!H138)))</f>
        <v/>
      </c>
      <c r="DJ144" s="307" t="str">
        <f ca="true">+IF(OFFSET('Sanitation Data'!$I$28,0,10*ROW('Sanitation Data'!I138))="","",OFFSET('Sanitation Data'!$I$28,0,10*ROW('Sanitation Data'!I138)))</f>
        <v/>
      </c>
      <c r="DK144" s="307" t="str">
        <f ca="true">+IF(OFFSET('Sanitation Data'!$I$29,0,10*ROW('Sanitation Data'!I138))="","",OFFSET('Sanitation Data'!$I$29,0,10*ROW('Sanitation Data'!I138)))</f>
        <v/>
      </c>
      <c r="DL144" s="307" t="str">
        <f ca="true">+IF(OFFSET('Sanitation Data'!$I$30,0,10*ROW('Sanitation Data'!I138))="","",OFFSET('Sanitation Data'!$I$30,0,10*ROW('Sanitation Data'!I138)))</f>
        <v/>
      </c>
      <c r="DM144" s="307" t="str">
        <f ca="true">+IF(OFFSET('Sanitation Data'!$I$31,0,10*ROW('Sanitation Data'!I138))="","",OFFSET('Sanitation Data'!$I$31,0,10*ROW('Sanitation Data'!I138)))</f>
        <v/>
      </c>
      <c r="DN144" s="307" t="str">
        <f ca="true">+IF(OFFSET('Sanitation Data'!$I$32,0,10*ROW('Sanitation Data'!I138))="","",OFFSET('Sanitation Data'!$I$32,0,10*ROW('Sanitation Data'!I138)))</f>
        <v/>
      </c>
      <c r="DO144" s="307" t="str">
        <f ca="true">+IF(OFFSET('Hygiene Data'!$D$11,0,10*ROW('Hygiene Data'!D138))="","",OFFSET('Hygiene Data'!$D$11,0,10*ROW('Hygiene Data'!D138)))</f>
        <v/>
      </c>
      <c r="DP144" s="307" t="str">
        <f ca="true">+IF(OFFSET('Hygiene Data'!$D$12,0,10*ROW('Hygiene Data'!D138))="","",OFFSET('Hygiene Data'!$D$12,0,10*ROW('Hygiene Data'!D138)))</f>
        <v/>
      </c>
      <c r="DQ144" s="307" t="str">
        <f ca="true">+IF(OFFSET('Hygiene Data'!$D$13,0,10*ROW('Hygiene Data'!D138))="","",OFFSET('Hygiene Data'!$D$13,0,10*ROW('Hygiene Data'!D138)))</f>
        <v/>
      </c>
      <c r="DR144" s="307" t="str">
        <f ca="true">+IF(OFFSET('Hygiene Data'!$E$11,0,10*ROW('Hygiene Data'!E138))="","",OFFSET('Hygiene Data'!$E$11,0,10*ROW('Hygiene Data'!E138)))</f>
        <v/>
      </c>
      <c r="DS144" s="307" t="str">
        <f ca="true">+IF(OFFSET('Hygiene Data'!$E$12,0,10*ROW('Hygiene Data'!E138))="","",OFFSET('Hygiene Data'!$E$12,0,10*ROW('Hygiene Data'!E138)))</f>
        <v/>
      </c>
      <c r="DT144" s="307" t="str">
        <f ca="true">+IF(OFFSET('Hygiene Data'!$E$13,0,10*ROW('Hygiene Data'!E138))="","",OFFSET('Hygiene Data'!$E$13,0,10*ROW('Hygiene Data'!E138)))</f>
        <v/>
      </c>
      <c r="DU144" s="307" t="str">
        <f ca="true">+IF(OFFSET('Hygiene Data'!$F$11,0,10*ROW('Hygiene Data'!F138))="","",OFFSET('Hygiene Data'!$F$11,0,10*ROW('Hygiene Data'!F138)))</f>
        <v/>
      </c>
      <c r="DV144" s="307" t="str">
        <f ca="true">+IF(OFFSET('Hygiene Data'!$F$12,0,10*ROW('Hygiene Data'!F138))="","",OFFSET('Hygiene Data'!$F$12,0,10*ROW('Hygiene Data'!F138)))</f>
        <v/>
      </c>
      <c r="DW144" s="307" t="str">
        <f ca="true">+IF(OFFSET('Hygiene Data'!$F$13,0,10*ROW('Hygiene Data'!F138))="","",OFFSET('Hygiene Data'!$F$13,0,10*ROW('Hygiene Data'!F138)))</f>
        <v/>
      </c>
      <c r="DX144" s="307" t="str">
        <f ca="true">+IF(OFFSET('Hygiene Data'!$G$11,0,10*ROW('Hygiene Data'!G138))="","",OFFSET('Hygiene Data'!$G$11,0,10*ROW('Hygiene Data'!G138)))</f>
        <v/>
      </c>
      <c r="DY144" s="307" t="str">
        <f ca="true">+IF(OFFSET('Hygiene Data'!$G$12,0,10*ROW('Hygiene Data'!G138))="","",OFFSET('Hygiene Data'!$G$12,0,10*ROW('Hygiene Data'!G138)))</f>
        <v/>
      </c>
      <c r="DZ144" s="307" t="str">
        <f ca="true">+IF(OFFSET('Hygiene Data'!$G$13,0,10*ROW('Hygiene Data'!G138))="","",OFFSET('Hygiene Data'!$G$13,0,10*ROW('Hygiene Data'!G138)))</f>
        <v/>
      </c>
      <c r="EA144" s="307" t="str">
        <f ca="true">+IF(OFFSET('Hygiene Data'!$H$11,0,10*ROW('Hygiene Data'!H138))="","",OFFSET('Hygiene Data'!$H$11,0,10*ROW('Hygiene Data'!H138)))</f>
        <v/>
      </c>
      <c r="EB144" s="307" t="str">
        <f ca="true">+IF(OFFSET('Hygiene Data'!$H$12,0,10*ROW('Hygiene Data'!H138))="","",OFFSET('Hygiene Data'!$H$12,0,10*ROW('Hygiene Data'!H138)))</f>
        <v/>
      </c>
      <c r="EC144" s="307" t="str">
        <f ca="true">+IF(OFFSET('Hygiene Data'!$H$13,0,10*ROW('Hygiene Data'!H138))="","",OFFSET('Hygiene Data'!$H$13,0,10*ROW('Hygiene Data'!H138)))</f>
        <v/>
      </c>
      <c r="ED144" s="307" t="str">
        <f ca="true">+IF(OFFSET('Hygiene Data'!$I$11,0,10*ROW('Hygiene Data'!I138))="","",OFFSET('Hygiene Data'!$I$11,0,10*ROW('Hygiene Data'!I138)))</f>
        <v/>
      </c>
      <c r="EE144" s="307" t="str">
        <f ca="true">+IF(OFFSET('Hygiene Data'!$I$12,0,10*ROW('Hygiene Data'!I138))="","",OFFSET('Hygiene Data'!$I$12,0,10*ROW('Hygiene Data'!I138)))</f>
        <v/>
      </c>
      <c r="EF144" s="307"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63"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7"/>
      <c r="BS145" s="307" t="str">
        <f ca="true">+IF(OFFSET('Water Data'!$D$27,0,10*ROW('Water Data'!D139))="","",OFFSET('Water Data'!$D$27,0,10*ROW('Water Data'!D139)))</f>
        <v/>
      </c>
      <c r="BT145" s="307" t="str">
        <f ca="true">+IF(OFFSET('Water Data'!$D$28,0,10*ROW('Water Data'!D139))="","",OFFSET('Water Data'!$D$28,0,10*ROW('Water Data'!D139)))</f>
        <v/>
      </c>
      <c r="BU145" s="307" t="str">
        <f ca="true">+IF(OFFSET('Water Data'!$D$29,0,10*ROW('Water Data'!D139))="","",OFFSET('Water Data'!$D$29,0,10*ROW('Water Data'!D139)))</f>
        <v/>
      </c>
      <c r="BV145" s="307" t="str">
        <f ca="true">+IF(OFFSET('Water Data'!$E$27,0,10*ROW('Water Data'!E139))="","",OFFSET('Water Data'!$E$27,0,10*ROW('Water Data'!E139)))</f>
        <v/>
      </c>
      <c r="BW145" s="307" t="str">
        <f ca="true">+IF(OFFSET('Water Data'!$E$28,0,10*ROW('Water Data'!E139))="","",OFFSET('Water Data'!$E$28,0,10*ROW('Water Data'!E139)))</f>
        <v/>
      </c>
      <c r="BX145" s="307" t="str">
        <f ca="true">+IF(OFFSET('Water Data'!$E$29,0,10*ROW('Water Data'!E139))="","",OFFSET('Water Data'!$E$29,0,10*ROW('Water Data'!E139)))</f>
        <v/>
      </c>
      <c r="BY145" s="307" t="str">
        <f ca="true">+IF(OFFSET('Water Data'!$F$27,0,10*ROW('Water Data'!F139))="","",OFFSET('Water Data'!$F$27,0,10*ROW('Water Data'!F139)))</f>
        <v/>
      </c>
      <c r="BZ145" s="307" t="str">
        <f ca="true">+IF(OFFSET('Water Data'!$F$28,0,10*ROW('Water Data'!F139))="","",OFFSET('Water Data'!$F$28,0,10*ROW('Water Data'!F139)))</f>
        <v/>
      </c>
      <c r="CA145" s="307" t="str">
        <f ca="true">+IF(OFFSET('Water Data'!$F$29,0,10*ROW('Water Data'!F139))="","",OFFSET('Water Data'!$F$29,0,10*ROW('Water Data'!F139)))</f>
        <v/>
      </c>
      <c r="CB145" s="307" t="str">
        <f ca="true">+IF(OFFSET('Water Data'!$G$27,0,10*ROW('Water Data'!G139))="","",OFFSET('Water Data'!$G$27,0,10*ROW('Water Data'!G139)))</f>
        <v/>
      </c>
      <c r="CC145" s="307" t="str">
        <f ca="true">+IF(OFFSET('Water Data'!$G$28,0,10*ROW('Water Data'!G139))="","",OFFSET('Water Data'!$G$28,0,10*ROW('Water Data'!G139)))</f>
        <v/>
      </c>
      <c r="CD145" s="307" t="str">
        <f ca="true">+IF(OFFSET('Water Data'!$G$29,0,10*ROW('Water Data'!G139))="","",OFFSET('Water Data'!$G$29,0,10*ROW('Water Data'!G139)))</f>
        <v/>
      </c>
      <c r="CE145" s="307" t="str">
        <f ca="true">+IF(OFFSET('Water Data'!$H$27,0,10*ROW('Water Data'!H139))="","",OFFSET('Water Data'!$H$27,0,10*ROW('Water Data'!H139)))</f>
        <v/>
      </c>
      <c r="CF145" s="307" t="str">
        <f ca="true">+IF(OFFSET('Water Data'!$H$28,0,10*ROW('Water Data'!H139))="","",OFFSET('Water Data'!$H$28,0,10*ROW('Water Data'!H139)))</f>
        <v/>
      </c>
      <c r="CG145" s="307" t="str">
        <f ca="true">+IF(OFFSET('Water Data'!$H$29,0,10*ROW('Water Data'!H139))="","",OFFSET('Water Data'!$H$29,0,10*ROW('Water Data'!H139)))</f>
        <v/>
      </c>
      <c r="CH145" s="307" t="str">
        <f ca="true">+IF(OFFSET('Water Data'!$I$27,0,10*ROW('Water Data'!I139))="","",OFFSET('Water Data'!$I$27,0,10*ROW('Water Data'!I139)))</f>
        <v/>
      </c>
      <c r="CI145" s="307" t="str">
        <f ca="true">+IF(OFFSET('Water Data'!$I$28,0,10*ROW('Water Data'!I139))="","",OFFSET('Water Data'!$I$28,0,10*ROW('Water Data'!I139)))</f>
        <v/>
      </c>
      <c r="CJ145" s="307" t="str">
        <f ca="true">+IF(OFFSET('Water Data'!$I$29,0,10*ROW('Water Data'!I139))="","",OFFSET('Water Data'!$I$29,0,10*ROW('Water Data'!I139)))</f>
        <v/>
      </c>
      <c r="CK145" s="307" t="str">
        <f ca="true">+IF(OFFSET('Sanitation Data'!$D$28,0,10*ROW('Sanitation Data'!D139))="","",OFFSET('Sanitation Data'!$D$28,0,10*ROW('Sanitation Data'!D139)))</f>
        <v/>
      </c>
      <c r="CL145" s="307" t="str">
        <f ca="true">+IF(OFFSET('Sanitation Data'!$D$29,0,10*ROW('Sanitation Data'!D139))="","",OFFSET('Sanitation Data'!$D$29,0,10*ROW('Sanitation Data'!D139)))</f>
        <v/>
      </c>
      <c r="CM145" s="307" t="str">
        <f ca="true">+IF(OFFSET('Sanitation Data'!$D$30,0,10*ROW('Sanitation Data'!D139))="","",OFFSET('Sanitation Data'!$D$30,0,10*ROW('Sanitation Data'!D139)))</f>
        <v/>
      </c>
      <c r="CN145" s="307" t="str">
        <f ca="true">+IF(OFFSET('Sanitation Data'!$D$31,0,10*ROW('Sanitation Data'!D139))="","",OFFSET('Sanitation Data'!$D$31,0,10*ROW('Sanitation Data'!D139)))</f>
        <v/>
      </c>
      <c r="CO145" s="307" t="str">
        <f ca="true">+IF(OFFSET('Sanitation Data'!$D$32,0,10*ROW('Sanitation Data'!D139))="","",OFFSET('Sanitation Data'!$D$32,0,10*ROW('Sanitation Data'!D139)))</f>
        <v/>
      </c>
      <c r="CP145" s="307" t="str">
        <f ca="true">+IF(OFFSET('Sanitation Data'!$E$28,0,10*ROW('Sanitation Data'!E139))="","",OFFSET('Sanitation Data'!$E$28,0,10*ROW('Sanitation Data'!E139)))</f>
        <v/>
      </c>
      <c r="CQ145" s="307" t="str">
        <f ca="true">+IF(OFFSET('Sanitation Data'!$E$29,0,10*ROW('Sanitation Data'!E139))="","",OFFSET('Sanitation Data'!$E$29,0,10*ROW('Sanitation Data'!E139)))</f>
        <v/>
      </c>
      <c r="CR145" s="307" t="str">
        <f ca="true">+IF(OFFSET('Sanitation Data'!$E$30,0,10*ROW('Sanitation Data'!E139))="","",OFFSET('Sanitation Data'!$E$30,0,10*ROW('Sanitation Data'!E139)))</f>
        <v/>
      </c>
      <c r="CS145" s="307" t="str">
        <f ca="true">+IF(OFFSET('Sanitation Data'!$E$31,0,10*ROW('Sanitation Data'!E139))="","",OFFSET('Sanitation Data'!$E$31,0,10*ROW('Sanitation Data'!E139)))</f>
        <v/>
      </c>
      <c r="CT145" s="307" t="str">
        <f ca="true">+IF(OFFSET('Sanitation Data'!$E$32,0,10*ROW('Sanitation Data'!E139))="","",OFFSET('Sanitation Data'!$E$32,0,10*ROW('Sanitation Data'!E139)))</f>
        <v/>
      </c>
      <c r="CU145" s="307" t="str">
        <f ca="true">+IF(OFFSET('Sanitation Data'!$F$28,0,10*ROW('Sanitation Data'!F139))="","",OFFSET('Sanitation Data'!$F$28,0,10*ROW('Sanitation Data'!F139)))</f>
        <v/>
      </c>
      <c r="CV145" s="307" t="str">
        <f ca="true">+IF(OFFSET('Sanitation Data'!$F$29,0,10*ROW('Sanitation Data'!F139))="","",OFFSET('Sanitation Data'!$F$29,0,10*ROW('Sanitation Data'!F139)))</f>
        <v/>
      </c>
      <c r="CW145" s="307" t="str">
        <f ca="true">+IF(OFFSET('Sanitation Data'!$F$30,0,10*ROW('Sanitation Data'!F139))="","",OFFSET('Sanitation Data'!$F$30,0,10*ROW('Sanitation Data'!F139)))</f>
        <v/>
      </c>
      <c r="CX145" s="307" t="str">
        <f ca="true">+IF(OFFSET('Sanitation Data'!$F$31,0,10*ROW('Sanitation Data'!F139))="","",OFFSET('Sanitation Data'!$F$31,0,10*ROW('Sanitation Data'!F139)))</f>
        <v/>
      </c>
      <c r="CY145" s="307" t="str">
        <f ca="true">+IF(OFFSET('Sanitation Data'!$F$32,0,10*ROW('Sanitation Data'!F139))="","",OFFSET('Sanitation Data'!$F$32,0,10*ROW('Sanitation Data'!F139)))</f>
        <v/>
      </c>
      <c r="CZ145" s="307" t="str">
        <f ca="true">+IF(OFFSET('Sanitation Data'!$G$28,0,10*ROW('Sanitation Data'!G139))="","",OFFSET('Sanitation Data'!$G$28,0,10*ROW('Sanitation Data'!G139)))</f>
        <v/>
      </c>
      <c r="DA145" s="307" t="str">
        <f ca="true">+IF(OFFSET('Sanitation Data'!$G$29,0,10*ROW('Sanitation Data'!G139))="","",OFFSET('Sanitation Data'!$G$29,0,10*ROW('Sanitation Data'!G139)))</f>
        <v/>
      </c>
      <c r="DB145" s="307" t="str">
        <f ca="true">+IF(OFFSET('Sanitation Data'!$G$30,0,10*ROW('Sanitation Data'!G139))="","",OFFSET('Sanitation Data'!$G$30,0,10*ROW('Sanitation Data'!G139)))</f>
        <v/>
      </c>
      <c r="DC145" s="307" t="str">
        <f ca="true">+IF(OFFSET('Sanitation Data'!$G$31,0,10*ROW('Sanitation Data'!G139))="","",OFFSET('Sanitation Data'!$G$31,0,10*ROW('Sanitation Data'!G139)))</f>
        <v/>
      </c>
      <c r="DD145" s="307" t="str">
        <f ca="true">+IF(OFFSET('Sanitation Data'!$G$32,0,10*ROW('Sanitation Data'!G139))="","",OFFSET('Sanitation Data'!$G$32,0,10*ROW('Sanitation Data'!G139)))</f>
        <v/>
      </c>
      <c r="DE145" s="307" t="str">
        <f ca="true">+IF(OFFSET('Sanitation Data'!$H$28,0,10*ROW('Sanitation Data'!H139))="","",OFFSET('Sanitation Data'!$H$28,0,10*ROW('Sanitation Data'!H139)))</f>
        <v/>
      </c>
      <c r="DF145" s="307" t="str">
        <f ca="true">+IF(OFFSET('Sanitation Data'!$H$29,0,10*ROW('Sanitation Data'!H139))="","",OFFSET('Sanitation Data'!$H$29,0,10*ROW('Sanitation Data'!H139)))</f>
        <v/>
      </c>
      <c r="DG145" s="307" t="str">
        <f ca="true">+IF(OFFSET('Sanitation Data'!$H$30,0,10*ROW('Sanitation Data'!H139))="","",OFFSET('Sanitation Data'!$H$30,0,10*ROW('Sanitation Data'!H139)))</f>
        <v/>
      </c>
      <c r="DH145" s="307" t="str">
        <f ca="true">+IF(OFFSET('Sanitation Data'!$H$31,0,10*ROW('Sanitation Data'!H139))="","",OFFSET('Sanitation Data'!$H$31,0,10*ROW('Sanitation Data'!H139)))</f>
        <v/>
      </c>
      <c r="DI145" s="307" t="str">
        <f ca="true">+IF(OFFSET('Sanitation Data'!$H$32,0,10*ROW('Sanitation Data'!H139))="","",OFFSET('Sanitation Data'!$H$32,0,10*ROW('Sanitation Data'!H139)))</f>
        <v/>
      </c>
      <c r="DJ145" s="307" t="str">
        <f ca="true">+IF(OFFSET('Sanitation Data'!$I$28,0,10*ROW('Sanitation Data'!I139))="","",OFFSET('Sanitation Data'!$I$28,0,10*ROW('Sanitation Data'!I139)))</f>
        <v/>
      </c>
      <c r="DK145" s="307" t="str">
        <f ca="true">+IF(OFFSET('Sanitation Data'!$I$29,0,10*ROW('Sanitation Data'!I139))="","",OFFSET('Sanitation Data'!$I$29,0,10*ROW('Sanitation Data'!I139)))</f>
        <v/>
      </c>
      <c r="DL145" s="307" t="str">
        <f ca="true">+IF(OFFSET('Sanitation Data'!$I$30,0,10*ROW('Sanitation Data'!I139))="","",OFFSET('Sanitation Data'!$I$30,0,10*ROW('Sanitation Data'!I139)))</f>
        <v/>
      </c>
      <c r="DM145" s="307" t="str">
        <f ca="true">+IF(OFFSET('Sanitation Data'!$I$31,0,10*ROW('Sanitation Data'!I139))="","",OFFSET('Sanitation Data'!$I$31,0,10*ROW('Sanitation Data'!I139)))</f>
        <v/>
      </c>
      <c r="DN145" s="307" t="str">
        <f ca="true">+IF(OFFSET('Sanitation Data'!$I$32,0,10*ROW('Sanitation Data'!I139))="","",OFFSET('Sanitation Data'!$I$32,0,10*ROW('Sanitation Data'!I139)))</f>
        <v/>
      </c>
      <c r="DO145" s="307" t="str">
        <f ca="true">+IF(OFFSET('Hygiene Data'!$D$11,0,10*ROW('Hygiene Data'!D139))="","",OFFSET('Hygiene Data'!$D$11,0,10*ROW('Hygiene Data'!D139)))</f>
        <v/>
      </c>
      <c r="DP145" s="307" t="str">
        <f ca="true">+IF(OFFSET('Hygiene Data'!$D$12,0,10*ROW('Hygiene Data'!D139))="","",OFFSET('Hygiene Data'!$D$12,0,10*ROW('Hygiene Data'!D139)))</f>
        <v/>
      </c>
      <c r="DQ145" s="307" t="str">
        <f ca="true">+IF(OFFSET('Hygiene Data'!$D$13,0,10*ROW('Hygiene Data'!D139))="","",OFFSET('Hygiene Data'!$D$13,0,10*ROW('Hygiene Data'!D139)))</f>
        <v/>
      </c>
      <c r="DR145" s="307" t="str">
        <f ca="true">+IF(OFFSET('Hygiene Data'!$E$11,0,10*ROW('Hygiene Data'!E139))="","",OFFSET('Hygiene Data'!$E$11,0,10*ROW('Hygiene Data'!E139)))</f>
        <v/>
      </c>
      <c r="DS145" s="307" t="str">
        <f ca="true">+IF(OFFSET('Hygiene Data'!$E$12,0,10*ROW('Hygiene Data'!E139))="","",OFFSET('Hygiene Data'!$E$12,0,10*ROW('Hygiene Data'!E139)))</f>
        <v/>
      </c>
      <c r="DT145" s="307" t="str">
        <f ca="true">+IF(OFFSET('Hygiene Data'!$E$13,0,10*ROW('Hygiene Data'!E139))="","",OFFSET('Hygiene Data'!$E$13,0,10*ROW('Hygiene Data'!E139)))</f>
        <v/>
      </c>
      <c r="DU145" s="307" t="str">
        <f ca="true">+IF(OFFSET('Hygiene Data'!$F$11,0,10*ROW('Hygiene Data'!F139))="","",OFFSET('Hygiene Data'!$F$11,0,10*ROW('Hygiene Data'!F139)))</f>
        <v/>
      </c>
      <c r="DV145" s="307" t="str">
        <f ca="true">+IF(OFFSET('Hygiene Data'!$F$12,0,10*ROW('Hygiene Data'!F139))="","",OFFSET('Hygiene Data'!$F$12,0,10*ROW('Hygiene Data'!F139)))</f>
        <v/>
      </c>
      <c r="DW145" s="307" t="str">
        <f ca="true">+IF(OFFSET('Hygiene Data'!$F$13,0,10*ROW('Hygiene Data'!F139))="","",OFFSET('Hygiene Data'!$F$13,0,10*ROW('Hygiene Data'!F139)))</f>
        <v/>
      </c>
      <c r="DX145" s="307" t="str">
        <f ca="true">+IF(OFFSET('Hygiene Data'!$G$11,0,10*ROW('Hygiene Data'!G139))="","",OFFSET('Hygiene Data'!$G$11,0,10*ROW('Hygiene Data'!G139)))</f>
        <v/>
      </c>
      <c r="DY145" s="307" t="str">
        <f ca="true">+IF(OFFSET('Hygiene Data'!$G$12,0,10*ROW('Hygiene Data'!G139))="","",OFFSET('Hygiene Data'!$G$12,0,10*ROW('Hygiene Data'!G139)))</f>
        <v/>
      </c>
      <c r="DZ145" s="307" t="str">
        <f ca="true">+IF(OFFSET('Hygiene Data'!$G$13,0,10*ROW('Hygiene Data'!G139))="","",OFFSET('Hygiene Data'!$G$13,0,10*ROW('Hygiene Data'!G139)))</f>
        <v/>
      </c>
      <c r="EA145" s="307" t="str">
        <f ca="true">+IF(OFFSET('Hygiene Data'!$H$11,0,10*ROW('Hygiene Data'!H139))="","",OFFSET('Hygiene Data'!$H$11,0,10*ROW('Hygiene Data'!H139)))</f>
        <v/>
      </c>
      <c r="EB145" s="307" t="str">
        <f ca="true">+IF(OFFSET('Hygiene Data'!$H$12,0,10*ROW('Hygiene Data'!H139))="","",OFFSET('Hygiene Data'!$H$12,0,10*ROW('Hygiene Data'!H139)))</f>
        <v/>
      </c>
      <c r="EC145" s="307" t="str">
        <f ca="true">+IF(OFFSET('Hygiene Data'!$H$13,0,10*ROW('Hygiene Data'!H139))="","",OFFSET('Hygiene Data'!$H$13,0,10*ROW('Hygiene Data'!H139)))</f>
        <v/>
      </c>
      <c r="ED145" s="307" t="str">
        <f ca="true">+IF(OFFSET('Hygiene Data'!$I$11,0,10*ROW('Hygiene Data'!I139))="","",OFFSET('Hygiene Data'!$I$11,0,10*ROW('Hygiene Data'!I139)))</f>
        <v/>
      </c>
      <c r="EE145" s="307" t="str">
        <f ca="true">+IF(OFFSET('Hygiene Data'!$I$12,0,10*ROW('Hygiene Data'!I139))="","",OFFSET('Hygiene Data'!$I$12,0,10*ROW('Hygiene Data'!I139)))</f>
        <v/>
      </c>
      <c r="EF145" s="307"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63"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7"/>
      <c r="BS146" s="307" t="str">
        <f ca="true">+IF(OFFSET('Water Data'!$D$27,0,10*ROW('Water Data'!D140))="","",OFFSET('Water Data'!$D$27,0,10*ROW('Water Data'!D140)))</f>
        <v/>
      </c>
      <c r="BT146" s="307" t="str">
        <f ca="true">+IF(OFFSET('Water Data'!$D$28,0,10*ROW('Water Data'!D140))="","",OFFSET('Water Data'!$D$28,0,10*ROW('Water Data'!D140)))</f>
        <v/>
      </c>
      <c r="BU146" s="307" t="str">
        <f ca="true">+IF(OFFSET('Water Data'!$D$29,0,10*ROW('Water Data'!D140))="","",OFFSET('Water Data'!$D$29,0,10*ROW('Water Data'!D140)))</f>
        <v/>
      </c>
      <c r="BV146" s="307" t="str">
        <f ca="true">+IF(OFFSET('Water Data'!$E$27,0,10*ROW('Water Data'!E140))="","",OFFSET('Water Data'!$E$27,0,10*ROW('Water Data'!E140)))</f>
        <v/>
      </c>
      <c r="BW146" s="307" t="str">
        <f ca="true">+IF(OFFSET('Water Data'!$E$28,0,10*ROW('Water Data'!E140))="","",OFFSET('Water Data'!$E$28,0,10*ROW('Water Data'!E140)))</f>
        <v/>
      </c>
      <c r="BX146" s="307" t="str">
        <f ca="true">+IF(OFFSET('Water Data'!$E$29,0,10*ROW('Water Data'!E140))="","",OFFSET('Water Data'!$E$29,0,10*ROW('Water Data'!E140)))</f>
        <v/>
      </c>
      <c r="BY146" s="307" t="str">
        <f ca="true">+IF(OFFSET('Water Data'!$F$27,0,10*ROW('Water Data'!F140))="","",OFFSET('Water Data'!$F$27,0,10*ROW('Water Data'!F140)))</f>
        <v/>
      </c>
      <c r="BZ146" s="307" t="str">
        <f ca="true">+IF(OFFSET('Water Data'!$F$28,0,10*ROW('Water Data'!F140))="","",OFFSET('Water Data'!$F$28,0,10*ROW('Water Data'!F140)))</f>
        <v/>
      </c>
      <c r="CA146" s="307" t="str">
        <f ca="true">+IF(OFFSET('Water Data'!$F$29,0,10*ROW('Water Data'!F140))="","",OFFSET('Water Data'!$F$29,0,10*ROW('Water Data'!F140)))</f>
        <v/>
      </c>
      <c r="CB146" s="307" t="str">
        <f ca="true">+IF(OFFSET('Water Data'!$G$27,0,10*ROW('Water Data'!G140))="","",OFFSET('Water Data'!$G$27,0,10*ROW('Water Data'!G140)))</f>
        <v/>
      </c>
      <c r="CC146" s="307" t="str">
        <f ca="true">+IF(OFFSET('Water Data'!$G$28,0,10*ROW('Water Data'!G140))="","",OFFSET('Water Data'!$G$28,0,10*ROW('Water Data'!G140)))</f>
        <v/>
      </c>
      <c r="CD146" s="307" t="str">
        <f ca="true">+IF(OFFSET('Water Data'!$G$29,0,10*ROW('Water Data'!G140))="","",OFFSET('Water Data'!$G$29,0,10*ROW('Water Data'!G140)))</f>
        <v/>
      </c>
      <c r="CE146" s="307" t="str">
        <f ca="true">+IF(OFFSET('Water Data'!$H$27,0,10*ROW('Water Data'!H140))="","",OFFSET('Water Data'!$H$27,0,10*ROW('Water Data'!H140)))</f>
        <v/>
      </c>
      <c r="CF146" s="307" t="str">
        <f ca="true">+IF(OFFSET('Water Data'!$H$28,0,10*ROW('Water Data'!H140))="","",OFFSET('Water Data'!$H$28,0,10*ROW('Water Data'!H140)))</f>
        <v/>
      </c>
      <c r="CG146" s="307" t="str">
        <f ca="true">+IF(OFFSET('Water Data'!$H$29,0,10*ROW('Water Data'!H140))="","",OFFSET('Water Data'!$H$29,0,10*ROW('Water Data'!H140)))</f>
        <v/>
      </c>
      <c r="CH146" s="307" t="str">
        <f ca="true">+IF(OFFSET('Water Data'!$I$27,0,10*ROW('Water Data'!I140))="","",OFFSET('Water Data'!$I$27,0,10*ROW('Water Data'!I140)))</f>
        <v/>
      </c>
      <c r="CI146" s="307" t="str">
        <f ca="true">+IF(OFFSET('Water Data'!$I$28,0,10*ROW('Water Data'!I140))="","",OFFSET('Water Data'!$I$28,0,10*ROW('Water Data'!I140)))</f>
        <v/>
      </c>
      <c r="CJ146" s="307" t="str">
        <f ca="true">+IF(OFFSET('Water Data'!$I$29,0,10*ROW('Water Data'!I140))="","",OFFSET('Water Data'!$I$29,0,10*ROW('Water Data'!I140)))</f>
        <v/>
      </c>
      <c r="CK146" s="307" t="str">
        <f ca="true">+IF(OFFSET('Sanitation Data'!$D$28,0,10*ROW('Sanitation Data'!D140))="","",OFFSET('Sanitation Data'!$D$28,0,10*ROW('Sanitation Data'!D140)))</f>
        <v/>
      </c>
      <c r="CL146" s="307" t="str">
        <f ca="true">+IF(OFFSET('Sanitation Data'!$D$29,0,10*ROW('Sanitation Data'!D140))="","",OFFSET('Sanitation Data'!$D$29,0,10*ROW('Sanitation Data'!D140)))</f>
        <v/>
      </c>
      <c r="CM146" s="307" t="str">
        <f ca="true">+IF(OFFSET('Sanitation Data'!$D$30,0,10*ROW('Sanitation Data'!D140))="","",OFFSET('Sanitation Data'!$D$30,0,10*ROW('Sanitation Data'!D140)))</f>
        <v/>
      </c>
      <c r="CN146" s="307" t="str">
        <f ca="true">+IF(OFFSET('Sanitation Data'!$D$31,0,10*ROW('Sanitation Data'!D140))="","",OFFSET('Sanitation Data'!$D$31,0,10*ROW('Sanitation Data'!D140)))</f>
        <v/>
      </c>
      <c r="CO146" s="307" t="str">
        <f ca="true">+IF(OFFSET('Sanitation Data'!$D$32,0,10*ROW('Sanitation Data'!D140))="","",OFFSET('Sanitation Data'!$D$32,0,10*ROW('Sanitation Data'!D140)))</f>
        <v/>
      </c>
      <c r="CP146" s="307" t="str">
        <f ca="true">+IF(OFFSET('Sanitation Data'!$E$28,0,10*ROW('Sanitation Data'!E140))="","",OFFSET('Sanitation Data'!$E$28,0,10*ROW('Sanitation Data'!E140)))</f>
        <v/>
      </c>
      <c r="CQ146" s="307" t="str">
        <f ca="true">+IF(OFFSET('Sanitation Data'!$E$29,0,10*ROW('Sanitation Data'!E140))="","",OFFSET('Sanitation Data'!$E$29,0,10*ROW('Sanitation Data'!E140)))</f>
        <v/>
      </c>
      <c r="CR146" s="307" t="str">
        <f ca="true">+IF(OFFSET('Sanitation Data'!$E$30,0,10*ROW('Sanitation Data'!E140))="","",OFFSET('Sanitation Data'!$E$30,0,10*ROW('Sanitation Data'!E140)))</f>
        <v/>
      </c>
      <c r="CS146" s="307" t="str">
        <f ca="true">+IF(OFFSET('Sanitation Data'!$E$31,0,10*ROW('Sanitation Data'!E140))="","",OFFSET('Sanitation Data'!$E$31,0,10*ROW('Sanitation Data'!E140)))</f>
        <v/>
      </c>
      <c r="CT146" s="307" t="str">
        <f ca="true">+IF(OFFSET('Sanitation Data'!$E$32,0,10*ROW('Sanitation Data'!E140))="","",OFFSET('Sanitation Data'!$E$32,0,10*ROW('Sanitation Data'!E140)))</f>
        <v/>
      </c>
      <c r="CU146" s="307" t="str">
        <f ca="true">+IF(OFFSET('Sanitation Data'!$F$28,0,10*ROW('Sanitation Data'!F140))="","",OFFSET('Sanitation Data'!$F$28,0,10*ROW('Sanitation Data'!F140)))</f>
        <v/>
      </c>
      <c r="CV146" s="307" t="str">
        <f ca="true">+IF(OFFSET('Sanitation Data'!$F$29,0,10*ROW('Sanitation Data'!F140))="","",OFFSET('Sanitation Data'!$F$29,0,10*ROW('Sanitation Data'!F140)))</f>
        <v/>
      </c>
      <c r="CW146" s="307" t="str">
        <f ca="true">+IF(OFFSET('Sanitation Data'!$F$30,0,10*ROW('Sanitation Data'!F140))="","",OFFSET('Sanitation Data'!$F$30,0,10*ROW('Sanitation Data'!F140)))</f>
        <v/>
      </c>
      <c r="CX146" s="307" t="str">
        <f ca="true">+IF(OFFSET('Sanitation Data'!$F$31,0,10*ROW('Sanitation Data'!F140))="","",OFFSET('Sanitation Data'!$F$31,0,10*ROW('Sanitation Data'!F140)))</f>
        <v/>
      </c>
      <c r="CY146" s="307" t="str">
        <f ca="true">+IF(OFFSET('Sanitation Data'!$F$32,0,10*ROW('Sanitation Data'!F140))="","",OFFSET('Sanitation Data'!$F$32,0,10*ROW('Sanitation Data'!F140)))</f>
        <v/>
      </c>
      <c r="CZ146" s="307" t="str">
        <f ca="true">+IF(OFFSET('Sanitation Data'!$G$28,0,10*ROW('Sanitation Data'!G140))="","",OFFSET('Sanitation Data'!$G$28,0,10*ROW('Sanitation Data'!G140)))</f>
        <v/>
      </c>
      <c r="DA146" s="307" t="str">
        <f ca="true">+IF(OFFSET('Sanitation Data'!$G$29,0,10*ROW('Sanitation Data'!G140))="","",OFFSET('Sanitation Data'!$G$29,0,10*ROW('Sanitation Data'!G140)))</f>
        <v/>
      </c>
      <c r="DB146" s="307" t="str">
        <f ca="true">+IF(OFFSET('Sanitation Data'!$G$30,0,10*ROW('Sanitation Data'!G140))="","",OFFSET('Sanitation Data'!$G$30,0,10*ROW('Sanitation Data'!G140)))</f>
        <v/>
      </c>
      <c r="DC146" s="307" t="str">
        <f ca="true">+IF(OFFSET('Sanitation Data'!$G$31,0,10*ROW('Sanitation Data'!G140))="","",OFFSET('Sanitation Data'!$G$31,0,10*ROW('Sanitation Data'!G140)))</f>
        <v/>
      </c>
      <c r="DD146" s="307" t="str">
        <f ca="true">+IF(OFFSET('Sanitation Data'!$G$32,0,10*ROW('Sanitation Data'!G140))="","",OFFSET('Sanitation Data'!$G$32,0,10*ROW('Sanitation Data'!G140)))</f>
        <v/>
      </c>
      <c r="DE146" s="307" t="str">
        <f ca="true">+IF(OFFSET('Sanitation Data'!$H$28,0,10*ROW('Sanitation Data'!H140))="","",OFFSET('Sanitation Data'!$H$28,0,10*ROW('Sanitation Data'!H140)))</f>
        <v/>
      </c>
      <c r="DF146" s="307" t="str">
        <f ca="true">+IF(OFFSET('Sanitation Data'!$H$29,0,10*ROW('Sanitation Data'!H140))="","",OFFSET('Sanitation Data'!$H$29,0,10*ROW('Sanitation Data'!H140)))</f>
        <v/>
      </c>
      <c r="DG146" s="307" t="str">
        <f ca="true">+IF(OFFSET('Sanitation Data'!$H$30,0,10*ROW('Sanitation Data'!H140))="","",OFFSET('Sanitation Data'!$H$30,0,10*ROW('Sanitation Data'!H140)))</f>
        <v/>
      </c>
      <c r="DH146" s="307" t="str">
        <f ca="true">+IF(OFFSET('Sanitation Data'!$H$31,0,10*ROW('Sanitation Data'!H140))="","",OFFSET('Sanitation Data'!$H$31,0,10*ROW('Sanitation Data'!H140)))</f>
        <v/>
      </c>
      <c r="DI146" s="307" t="str">
        <f ca="true">+IF(OFFSET('Sanitation Data'!$H$32,0,10*ROW('Sanitation Data'!H140))="","",OFFSET('Sanitation Data'!$H$32,0,10*ROW('Sanitation Data'!H140)))</f>
        <v/>
      </c>
      <c r="DJ146" s="307" t="str">
        <f ca="true">+IF(OFFSET('Sanitation Data'!$I$28,0,10*ROW('Sanitation Data'!I140))="","",OFFSET('Sanitation Data'!$I$28,0,10*ROW('Sanitation Data'!I140)))</f>
        <v/>
      </c>
      <c r="DK146" s="307" t="str">
        <f ca="true">+IF(OFFSET('Sanitation Data'!$I$29,0,10*ROW('Sanitation Data'!I140))="","",OFFSET('Sanitation Data'!$I$29,0,10*ROW('Sanitation Data'!I140)))</f>
        <v/>
      </c>
      <c r="DL146" s="307" t="str">
        <f ca="true">+IF(OFFSET('Sanitation Data'!$I$30,0,10*ROW('Sanitation Data'!I140))="","",OFFSET('Sanitation Data'!$I$30,0,10*ROW('Sanitation Data'!I140)))</f>
        <v/>
      </c>
      <c r="DM146" s="307" t="str">
        <f ca="true">+IF(OFFSET('Sanitation Data'!$I$31,0,10*ROW('Sanitation Data'!I140))="","",OFFSET('Sanitation Data'!$I$31,0,10*ROW('Sanitation Data'!I140)))</f>
        <v/>
      </c>
      <c r="DN146" s="307" t="str">
        <f ca="true">+IF(OFFSET('Sanitation Data'!$I$32,0,10*ROW('Sanitation Data'!I140))="","",OFFSET('Sanitation Data'!$I$32,0,10*ROW('Sanitation Data'!I140)))</f>
        <v/>
      </c>
      <c r="DO146" s="307" t="str">
        <f ca="true">+IF(OFFSET('Hygiene Data'!$D$11,0,10*ROW('Hygiene Data'!D140))="","",OFFSET('Hygiene Data'!$D$11,0,10*ROW('Hygiene Data'!D140)))</f>
        <v/>
      </c>
      <c r="DP146" s="307" t="str">
        <f ca="true">+IF(OFFSET('Hygiene Data'!$D$12,0,10*ROW('Hygiene Data'!D140))="","",OFFSET('Hygiene Data'!$D$12,0,10*ROW('Hygiene Data'!D140)))</f>
        <v/>
      </c>
      <c r="DQ146" s="307" t="str">
        <f ca="true">+IF(OFFSET('Hygiene Data'!$D$13,0,10*ROW('Hygiene Data'!D140))="","",OFFSET('Hygiene Data'!$D$13,0,10*ROW('Hygiene Data'!D140)))</f>
        <v/>
      </c>
      <c r="DR146" s="307" t="str">
        <f ca="true">+IF(OFFSET('Hygiene Data'!$E$11,0,10*ROW('Hygiene Data'!E140))="","",OFFSET('Hygiene Data'!$E$11,0,10*ROW('Hygiene Data'!E140)))</f>
        <v/>
      </c>
      <c r="DS146" s="307" t="str">
        <f ca="true">+IF(OFFSET('Hygiene Data'!$E$12,0,10*ROW('Hygiene Data'!E140))="","",OFFSET('Hygiene Data'!$E$12,0,10*ROW('Hygiene Data'!E140)))</f>
        <v/>
      </c>
      <c r="DT146" s="307" t="str">
        <f ca="true">+IF(OFFSET('Hygiene Data'!$E$13,0,10*ROW('Hygiene Data'!E140))="","",OFFSET('Hygiene Data'!$E$13,0,10*ROW('Hygiene Data'!E140)))</f>
        <v/>
      </c>
      <c r="DU146" s="307" t="str">
        <f ca="true">+IF(OFFSET('Hygiene Data'!$F$11,0,10*ROW('Hygiene Data'!F140))="","",OFFSET('Hygiene Data'!$F$11,0,10*ROW('Hygiene Data'!F140)))</f>
        <v/>
      </c>
      <c r="DV146" s="307" t="str">
        <f ca="true">+IF(OFFSET('Hygiene Data'!$F$12,0,10*ROW('Hygiene Data'!F140))="","",OFFSET('Hygiene Data'!$F$12,0,10*ROW('Hygiene Data'!F140)))</f>
        <v/>
      </c>
      <c r="DW146" s="307" t="str">
        <f ca="true">+IF(OFFSET('Hygiene Data'!$F$13,0,10*ROW('Hygiene Data'!F140))="","",OFFSET('Hygiene Data'!$F$13,0,10*ROW('Hygiene Data'!F140)))</f>
        <v/>
      </c>
      <c r="DX146" s="307" t="str">
        <f ca="true">+IF(OFFSET('Hygiene Data'!$G$11,0,10*ROW('Hygiene Data'!G140))="","",OFFSET('Hygiene Data'!$G$11,0,10*ROW('Hygiene Data'!G140)))</f>
        <v/>
      </c>
      <c r="DY146" s="307" t="str">
        <f ca="true">+IF(OFFSET('Hygiene Data'!$G$12,0,10*ROW('Hygiene Data'!G140))="","",OFFSET('Hygiene Data'!$G$12,0,10*ROW('Hygiene Data'!G140)))</f>
        <v/>
      </c>
      <c r="DZ146" s="307" t="str">
        <f ca="true">+IF(OFFSET('Hygiene Data'!$G$13,0,10*ROW('Hygiene Data'!G140))="","",OFFSET('Hygiene Data'!$G$13,0,10*ROW('Hygiene Data'!G140)))</f>
        <v/>
      </c>
      <c r="EA146" s="307" t="str">
        <f ca="true">+IF(OFFSET('Hygiene Data'!$H$11,0,10*ROW('Hygiene Data'!H140))="","",OFFSET('Hygiene Data'!$H$11,0,10*ROW('Hygiene Data'!H140)))</f>
        <v/>
      </c>
      <c r="EB146" s="307" t="str">
        <f ca="true">+IF(OFFSET('Hygiene Data'!$H$12,0,10*ROW('Hygiene Data'!H140))="","",OFFSET('Hygiene Data'!$H$12,0,10*ROW('Hygiene Data'!H140)))</f>
        <v/>
      </c>
      <c r="EC146" s="307" t="str">
        <f ca="true">+IF(OFFSET('Hygiene Data'!$H$13,0,10*ROW('Hygiene Data'!H140))="","",OFFSET('Hygiene Data'!$H$13,0,10*ROW('Hygiene Data'!H140)))</f>
        <v/>
      </c>
      <c r="ED146" s="307" t="str">
        <f ca="true">+IF(OFFSET('Hygiene Data'!$I$11,0,10*ROW('Hygiene Data'!I140))="","",OFFSET('Hygiene Data'!$I$11,0,10*ROW('Hygiene Data'!I140)))</f>
        <v/>
      </c>
      <c r="EE146" s="307" t="str">
        <f ca="true">+IF(OFFSET('Hygiene Data'!$I$12,0,10*ROW('Hygiene Data'!I140))="","",OFFSET('Hygiene Data'!$I$12,0,10*ROW('Hygiene Data'!I140)))</f>
        <v/>
      </c>
      <c r="EF146" s="307"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63"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7"/>
      <c r="BS147" s="307" t="str">
        <f ca="true">+IF(OFFSET('Water Data'!$D$27,0,10*ROW('Water Data'!D141))="","",OFFSET('Water Data'!$D$27,0,10*ROW('Water Data'!D141)))</f>
        <v/>
      </c>
      <c r="BT147" s="307" t="str">
        <f ca="true">+IF(OFFSET('Water Data'!$D$28,0,10*ROW('Water Data'!D141))="","",OFFSET('Water Data'!$D$28,0,10*ROW('Water Data'!D141)))</f>
        <v/>
      </c>
      <c r="BU147" s="307" t="str">
        <f ca="true">+IF(OFFSET('Water Data'!$D$29,0,10*ROW('Water Data'!D141))="","",OFFSET('Water Data'!$D$29,0,10*ROW('Water Data'!D141)))</f>
        <v/>
      </c>
      <c r="BV147" s="307" t="str">
        <f ca="true">+IF(OFFSET('Water Data'!$E$27,0,10*ROW('Water Data'!E141))="","",OFFSET('Water Data'!$E$27,0,10*ROW('Water Data'!E141)))</f>
        <v/>
      </c>
      <c r="BW147" s="307" t="str">
        <f ca="true">+IF(OFFSET('Water Data'!$E$28,0,10*ROW('Water Data'!E141))="","",OFFSET('Water Data'!$E$28,0,10*ROW('Water Data'!E141)))</f>
        <v/>
      </c>
      <c r="BX147" s="307" t="str">
        <f ca="true">+IF(OFFSET('Water Data'!$E$29,0,10*ROW('Water Data'!E141))="","",OFFSET('Water Data'!$E$29,0,10*ROW('Water Data'!E141)))</f>
        <v/>
      </c>
      <c r="BY147" s="307" t="str">
        <f ca="true">+IF(OFFSET('Water Data'!$F$27,0,10*ROW('Water Data'!F141))="","",OFFSET('Water Data'!$F$27,0,10*ROW('Water Data'!F141)))</f>
        <v/>
      </c>
      <c r="BZ147" s="307" t="str">
        <f ca="true">+IF(OFFSET('Water Data'!$F$28,0,10*ROW('Water Data'!F141))="","",OFFSET('Water Data'!$F$28,0,10*ROW('Water Data'!F141)))</f>
        <v/>
      </c>
      <c r="CA147" s="307" t="str">
        <f ca="true">+IF(OFFSET('Water Data'!$F$29,0,10*ROW('Water Data'!F141))="","",OFFSET('Water Data'!$F$29,0,10*ROW('Water Data'!F141)))</f>
        <v/>
      </c>
      <c r="CB147" s="307" t="str">
        <f ca="true">+IF(OFFSET('Water Data'!$G$27,0,10*ROW('Water Data'!G141))="","",OFFSET('Water Data'!$G$27,0,10*ROW('Water Data'!G141)))</f>
        <v/>
      </c>
      <c r="CC147" s="307" t="str">
        <f ca="true">+IF(OFFSET('Water Data'!$G$28,0,10*ROW('Water Data'!G141))="","",OFFSET('Water Data'!$G$28,0,10*ROW('Water Data'!G141)))</f>
        <v/>
      </c>
      <c r="CD147" s="307" t="str">
        <f ca="true">+IF(OFFSET('Water Data'!$G$29,0,10*ROW('Water Data'!G141))="","",OFFSET('Water Data'!$G$29,0,10*ROW('Water Data'!G141)))</f>
        <v/>
      </c>
      <c r="CE147" s="307" t="str">
        <f ca="true">+IF(OFFSET('Water Data'!$H$27,0,10*ROW('Water Data'!H141))="","",OFFSET('Water Data'!$H$27,0,10*ROW('Water Data'!H141)))</f>
        <v/>
      </c>
      <c r="CF147" s="307" t="str">
        <f ca="true">+IF(OFFSET('Water Data'!$H$28,0,10*ROW('Water Data'!H141))="","",OFFSET('Water Data'!$H$28,0,10*ROW('Water Data'!H141)))</f>
        <v/>
      </c>
      <c r="CG147" s="307" t="str">
        <f ca="true">+IF(OFFSET('Water Data'!$H$29,0,10*ROW('Water Data'!H141))="","",OFFSET('Water Data'!$H$29,0,10*ROW('Water Data'!H141)))</f>
        <v/>
      </c>
      <c r="CH147" s="307" t="str">
        <f ca="true">+IF(OFFSET('Water Data'!$I$27,0,10*ROW('Water Data'!I141))="","",OFFSET('Water Data'!$I$27,0,10*ROW('Water Data'!I141)))</f>
        <v/>
      </c>
      <c r="CI147" s="307" t="str">
        <f ca="true">+IF(OFFSET('Water Data'!$I$28,0,10*ROW('Water Data'!I141))="","",OFFSET('Water Data'!$I$28,0,10*ROW('Water Data'!I141)))</f>
        <v/>
      </c>
      <c r="CJ147" s="307" t="str">
        <f ca="true">+IF(OFFSET('Water Data'!$I$29,0,10*ROW('Water Data'!I141))="","",OFFSET('Water Data'!$I$29,0,10*ROW('Water Data'!I141)))</f>
        <v/>
      </c>
      <c r="CK147" s="307" t="str">
        <f ca="true">+IF(OFFSET('Sanitation Data'!$D$28,0,10*ROW('Sanitation Data'!D141))="","",OFFSET('Sanitation Data'!$D$28,0,10*ROW('Sanitation Data'!D141)))</f>
        <v/>
      </c>
      <c r="CL147" s="307" t="str">
        <f ca="true">+IF(OFFSET('Sanitation Data'!$D$29,0,10*ROW('Sanitation Data'!D141))="","",OFFSET('Sanitation Data'!$D$29,0,10*ROW('Sanitation Data'!D141)))</f>
        <v/>
      </c>
      <c r="CM147" s="307" t="str">
        <f ca="true">+IF(OFFSET('Sanitation Data'!$D$30,0,10*ROW('Sanitation Data'!D141))="","",OFFSET('Sanitation Data'!$D$30,0,10*ROW('Sanitation Data'!D141)))</f>
        <v/>
      </c>
      <c r="CN147" s="307" t="str">
        <f ca="true">+IF(OFFSET('Sanitation Data'!$D$31,0,10*ROW('Sanitation Data'!D141))="","",OFFSET('Sanitation Data'!$D$31,0,10*ROW('Sanitation Data'!D141)))</f>
        <v/>
      </c>
      <c r="CO147" s="307" t="str">
        <f ca="true">+IF(OFFSET('Sanitation Data'!$D$32,0,10*ROW('Sanitation Data'!D141))="","",OFFSET('Sanitation Data'!$D$32,0,10*ROW('Sanitation Data'!D141)))</f>
        <v/>
      </c>
      <c r="CP147" s="307" t="str">
        <f ca="true">+IF(OFFSET('Sanitation Data'!$E$28,0,10*ROW('Sanitation Data'!E141))="","",OFFSET('Sanitation Data'!$E$28,0,10*ROW('Sanitation Data'!E141)))</f>
        <v/>
      </c>
      <c r="CQ147" s="307" t="str">
        <f ca="true">+IF(OFFSET('Sanitation Data'!$E$29,0,10*ROW('Sanitation Data'!E141))="","",OFFSET('Sanitation Data'!$E$29,0,10*ROW('Sanitation Data'!E141)))</f>
        <v/>
      </c>
      <c r="CR147" s="307" t="str">
        <f ca="true">+IF(OFFSET('Sanitation Data'!$E$30,0,10*ROW('Sanitation Data'!E141))="","",OFFSET('Sanitation Data'!$E$30,0,10*ROW('Sanitation Data'!E141)))</f>
        <v/>
      </c>
      <c r="CS147" s="307" t="str">
        <f ca="true">+IF(OFFSET('Sanitation Data'!$E$31,0,10*ROW('Sanitation Data'!E141))="","",OFFSET('Sanitation Data'!$E$31,0,10*ROW('Sanitation Data'!E141)))</f>
        <v/>
      </c>
      <c r="CT147" s="307" t="str">
        <f ca="true">+IF(OFFSET('Sanitation Data'!$E$32,0,10*ROW('Sanitation Data'!E141))="","",OFFSET('Sanitation Data'!$E$32,0,10*ROW('Sanitation Data'!E141)))</f>
        <v/>
      </c>
      <c r="CU147" s="307" t="str">
        <f ca="true">+IF(OFFSET('Sanitation Data'!$F$28,0,10*ROW('Sanitation Data'!F141))="","",OFFSET('Sanitation Data'!$F$28,0,10*ROW('Sanitation Data'!F141)))</f>
        <v/>
      </c>
      <c r="CV147" s="307" t="str">
        <f ca="true">+IF(OFFSET('Sanitation Data'!$F$29,0,10*ROW('Sanitation Data'!F141))="","",OFFSET('Sanitation Data'!$F$29,0,10*ROW('Sanitation Data'!F141)))</f>
        <v/>
      </c>
      <c r="CW147" s="307" t="str">
        <f ca="true">+IF(OFFSET('Sanitation Data'!$F$30,0,10*ROW('Sanitation Data'!F141))="","",OFFSET('Sanitation Data'!$F$30,0,10*ROW('Sanitation Data'!F141)))</f>
        <v/>
      </c>
      <c r="CX147" s="307" t="str">
        <f ca="true">+IF(OFFSET('Sanitation Data'!$F$31,0,10*ROW('Sanitation Data'!F141))="","",OFFSET('Sanitation Data'!$F$31,0,10*ROW('Sanitation Data'!F141)))</f>
        <v/>
      </c>
      <c r="CY147" s="307" t="str">
        <f ca="true">+IF(OFFSET('Sanitation Data'!$F$32,0,10*ROW('Sanitation Data'!F141))="","",OFFSET('Sanitation Data'!$F$32,0,10*ROW('Sanitation Data'!F141)))</f>
        <v/>
      </c>
      <c r="CZ147" s="307" t="str">
        <f ca="true">+IF(OFFSET('Sanitation Data'!$G$28,0,10*ROW('Sanitation Data'!G141))="","",OFFSET('Sanitation Data'!$G$28,0,10*ROW('Sanitation Data'!G141)))</f>
        <v/>
      </c>
      <c r="DA147" s="307" t="str">
        <f ca="true">+IF(OFFSET('Sanitation Data'!$G$29,0,10*ROW('Sanitation Data'!G141))="","",OFFSET('Sanitation Data'!$G$29,0,10*ROW('Sanitation Data'!G141)))</f>
        <v/>
      </c>
      <c r="DB147" s="307" t="str">
        <f ca="true">+IF(OFFSET('Sanitation Data'!$G$30,0,10*ROW('Sanitation Data'!G141))="","",OFFSET('Sanitation Data'!$G$30,0,10*ROW('Sanitation Data'!G141)))</f>
        <v/>
      </c>
      <c r="DC147" s="307" t="str">
        <f ca="true">+IF(OFFSET('Sanitation Data'!$G$31,0,10*ROW('Sanitation Data'!G141))="","",OFFSET('Sanitation Data'!$G$31,0,10*ROW('Sanitation Data'!G141)))</f>
        <v/>
      </c>
      <c r="DD147" s="307" t="str">
        <f ca="true">+IF(OFFSET('Sanitation Data'!$G$32,0,10*ROW('Sanitation Data'!G141))="","",OFFSET('Sanitation Data'!$G$32,0,10*ROW('Sanitation Data'!G141)))</f>
        <v/>
      </c>
      <c r="DE147" s="307" t="str">
        <f ca="true">+IF(OFFSET('Sanitation Data'!$H$28,0,10*ROW('Sanitation Data'!H141))="","",OFFSET('Sanitation Data'!$H$28,0,10*ROW('Sanitation Data'!H141)))</f>
        <v/>
      </c>
      <c r="DF147" s="307" t="str">
        <f ca="true">+IF(OFFSET('Sanitation Data'!$H$29,0,10*ROW('Sanitation Data'!H141))="","",OFFSET('Sanitation Data'!$H$29,0,10*ROW('Sanitation Data'!H141)))</f>
        <v/>
      </c>
      <c r="DG147" s="307" t="str">
        <f ca="true">+IF(OFFSET('Sanitation Data'!$H$30,0,10*ROW('Sanitation Data'!H141))="","",OFFSET('Sanitation Data'!$H$30,0,10*ROW('Sanitation Data'!H141)))</f>
        <v/>
      </c>
      <c r="DH147" s="307" t="str">
        <f ca="true">+IF(OFFSET('Sanitation Data'!$H$31,0,10*ROW('Sanitation Data'!H141))="","",OFFSET('Sanitation Data'!$H$31,0,10*ROW('Sanitation Data'!H141)))</f>
        <v/>
      </c>
      <c r="DI147" s="307" t="str">
        <f ca="true">+IF(OFFSET('Sanitation Data'!$H$32,0,10*ROW('Sanitation Data'!H141))="","",OFFSET('Sanitation Data'!$H$32,0,10*ROW('Sanitation Data'!H141)))</f>
        <v/>
      </c>
      <c r="DJ147" s="307" t="str">
        <f ca="true">+IF(OFFSET('Sanitation Data'!$I$28,0,10*ROW('Sanitation Data'!I141))="","",OFFSET('Sanitation Data'!$I$28,0,10*ROW('Sanitation Data'!I141)))</f>
        <v/>
      </c>
      <c r="DK147" s="307" t="str">
        <f ca="true">+IF(OFFSET('Sanitation Data'!$I$29,0,10*ROW('Sanitation Data'!I141))="","",OFFSET('Sanitation Data'!$I$29,0,10*ROW('Sanitation Data'!I141)))</f>
        <v/>
      </c>
      <c r="DL147" s="307" t="str">
        <f ca="true">+IF(OFFSET('Sanitation Data'!$I$30,0,10*ROW('Sanitation Data'!I141))="","",OFFSET('Sanitation Data'!$I$30,0,10*ROW('Sanitation Data'!I141)))</f>
        <v/>
      </c>
      <c r="DM147" s="307" t="str">
        <f ca="true">+IF(OFFSET('Sanitation Data'!$I$31,0,10*ROW('Sanitation Data'!I141))="","",OFFSET('Sanitation Data'!$I$31,0,10*ROW('Sanitation Data'!I141)))</f>
        <v/>
      </c>
      <c r="DN147" s="307" t="str">
        <f ca="true">+IF(OFFSET('Sanitation Data'!$I$32,0,10*ROW('Sanitation Data'!I141))="","",OFFSET('Sanitation Data'!$I$32,0,10*ROW('Sanitation Data'!I141)))</f>
        <v/>
      </c>
      <c r="DO147" s="307" t="str">
        <f ca="true">+IF(OFFSET('Hygiene Data'!$D$11,0,10*ROW('Hygiene Data'!D141))="","",OFFSET('Hygiene Data'!$D$11,0,10*ROW('Hygiene Data'!D141)))</f>
        <v/>
      </c>
      <c r="DP147" s="307" t="str">
        <f ca="true">+IF(OFFSET('Hygiene Data'!$D$12,0,10*ROW('Hygiene Data'!D141))="","",OFFSET('Hygiene Data'!$D$12,0,10*ROW('Hygiene Data'!D141)))</f>
        <v/>
      </c>
      <c r="DQ147" s="307" t="str">
        <f ca="true">+IF(OFFSET('Hygiene Data'!$D$13,0,10*ROW('Hygiene Data'!D141))="","",OFFSET('Hygiene Data'!$D$13,0,10*ROW('Hygiene Data'!D141)))</f>
        <v/>
      </c>
      <c r="DR147" s="307" t="str">
        <f ca="true">+IF(OFFSET('Hygiene Data'!$E$11,0,10*ROW('Hygiene Data'!E141))="","",OFFSET('Hygiene Data'!$E$11,0,10*ROW('Hygiene Data'!E141)))</f>
        <v/>
      </c>
      <c r="DS147" s="307" t="str">
        <f ca="true">+IF(OFFSET('Hygiene Data'!$E$12,0,10*ROW('Hygiene Data'!E141))="","",OFFSET('Hygiene Data'!$E$12,0,10*ROW('Hygiene Data'!E141)))</f>
        <v/>
      </c>
      <c r="DT147" s="307" t="str">
        <f ca="true">+IF(OFFSET('Hygiene Data'!$E$13,0,10*ROW('Hygiene Data'!E141))="","",OFFSET('Hygiene Data'!$E$13,0,10*ROW('Hygiene Data'!E141)))</f>
        <v/>
      </c>
      <c r="DU147" s="307" t="str">
        <f ca="true">+IF(OFFSET('Hygiene Data'!$F$11,0,10*ROW('Hygiene Data'!F141))="","",OFFSET('Hygiene Data'!$F$11,0,10*ROW('Hygiene Data'!F141)))</f>
        <v/>
      </c>
      <c r="DV147" s="307" t="str">
        <f ca="true">+IF(OFFSET('Hygiene Data'!$F$12,0,10*ROW('Hygiene Data'!F141))="","",OFFSET('Hygiene Data'!$F$12,0,10*ROW('Hygiene Data'!F141)))</f>
        <v/>
      </c>
      <c r="DW147" s="307" t="str">
        <f ca="true">+IF(OFFSET('Hygiene Data'!$F$13,0,10*ROW('Hygiene Data'!F141))="","",OFFSET('Hygiene Data'!$F$13,0,10*ROW('Hygiene Data'!F141)))</f>
        <v/>
      </c>
      <c r="DX147" s="307" t="str">
        <f ca="true">+IF(OFFSET('Hygiene Data'!$G$11,0,10*ROW('Hygiene Data'!G141))="","",OFFSET('Hygiene Data'!$G$11,0,10*ROW('Hygiene Data'!G141)))</f>
        <v/>
      </c>
      <c r="DY147" s="307" t="str">
        <f ca="true">+IF(OFFSET('Hygiene Data'!$G$12,0,10*ROW('Hygiene Data'!G141))="","",OFFSET('Hygiene Data'!$G$12,0,10*ROW('Hygiene Data'!G141)))</f>
        <v/>
      </c>
      <c r="DZ147" s="307" t="str">
        <f ca="true">+IF(OFFSET('Hygiene Data'!$G$13,0,10*ROW('Hygiene Data'!G141))="","",OFFSET('Hygiene Data'!$G$13,0,10*ROW('Hygiene Data'!G141)))</f>
        <v/>
      </c>
      <c r="EA147" s="307" t="str">
        <f ca="true">+IF(OFFSET('Hygiene Data'!$H$11,0,10*ROW('Hygiene Data'!H141))="","",OFFSET('Hygiene Data'!$H$11,0,10*ROW('Hygiene Data'!H141)))</f>
        <v/>
      </c>
      <c r="EB147" s="307" t="str">
        <f ca="true">+IF(OFFSET('Hygiene Data'!$H$12,0,10*ROW('Hygiene Data'!H141))="","",OFFSET('Hygiene Data'!$H$12,0,10*ROW('Hygiene Data'!H141)))</f>
        <v/>
      </c>
      <c r="EC147" s="307" t="str">
        <f ca="true">+IF(OFFSET('Hygiene Data'!$H$13,0,10*ROW('Hygiene Data'!H141))="","",OFFSET('Hygiene Data'!$H$13,0,10*ROW('Hygiene Data'!H141)))</f>
        <v/>
      </c>
      <c r="ED147" s="307" t="str">
        <f ca="true">+IF(OFFSET('Hygiene Data'!$I$11,0,10*ROW('Hygiene Data'!I141))="","",OFFSET('Hygiene Data'!$I$11,0,10*ROW('Hygiene Data'!I141)))</f>
        <v/>
      </c>
      <c r="EE147" s="307" t="str">
        <f ca="true">+IF(OFFSET('Hygiene Data'!$I$12,0,10*ROW('Hygiene Data'!I141))="","",OFFSET('Hygiene Data'!$I$12,0,10*ROW('Hygiene Data'!I141)))</f>
        <v/>
      </c>
      <c r="EF147" s="307"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63"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7"/>
      <c r="BS148" s="307" t="str">
        <f ca="true">+IF(OFFSET('Water Data'!$D$27,0,10*ROW('Water Data'!D142))="","",OFFSET('Water Data'!$D$27,0,10*ROW('Water Data'!D142)))</f>
        <v/>
      </c>
      <c r="BT148" s="307" t="str">
        <f ca="true">+IF(OFFSET('Water Data'!$D$28,0,10*ROW('Water Data'!D142))="","",OFFSET('Water Data'!$D$28,0,10*ROW('Water Data'!D142)))</f>
        <v/>
      </c>
      <c r="BU148" s="307" t="str">
        <f ca="true">+IF(OFFSET('Water Data'!$D$29,0,10*ROW('Water Data'!D142))="","",OFFSET('Water Data'!$D$29,0,10*ROW('Water Data'!D142)))</f>
        <v/>
      </c>
      <c r="BV148" s="307" t="str">
        <f ca="true">+IF(OFFSET('Water Data'!$E$27,0,10*ROW('Water Data'!E142))="","",OFFSET('Water Data'!$E$27,0,10*ROW('Water Data'!E142)))</f>
        <v/>
      </c>
      <c r="BW148" s="307" t="str">
        <f ca="true">+IF(OFFSET('Water Data'!$E$28,0,10*ROW('Water Data'!E142))="","",OFFSET('Water Data'!$E$28,0,10*ROW('Water Data'!E142)))</f>
        <v/>
      </c>
      <c r="BX148" s="307" t="str">
        <f ca="true">+IF(OFFSET('Water Data'!$E$29,0,10*ROW('Water Data'!E142))="","",OFFSET('Water Data'!$E$29,0,10*ROW('Water Data'!E142)))</f>
        <v/>
      </c>
      <c r="BY148" s="307" t="str">
        <f ca="true">+IF(OFFSET('Water Data'!$F$27,0,10*ROW('Water Data'!F142))="","",OFFSET('Water Data'!$F$27,0,10*ROW('Water Data'!F142)))</f>
        <v/>
      </c>
      <c r="BZ148" s="307" t="str">
        <f ca="true">+IF(OFFSET('Water Data'!$F$28,0,10*ROW('Water Data'!F142))="","",OFFSET('Water Data'!$F$28,0,10*ROW('Water Data'!F142)))</f>
        <v/>
      </c>
      <c r="CA148" s="307" t="str">
        <f ca="true">+IF(OFFSET('Water Data'!$F$29,0,10*ROW('Water Data'!F142))="","",OFFSET('Water Data'!$F$29,0,10*ROW('Water Data'!F142)))</f>
        <v/>
      </c>
      <c r="CB148" s="307" t="str">
        <f ca="true">+IF(OFFSET('Water Data'!$G$27,0,10*ROW('Water Data'!G142))="","",OFFSET('Water Data'!$G$27,0,10*ROW('Water Data'!G142)))</f>
        <v/>
      </c>
      <c r="CC148" s="307" t="str">
        <f ca="true">+IF(OFFSET('Water Data'!$G$28,0,10*ROW('Water Data'!G142))="","",OFFSET('Water Data'!$G$28,0,10*ROW('Water Data'!G142)))</f>
        <v/>
      </c>
      <c r="CD148" s="307" t="str">
        <f ca="true">+IF(OFFSET('Water Data'!$G$29,0,10*ROW('Water Data'!G142))="","",OFFSET('Water Data'!$G$29,0,10*ROW('Water Data'!G142)))</f>
        <v/>
      </c>
      <c r="CE148" s="307" t="str">
        <f ca="true">+IF(OFFSET('Water Data'!$H$27,0,10*ROW('Water Data'!H142))="","",OFFSET('Water Data'!$H$27,0,10*ROW('Water Data'!H142)))</f>
        <v/>
      </c>
      <c r="CF148" s="307" t="str">
        <f ca="true">+IF(OFFSET('Water Data'!$H$28,0,10*ROW('Water Data'!H142))="","",OFFSET('Water Data'!$H$28,0,10*ROW('Water Data'!H142)))</f>
        <v/>
      </c>
      <c r="CG148" s="307" t="str">
        <f ca="true">+IF(OFFSET('Water Data'!$H$29,0,10*ROW('Water Data'!H142))="","",OFFSET('Water Data'!$H$29,0,10*ROW('Water Data'!H142)))</f>
        <v/>
      </c>
      <c r="CH148" s="307" t="str">
        <f ca="true">+IF(OFFSET('Water Data'!$I$27,0,10*ROW('Water Data'!I142))="","",OFFSET('Water Data'!$I$27,0,10*ROW('Water Data'!I142)))</f>
        <v/>
      </c>
      <c r="CI148" s="307" t="str">
        <f ca="true">+IF(OFFSET('Water Data'!$I$28,0,10*ROW('Water Data'!I142))="","",OFFSET('Water Data'!$I$28,0,10*ROW('Water Data'!I142)))</f>
        <v/>
      </c>
      <c r="CJ148" s="307" t="str">
        <f ca="true">+IF(OFFSET('Water Data'!$I$29,0,10*ROW('Water Data'!I142))="","",OFFSET('Water Data'!$I$29,0,10*ROW('Water Data'!I142)))</f>
        <v/>
      </c>
      <c r="CK148" s="307" t="str">
        <f ca="true">+IF(OFFSET('Sanitation Data'!$D$28,0,10*ROW('Sanitation Data'!D142))="","",OFFSET('Sanitation Data'!$D$28,0,10*ROW('Sanitation Data'!D142)))</f>
        <v/>
      </c>
      <c r="CL148" s="307" t="str">
        <f ca="true">+IF(OFFSET('Sanitation Data'!$D$29,0,10*ROW('Sanitation Data'!D142))="","",OFFSET('Sanitation Data'!$D$29,0,10*ROW('Sanitation Data'!D142)))</f>
        <v/>
      </c>
      <c r="CM148" s="307" t="str">
        <f ca="true">+IF(OFFSET('Sanitation Data'!$D$30,0,10*ROW('Sanitation Data'!D142))="","",OFFSET('Sanitation Data'!$D$30,0,10*ROW('Sanitation Data'!D142)))</f>
        <v/>
      </c>
      <c r="CN148" s="307" t="str">
        <f ca="true">+IF(OFFSET('Sanitation Data'!$D$31,0,10*ROW('Sanitation Data'!D142))="","",OFFSET('Sanitation Data'!$D$31,0,10*ROW('Sanitation Data'!D142)))</f>
        <v/>
      </c>
      <c r="CO148" s="307" t="str">
        <f ca="true">+IF(OFFSET('Sanitation Data'!$D$32,0,10*ROW('Sanitation Data'!D142))="","",OFFSET('Sanitation Data'!$D$32,0,10*ROW('Sanitation Data'!D142)))</f>
        <v/>
      </c>
      <c r="CP148" s="307" t="str">
        <f ca="true">+IF(OFFSET('Sanitation Data'!$E$28,0,10*ROW('Sanitation Data'!E142))="","",OFFSET('Sanitation Data'!$E$28,0,10*ROW('Sanitation Data'!E142)))</f>
        <v/>
      </c>
      <c r="CQ148" s="307" t="str">
        <f ca="true">+IF(OFFSET('Sanitation Data'!$E$29,0,10*ROW('Sanitation Data'!E142))="","",OFFSET('Sanitation Data'!$E$29,0,10*ROW('Sanitation Data'!E142)))</f>
        <v/>
      </c>
      <c r="CR148" s="307" t="str">
        <f ca="true">+IF(OFFSET('Sanitation Data'!$E$30,0,10*ROW('Sanitation Data'!E142))="","",OFFSET('Sanitation Data'!$E$30,0,10*ROW('Sanitation Data'!E142)))</f>
        <v/>
      </c>
      <c r="CS148" s="307" t="str">
        <f ca="true">+IF(OFFSET('Sanitation Data'!$E$31,0,10*ROW('Sanitation Data'!E142))="","",OFFSET('Sanitation Data'!$E$31,0,10*ROW('Sanitation Data'!E142)))</f>
        <v/>
      </c>
      <c r="CT148" s="307" t="str">
        <f ca="true">+IF(OFFSET('Sanitation Data'!$E$32,0,10*ROW('Sanitation Data'!E142))="","",OFFSET('Sanitation Data'!$E$32,0,10*ROW('Sanitation Data'!E142)))</f>
        <v/>
      </c>
      <c r="CU148" s="307" t="str">
        <f ca="true">+IF(OFFSET('Sanitation Data'!$F$28,0,10*ROW('Sanitation Data'!F142))="","",OFFSET('Sanitation Data'!$F$28,0,10*ROW('Sanitation Data'!F142)))</f>
        <v/>
      </c>
      <c r="CV148" s="307" t="str">
        <f ca="true">+IF(OFFSET('Sanitation Data'!$F$29,0,10*ROW('Sanitation Data'!F142))="","",OFFSET('Sanitation Data'!$F$29,0,10*ROW('Sanitation Data'!F142)))</f>
        <v/>
      </c>
      <c r="CW148" s="307" t="str">
        <f ca="true">+IF(OFFSET('Sanitation Data'!$F$30,0,10*ROW('Sanitation Data'!F142))="","",OFFSET('Sanitation Data'!$F$30,0,10*ROW('Sanitation Data'!F142)))</f>
        <v/>
      </c>
      <c r="CX148" s="307" t="str">
        <f ca="true">+IF(OFFSET('Sanitation Data'!$F$31,0,10*ROW('Sanitation Data'!F142))="","",OFFSET('Sanitation Data'!$F$31,0,10*ROW('Sanitation Data'!F142)))</f>
        <v/>
      </c>
      <c r="CY148" s="307" t="str">
        <f ca="true">+IF(OFFSET('Sanitation Data'!$F$32,0,10*ROW('Sanitation Data'!F142))="","",OFFSET('Sanitation Data'!$F$32,0,10*ROW('Sanitation Data'!F142)))</f>
        <v/>
      </c>
      <c r="CZ148" s="307" t="str">
        <f ca="true">+IF(OFFSET('Sanitation Data'!$G$28,0,10*ROW('Sanitation Data'!G142))="","",OFFSET('Sanitation Data'!$G$28,0,10*ROW('Sanitation Data'!G142)))</f>
        <v/>
      </c>
      <c r="DA148" s="307" t="str">
        <f ca="true">+IF(OFFSET('Sanitation Data'!$G$29,0,10*ROW('Sanitation Data'!G142))="","",OFFSET('Sanitation Data'!$G$29,0,10*ROW('Sanitation Data'!G142)))</f>
        <v/>
      </c>
      <c r="DB148" s="307" t="str">
        <f ca="true">+IF(OFFSET('Sanitation Data'!$G$30,0,10*ROW('Sanitation Data'!G142))="","",OFFSET('Sanitation Data'!$G$30,0,10*ROW('Sanitation Data'!G142)))</f>
        <v/>
      </c>
      <c r="DC148" s="307" t="str">
        <f ca="true">+IF(OFFSET('Sanitation Data'!$G$31,0,10*ROW('Sanitation Data'!G142))="","",OFFSET('Sanitation Data'!$G$31,0,10*ROW('Sanitation Data'!G142)))</f>
        <v/>
      </c>
      <c r="DD148" s="307" t="str">
        <f ca="true">+IF(OFFSET('Sanitation Data'!$G$32,0,10*ROW('Sanitation Data'!G142))="","",OFFSET('Sanitation Data'!$G$32,0,10*ROW('Sanitation Data'!G142)))</f>
        <v/>
      </c>
      <c r="DE148" s="307" t="str">
        <f ca="true">+IF(OFFSET('Sanitation Data'!$H$28,0,10*ROW('Sanitation Data'!H142))="","",OFFSET('Sanitation Data'!$H$28,0,10*ROW('Sanitation Data'!H142)))</f>
        <v/>
      </c>
      <c r="DF148" s="307" t="str">
        <f ca="true">+IF(OFFSET('Sanitation Data'!$H$29,0,10*ROW('Sanitation Data'!H142))="","",OFFSET('Sanitation Data'!$H$29,0,10*ROW('Sanitation Data'!H142)))</f>
        <v/>
      </c>
      <c r="DG148" s="307" t="str">
        <f ca="true">+IF(OFFSET('Sanitation Data'!$H$30,0,10*ROW('Sanitation Data'!H142))="","",OFFSET('Sanitation Data'!$H$30,0,10*ROW('Sanitation Data'!H142)))</f>
        <v/>
      </c>
      <c r="DH148" s="307" t="str">
        <f ca="true">+IF(OFFSET('Sanitation Data'!$H$31,0,10*ROW('Sanitation Data'!H142))="","",OFFSET('Sanitation Data'!$H$31,0,10*ROW('Sanitation Data'!H142)))</f>
        <v/>
      </c>
      <c r="DI148" s="307" t="str">
        <f ca="true">+IF(OFFSET('Sanitation Data'!$H$32,0,10*ROW('Sanitation Data'!H142))="","",OFFSET('Sanitation Data'!$H$32,0,10*ROW('Sanitation Data'!H142)))</f>
        <v/>
      </c>
      <c r="DJ148" s="307" t="str">
        <f ca="true">+IF(OFFSET('Sanitation Data'!$I$28,0,10*ROW('Sanitation Data'!I142))="","",OFFSET('Sanitation Data'!$I$28,0,10*ROW('Sanitation Data'!I142)))</f>
        <v/>
      </c>
      <c r="DK148" s="307" t="str">
        <f ca="true">+IF(OFFSET('Sanitation Data'!$I$29,0,10*ROW('Sanitation Data'!I142))="","",OFFSET('Sanitation Data'!$I$29,0,10*ROW('Sanitation Data'!I142)))</f>
        <v/>
      </c>
      <c r="DL148" s="307" t="str">
        <f ca="true">+IF(OFFSET('Sanitation Data'!$I$30,0,10*ROW('Sanitation Data'!I142))="","",OFFSET('Sanitation Data'!$I$30,0,10*ROW('Sanitation Data'!I142)))</f>
        <v/>
      </c>
      <c r="DM148" s="307" t="str">
        <f ca="true">+IF(OFFSET('Sanitation Data'!$I$31,0,10*ROW('Sanitation Data'!I142))="","",OFFSET('Sanitation Data'!$I$31,0,10*ROW('Sanitation Data'!I142)))</f>
        <v/>
      </c>
      <c r="DN148" s="307" t="str">
        <f ca="true">+IF(OFFSET('Sanitation Data'!$I$32,0,10*ROW('Sanitation Data'!I142))="","",OFFSET('Sanitation Data'!$I$32,0,10*ROW('Sanitation Data'!I142)))</f>
        <v/>
      </c>
      <c r="DO148" s="307" t="str">
        <f ca="true">+IF(OFFSET('Hygiene Data'!$D$11,0,10*ROW('Hygiene Data'!D142))="","",OFFSET('Hygiene Data'!$D$11,0,10*ROW('Hygiene Data'!D142)))</f>
        <v/>
      </c>
      <c r="DP148" s="307" t="str">
        <f ca="true">+IF(OFFSET('Hygiene Data'!$D$12,0,10*ROW('Hygiene Data'!D142))="","",OFFSET('Hygiene Data'!$D$12,0,10*ROW('Hygiene Data'!D142)))</f>
        <v/>
      </c>
      <c r="DQ148" s="307" t="str">
        <f ca="true">+IF(OFFSET('Hygiene Data'!$D$13,0,10*ROW('Hygiene Data'!D142))="","",OFFSET('Hygiene Data'!$D$13,0,10*ROW('Hygiene Data'!D142)))</f>
        <v/>
      </c>
      <c r="DR148" s="307" t="str">
        <f ca="true">+IF(OFFSET('Hygiene Data'!$E$11,0,10*ROW('Hygiene Data'!E142))="","",OFFSET('Hygiene Data'!$E$11,0,10*ROW('Hygiene Data'!E142)))</f>
        <v/>
      </c>
      <c r="DS148" s="307" t="str">
        <f ca="true">+IF(OFFSET('Hygiene Data'!$E$12,0,10*ROW('Hygiene Data'!E142))="","",OFFSET('Hygiene Data'!$E$12,0,10*ROW('Hygiene Data'!E142)))</f>
        <v/>
      </c>
      <c r="DT148" s="307" t="str">
        <f ca="true">+IF(OFFSET('Hygiene Data'!$E$13,0,10*ROW('Hygiene Data'!E142))="","",OFFSET('Hygiene Data'!$E$13,0,10*ROW('Hygiene Data'!E142)))</f>
        <v/>
      </c>
      <c r="DU148" s="307" t="str">
        <f ca="true">+IF(OFFSET('Hygiene Data'!$F$11,0,10*ROW('Hygiene Data'!F142))="","",OFFSET('Hygiene Data'!$F$11,0,10*ROW('Hygiene Data'!F142)))</f>
        <v/>
      </c>
      <c r="DV148" s="307" t="str">
        <f ca="true">+IF(OFFSET('Hygiene Data'!$F$12,0,10*ROW('Hygiene Data'!F142))="","",OFFSET('Hygiene Data'!$F$12,0,10*ROW('Hygiene Data'!F142)))</f>
        <v/>
      </c>
      <c r="DW148" s="307" t="str">
        <f ca="true">+IF(OFFSET('Hygiene Data'!$F$13,0,10*ROW('Hygiene Data'!F142))="","",OFFSET('Hygiene Data'!$F$13,0,10*ROW('Hygiene Data'!F142)))</f>
        <v/>
      </c>
      <c r="DX148" s="307" t="str">
        <f ca="true">+IF(OFFSET('Hygiene Data'!$G$11,0,10*ROW('Hygiene Data'!G142))="","",OFFSET('Hygiene Data'!$G$11,0,10*ROW('Hygiene Data'!G142)))</f>
        <v/>
      </c>
      <c r="DY148" s="307" t="str">
        <f ca="true">+IF(OFFSET('Hygiene Data'!$G$12,0,10*ROW('Hygiene Data'!G142))="","",OFFSET('Hygiene Data'!$G$12,0,10*ROW('Hygiene Data'!G142)))</f>
        <v/>
      </c>
      <c r="DZ148" s="307" t="str">
        <f ca="true">+IF(OFFSET('Hygiene Data'!$G$13,0,10*ROW('Hygiene Data'!G142))="","",OFFSET('Hygiene Data'!$G$13,0,10*ROW('Hygiene Data'!G142)))</f>
        <v/>
      </c>
      <c r="EA148" s="307" t="str">
        <f ca="true">+IF(OFFSET('Hygiene Data'!$H$11,0,10*ROW('Hygiene Data'!H142))="","",OFFSET('Hygiene Data'!$H$11,0,10*ROW('Hygiene Data'!H142)))</f>
        <v/>
      </c>
      <c r="EB148" s="307" t="str">
        <f ca="true">+IF(OFFSET('Hygiene Data'!$H$12,0,10*ROW('Hygiene Data'!H142))="","",OFFSET('Hygiene Data'!$H$12,0,10*ROW('Hygiene Data'!H142)))</f>
        <v/>
      </c>
      <c r="EC148" s="307" t="str">
        <f ca="true">+IF(OFFSET('Hygiene Data'!$H$13,0,10*ROW('Hygiene Data'!H142))="","",OFFSET('Hygiene Data'!$H$13,0,10*ROW('Hygiene Data'!H142)))</f>
        <v/>
      </c>
      <c r="ED148" s="307" t="str">
        <f ca="true">+IF(OFFSET('Hygiene Data'!$I$11,0,10*ROW('Hygiene Data'!I142))="","",OFFSET('Hygiene Data'!$I$11,0,10*ROW('Hygiene Data'!I142)))</f>
        <v/>
      </c>
      <c r="EE148" s="307" t="str">
        <f ca="true">+IF(OFFSET('Hygiene Data'!$I$12,0,10*ROW('Hygiene Data'!I142))="","",OFFSET('Hygiene Data'!$I$12,0,10*ROW('Hygiene Data'!I142)))</f>
        <v/>
      </c>
      <c r="EF148" s="307"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63"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7"/>
      <c r="BS149" s="307" t="str">
        <f ca="true">+IF(OFFSET('Water Data'!$D$27,0,10*ROW('Water Data'!D143))="","",OFFSET('Water Data'!$D$27,0,10*ROW('Water Data'!D143)))</f>
        <v/>
      </c>
      <c r="BT149" s="307" t="str">
        <f ca="true">+IF(OFFSET('Water Data'!$D$28,0,10*ROW('Water Data'!D143))="","",OFFSET('Water Data'!$D$28,0,10*ROW('Water Data'!D143)))</f>
        <v/>
      </c>
      <c r="BU149" s="307" t="str">
        <f ca="true">+IF(OFFSET('Water Data'!$D$29,0,10*ROW('Water Data'!D143))="","",OFFSET('Water Data'!$D$29,0,10*ROW('Water Data'!D143)))</f>
        <v/>
      </c>
      <c r="BV149" s="307" t="str">
        <f ca="true">+IF(OFFSET('Water Data'!$E$27,0,10*ROW('Water Data'!E143))="","",OFFSET('Water Data'!$E$27,0,10*ROW('Water Data'!E143)))</f>
        <v/>
      </c>
      <c r="BW149" s="307" t="str">
        <f ca="true">+IF(OFFSET('Water Data'!$E$28,0,10*ROW('Water Data'!E143))="","",OFFSET('Water Data'!$E$28,0,10*ROW('Water Data'!E143)))</f>
        <v/>
      </c>
      <c r="BX149" s="307" t="str">
        <f ca="true">+IF(OFFSET('Water Data'!$E$29,0,10*ROW('Water Data'!E143))="","",OFFSET('Water Data'!$E$29,0,10*ROW('Water Data'!E143)))</f>
        <v/>
      </c>
      <c r="BY149" s="307" t="str">
        <f ca="true">+IF(OFFSET('Water Data'!$F$27,0,10*ROW('Water Data'!F143))="","",OFFSET('Water Data'!$F$27,0,10*ROW('Water Data'!F143)))</f>
        <v/>
      </c>
      <c r="BZ149" s="307" t="str">
        <f ca="true">+IF(OFFSET('Water Data'!$F$28,0,10*ROW('Water Data'!F143))="","",OFFSET('Water Data'!$F$28,0,10*ROW('Water Data'!F143)))</f>
        <v/>
      </c>
      <c r="CA149" s="307" t="str">
        <f ca="true">+IF(OFFSET('Water Data'!$F$29,0,10*ROW('Water Data'!F143))="","",OFFSET('Water Data'!$F$29,0,10*ROW('Water Data'!F143)))</f>
        <v/>
      </c>
      <c r="CB149" s="307" t="str">
        <f ca="true">+IF(OFFSET('Water Data'!$G$27,0,10*ROW('Water Data'!G143))="","",OFFSET('Water Data'!$G$27,0,10*ROW('Water Data'!G143)))</f>
        <v/>
      </c>
      <c r="CC149" s="307" t="str">
        <f ca="true">+IF(OFFSET('Water Data'!$G$28,0,10*ROW('Water Data'!G143))="","",OFFSET('Water Data'!$G$28,0,10*ROW('Water Data'!G143)))</f>
        <v/>
      </c>
      <c r="CD149" s="307" t="str">
        <f ca="true">+IF(OFFSET('Water Data'!$G$29,0,10*ROW('Water Data'!G143))="","",OFFSET('Water Data'!$G$29,0,10*ROW('Water Data'!G143)))</f>
        <v/>
      </c>
      <c r="CE149" s="307" t="str">
        <f ca="true">+IF(OFFSET('Water Data'!$H$27,0,10*ROW('Water Data'!H143))="","",OFFSET('Water Data'!$H$27,0,10*ROW('Water Data'!H143)))</f>
        <v/>
      </c>
      <c r="CF149" s="307" t="str">
        <f ca="true">+IF(OFFSET('Water Data'!$H$28,0,10*ROW('Water Data'!H143))="","",OFFSET('Water Data'!$H$28,0,10*ROW('Water Data'!H143)))</f>
        <v/>
      </c>
      <c r="CG149" s="307" t="str">
        <f ca="true">+IF(OFFSET('Water Data'!$H$29,0,10*ROW('Water Data'!H143))="","",OFFSET('Water Data'!$H$29,0,10*ROW('Water Data'!H143)))</f>
        <v/>
      </c>
      <c r="CH149" s="307" t="str">
        <f ca="true">+IF(OFFSET('Water Data'!$I$27,0,10*ROW('Water Data'!I143))="","",OFFSET('Water Data'!$I$27,0,10*ROW('Water Data'!I143)))</f>
        <v/>
      </c>
      <c r="CI149" s="307" t="str">
        <f ca="true">+IF(OFFSET('Water Data'!$I$28,0,10*ROW('Water Data'!I143))="","",OFFSET('Water Data'!$I$28,0,10*ROW('Water Data'!I143)))</f>
        <v/>
      </c>
      <c r="CJ149" s="307" t="str">
        <f ca="true">+IF(OFFSET('Water Data'!$I$29,0,10*ROW('Water Data'!I143))="","",OFFSET('Water Data'!$I$29,0,10*ROW('Water Data'!I143)))</f>
        <v/>
      </c>
      <c r="CK149" s="307" t="str">
        <f ca="true">+IF(OFFSET('Sanitation Data'!$D$28,0,10*ROW('Sanitation Data'!D143))="","",OFFSET('Sanitation Data'!$D$28,0,10*ROW('Sanitation Data'!D143)))</f>
        <v/>
      </c>
      <c r="CL149" s="307" t="str">
        <f ca="true">+IF(OFFSET('Sanitation Data'!$D$29,0,10*ROW('Sanitation Data'!D143))="","",OFFSET('Sanitation Data'!$D$29,0,10*ROW('Sanitation Data'!D143)))</f>
        <v/>
      </c>
      <c r="CM149" s="307" t="str">
        <f ca="true">+IF(OFFSET('Sanitation Data'!$D$30,0,10*ROW('Sanitation Data'!D143))="","",OFFSET('Sanitation Data'!$D$30,0,10*ROW('Sanitation Data'!D143)))</f>
        <v/>
      </c>
      <c r="CN149" s="307" t="str">
        <f ca="true">+IF(OFFSET('Sanitation Data'!$D$31,0,10*ROW('Sanitation Data'!D143))="","",OFFSET('Sanitation Data'!$D$31,0,10*ROW('Sanitation Data'!D143)))</f>
        <v/>
      </c>
      <c r="CO149" s="307" t="str">
        <f ca="true">+IF(OFFSET('Sanitation Data'!$D$32,0,10*ROW('Sanitation Data'!D143))="","",OFFSET('Sanitation Data'!$D$32,0,10*ROW('Sanitation Data'!D143)))</f>
        <v/>
      </c>
      <c r="CP149" s="307" t="str">
        <f ca="true">+IF(OFFSET('Sanitation Data'!$E$28,0,10*ROW('Sanitation Data'!E143))="","",OFFSET('Sanitation Data'!$E$28,0,10*ROW('Sanitation Data'!E143)))</f>
        <v/>
      </c>
      <c r="CQ149" s="307" t="str">
        <f ca="true">+IF(OFFSET('Sanitation Data'!$E$29,0,10*ROW('Sanitation Data'!E143))="","",OFFSET('Sanitation Data'!$E$29,0,10*ROW('Sanitation Data'!E143)))</f>
        <v/>
      </c>
      <c r="CR149" s="307" t="str">
        <f ca="true">+IF(OFFSET('Sanitation Data'!$E$30,0,10*ROW('Sanitation Data'!E143))="","",OFFSET('Sanitation Data'!$E$30,0,10*ROW('Sanitation Data'!E143)))</f>
        <v/>
      </c>
      <c r="CS149" s="307" t="str">
        <f ca="true">+IF(OFFSET('Sanitation Data'!$E$31,0,10*ROW('Sanitation Data'!E143))="","",OFFSET('Sanitation Data'!$E$31,0,10*ROW('Sanitation Data'!E143)))</f>
        <v/>
      </c>
      <c r="CT149" s="307" t="str">
        <f ca="true">+IF(OFFSET('Sanitation Data'!$E$32,0,10*ROW('Sanitation Data'!E143))="","",OFFSET('Sanitation Data'!$E$32,0,10*ROW('Sanitation Data'!E143)))</f>
        <v/>
      </c>
      <c r="CU149" s="307" t="str">
        <f ca="true">+IF(OFFSET('Sanitation Data'!$F$28,0,10*ROW('Sanitation Data'!F143))="","",OFFSET('Sanitation Data'!$F$28,0,10*ROW('Sanitation Data'!F143)))</f>
        <v/>
      </c>
      <c r="CV149" s="307" t="str">
        <f ca="true">+IF(OFFSET('Sanitation Data'!$F$29,0,10*ROW('Sanitation Data'!F143))="","",OFFSET('Sanitation Data'!$F$29,0,10*ROW('Sanitation Data'!F143)))</f>
        <v/>
      </c>
      <c r="CW149" s="307" t="str">
        <f ca="true">+IF(OFFSET('Sanitation Data'!$F$30,0,10*ROW('Sanitation Data'!F143))="","",OFFSET('Sanitation Data'!$F$30,0,10*ROW('Sanitation Data'!F143)))</f>
        <v/>
      </c>
      <c r="CX149" s="307" t="str">
        <f ca="true">+IF(OFFSET('Sanitation Data'!$F$31,0,10*ROW('Sanitation Data'!F143))="","",OFFSET('Sanitation Data'!$F$31,0,10*ROW('Sanitation Data'!F143)))</f>
        <v/>
      </c>
      <c r="CY149" s="307" t="str">
        <f ca="true">+IF(OFFSET('Sanitation Data'!$F$32,0,10*ROW('Sanitation Data'!F143))="","",OFFSET('Sanitation Data'!$F$32,0,10*ROW('Sanitation Data'!F143)))</f>
        <v/>
      </c>
      <c r="CZ149" s="307" t="str">
        <f ca="true">+IF(OFFSET('Sanitation Data'!$G$28,0,10*ROW('Sanitation Data'!G143))="","",OFFSET('Sanitation Data'!$G$28,0,10*ROW('Sanitation Data'!G143)))</f>
        <v/>
      </c>
      <c r="DA149" s="307" t="str">
        <f ca="true">+IF(OFFSET('Sanitation Data'!$G$29,0,10*ROW('Sanitation Data'!G143))="","",OFFSET('Sanitation Data'!$G$29,0,10*ROW('Sanitation Data'!G143)))</f>
        <v/>
      </c>
      <c r="DB149" s="307" t="str">
        <f ca="true">+IF(OFFSET('Sanitation Data'!$G$30,0,10*ROW('Sanitation Data'!G143))="","",OFFSET('Sanitation Data'!$G$30,0,10*ROW('Sanitation Data'!G143)))</f>
        <v/>
      </c>
      <c r="DC149" s="307" t="str">
        <f ca="true">+IF(OFFSET('Sanitation Data'!$G$31,0,10*ROW('Sanitation Data'!G143))="","",OFFSET('Sanitation Data'!$G$31,0,10*ROW('Sanitation Data'!G143)))</f>
        <v/>
      </c>
      <c r="DD149" s="307" t="str">
        <f ca="true">+IF(OFFSET('Sanitation Data'!$G$32,0,10*ROW('Sanitation Data'!G143))="","",OFFSET('Sanitation Data'!$G$32,0,10*ROW('Sanitation Data'!G143)))</f>
        <v/>
      </c>
      <c r="DE149" s="307" t="str">
        <f ca="true">+IF(OFFSET('Sanitation Data'!$H$28,0,10*ROW('Sanitation Data'!H143))="","",OFFSET('Sanitation Data'!$H$28,0,10*ROW('Sanitation Data'!H143)))</f>
        <v/>
      </c>
      <c r="DF149" s="307" t="str">
        <f ca="true">+IF(OFFSET('Sanitation Data'!$H$29,0,10*ROW('Sanitation Data'!H143))="","",OFFSET('Sanitation Data'!$H$29,0,10*ROW('Sanitation Data'!H143)))</f>
        <v/>
      </c>
      <c r="DG149" s="307" t="str">
        <f ca="true">+IF(OFFSET('Sanitation Data'!$H$30,0,10*ROW('Sanitation Data'!H143))="","",OFFSET('Sanitation Data'!$H$30,0,10*ROW('Sanitation Data'!H143)))</f>
        <v/>
      </c>
      <c r="DH149" s="307" t="str">
        <f ca="true">+IF(OFFSET('Sanitation Data'!$H$31,0,10*ROW('Sanitation Data'!H143))="","",OFFSET('Sanitation Data'!$H$31,0,10*ROW('Sanitation Data'!H143)))</f>
        <v/>
      </c>
      <c r="DI149" s="307" t="str">
        <f ca="true">+IF(OFFSET('Sanitation Data'!$H$32,0,10*ROW('Sanitation Data'!H143))="","",OFFSET('Sanitation Data'!$H$32,0,10*ROW('Sanitation Data'!H143)))</f>
        <v/>
      </c>
      <c r="DJ149" s="307" t="str">
        <f ca="true">+IF(OFFSET('Sanitation Data'!$I$28,0,10*ROW('Sanitation Data'!I143))="","",OFFSET('Sanitation Data'!$I$28,0,10*ROW('Sanitation Data'!I143)))</f>
        <v/>
      </c>
      <c r="DK149" s="307" t="str">
        <f ca="true">+IF(OFFSET('Sanitation Data'!$I$29,0,10*ROW('Sanitation Data'!I143))="","",OFFSET('Sanitation Data'!$I$29,0,10*ROW('Sanitation Data'!I143)))</f>
        <v/>
      </c>
      <c r="DL149" s="307" t="str">
        <f ca="true">+IF(OFFSET('Sanitation Data'!$I$30,0,10*ROW('Sanitation Data'!I143))="","",OFFSET('Sanitation Data'!$I$30,0,10*ROW('Sanitation Data'!I143)))</f>
        <v/>
      </c>
      <c r="DM149" s="307" t="str">
        <f ca="true">+IF(OFFSET('Sanitation Data'!$I$31,0,10*ROW('Sanitation Data'!I143))="","",OFFSET('Sanitation Data'!$I$31,0,10*ROW('Sanitation Data'!I143)))</f>
        <v/>
      </c>
      <c r="DN149" s="307" t="str">
        <f ca="true">+IF(OFFSET('Sanitation Data'!$I$32,0,10*ROW('Sanitation Data'!I143))="","",OFFSET('Sanitation Data'!$I$32,0,10*ROW('Sanitation Data'!I143)))</f>
        <v/>
      </c>
      <c r="DO149" s="307" t="str">
        <f ca="true">+IF(OFFSET('Hygiene Data'!$D$11,0,10*ROW('Hygiene Data'!D143))="","",OFFSET('Hygiene Data'!$D$11,0,10*ROW('Hygiene Data'!D143)))</f>
        <v/>
      </c>
      <c r="DP149" s="307" t="str">
        <f ca="true">+IF(OFFSET('Hygiene Data'!$D$12,0,10*ROW('Hygiene Data'!D143))="","",OFFSET('Hygiene Data'!$D$12,0,10*ROW('Hygiene Data'!D143)))</f>
        <v/>
      </c>
      <c r="DQ149" s="307" t="str">
        <f ca="true">+IF(OFFSET('Hygiene Data'!$D$13,0,10*ROW('Hygiene Data'!D143))="","",OFFSET('Hygiene Data'!$D$13,0,10*ROW('Hygiene Data'!D143)))</f>
        <v/>
      </c>
      <c r="DR149" s="307" t="str">
        <f ca="true">+IF(OFFSET('Hygiene Data'!$E$11,0,10*ROW('Hygiene Data'!E143))="","",OFFSET('Hygiene Data'!$E$11,0,10*ROW('Hygiene Data'!E143)))</f>
        <v/>
      </c>
      <c r="DS149" s="307" t="str">
        <f ca="true">+IF(OFFSET('Hygiene Data'!$E$12,0,10*ROW('Hygiene Data'!E143))="","",OFFSET('Hygiene Data'!$E$12,0,10*ROW('Hygiene Data'!E143)))</f>
        <v/>
      </c>
      <c r="DT149" s="307" t="str">
        <f ca="true">+IF(OFFSET('Hygiene Data'!$E$13,0,10*ROW('Hygiene Data'!E143))="","",OFFSET('Hygiene Data'!$E$13,0,10*ROW('Hygiene Data'!E143)))</f>
        <v/>
      </c>
      <c r="DU149" s="307" t="str">
        <f ca="true">+IF(OFFSET('Hygiene Data'!$F$11,0,10*ROW('Hygiene Data'!F143))="","",OFFSET('Hygiene Data'!$F$11,0,10*ROW('Hygiene Data'!F143)))</f>
        <v/>
      </c>
      <c r="DV149" s="307" t="str">
        <f ca="true">+IF(OFFSET('Hygiene Data'!$F$12,0,10*ROW('Hygiene Data'!F143))="","",OFFSET('Hygiene Data'!$F$12,0,10*ROW('Hygiene Data'!F143)))</f>
        <v/>
      </c>
      <c r="DW149" s="307" t="str">
        <f ca="true">+IF(OFFSET('Hygiene Data'!$F$13,0,10*ROW('Hygiene Data'!F143))="","",OFFSET('Hygiene Data'!$F$13,0,10*ROW('Hygiene Data'!F143)))</f>
        <v/>
      </c>
      <c r="DX149" s="307" t="str">
        <f ca="true">+IF(OFFSET('Hygiene Data'!$G$11,0,10*ROW('Hygiene Data'!G143))="","",OFFSET('Hygiene Data'!$G$11,0,10*ROW('Hygiene Data'!G143)))</f>
        <v/>
      </c>
      <c r="DY149" s="307" t="str">
        <f ca="true">+IF(OFFSET('Hygiene Data'!$G$12,0,10*ROW('Hygiene Data'!G143))="","",OFFSET('Hygiene Data'!$G$12,0,10*ROW('Hygiene Data'!G143)))</f>
        <v/>
      </c>
      <c r="DZ149" s="307" t="str">
        <f ca="true">+IF(OFFSET('Hygiene Data'!$G$13,0,10*ROW('Hygiene Data'!G143))="","",OFFSET('Hygiene Data'!$G$13,0,10*ROW('Hygiene Data'!G143)))</f>
        <v/>
      </c>
      <c r="EA149" s="307" t="str">
        <f ca="true">+IF(OFFSET('Hygiene Data'!$H$11,0,10*ROW('Hygiene Data'!H143))="","",OFFSET('Hygiene Data'!$H$11,0,10*ROW('Hygiene Data'!H143)))</f>
        <v/>
      </c>
      <c r="EB149" s="307" t="str">
        <f ca="true">+IF(OFFSET('Hygiene Data'!$H$12,0,10*ROW('Hygiene Data'!H143))="","",OFFSET('Hygiene Data'!$H$12,0,10*ROW('Hygiene Data'!H143)))</f>
        <v/>
      </c>
      <c r="EC149" s="307" t="str">
        <f ca="true">+IF(OFFSET('Hygiene Data'!$H$13,0,10*ROW('Hygiene Data'!H143))="","",OFFSET('Hygiene Data'!$H$13,0,10*ROW('Hygiene Data'!H143)))</f>
        <v/>
      </c>
      <c r="ED149" s="307" t="str">
        <f ca="true">+IF(OFFSET('Hygiene Data'!$I$11,0,10*ROW('Hygiene Data'!I143))="","",OFFSET('Hygiene Data'!$I$11,0,10*ROW('Hygiene Data'!I143)))</f>
        <v/>
      </c>
      <c r="EE149" s="307" t="str">
        <f ca="true">+IF(OFFSET('Hygiene Data'!$I$12,0,10*ROW('Hygiene Data'!I143))="","",OFFSET('Hygiene Data'!$I$12,0,10*ROW('Hygiene Data'!I143)))</f>
        <v/>
      </c>
      <c r="EF149" s="307"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63"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7"/>
      <c r="BS150" s="307" t="str">
        <f ca="true">+IF(OFFSET('Water Data'!$D$27,0,10*ROW('Water Data'!D144))="","",OFFSET('Water Data'!$D$27,0,10*ROW('Water Data'!D144)))</f>
        <v/>
      </c>
      <c r="BT150" s="307" t="str">
        <f ca="true">+IF(OFFSET('Water Data'!$D$28,0,10*ROW('Water Data'!D144))="","",OFFSET('Water Data'!$D$28,0,10*ROW('Water Data'!D144)))</f>
        <v/>
      </c>
      <c r="BU150" s="307" t="str">
        <f ca="true">+IF(OFFSET('Water Data'!$D$29,0,10*ROW('Water Data'!D144))="","",OFFSET('Water Data'!$D$29,0,10*ROW('Water Data'!D144)))</f>
        <v/>
      </c>
      <c r="BV150" s="307" t="str">
        <f ca="true">+IF(OFFSET('Water Data'!$E$27,0,10*ROW('Water Data'!E144))="","",OFFSET('Water Data'!$E$27,0,10*ROW('Water Data'!E144)))</f>
        <v/>
      </c>
      <c r="BW150" s="307" t="str">
        <f ca="true">+IF(OFFSET('Water Data'!$E$28,0,10*ROW('Water Data'!E144))="","",OFFSET('Water Data'!$E$28,0,10*ROW('Water Data'!E144)))</f>
        <v/>
      </c>
      <c r="BX150" s="307" t="str">
        <f ca="true">+IF(OFFSET('Water Data'!$E$29,0,10*ROW('Water Data'!E144))="","",OFFSET('Water Data'!$E$29,0,10*ROW('Water Data'!E144)))</f>
        <v/>
      </c>
      <c r="BY150" s="307" t="str">
        <f ca="true">+IF(OFFSET('Water Data'!$F$27,0,10*ROW('Water Data'!F144))="","",OFFSET('Water Data'!$F$27,0,10*ROW('Water Data'!F144)))</f>
        <v/>
      </c>
      <c r="BZ150" s="307" t="str">
        <f ca="true">+IF(OFFSET('Water Data'!$F$28,0,10*ROW('Water Data'!F144))="","",OFFSET('Water Data'!$F$28,0,10*ROW('Water Data'!F144)))</f>
        <v/>
      </c>
      <c r="CA150" s="307" t="str">
        <f ca="true">+IF(OFFSET('Water Data'!$F$29,0,10*ROW('Water Data'!F144))="","",OFFSET('Water Data'!$F$29,0,10*ROW('Water Data'!F144)))</f>
        <v/>
      </c>
      <c r="CB150" s="307" t="str">
        <f ca="true">+IF(OFFSET('Water Data'!$G$27,0,10*ROW('Water Data'!G144))="","",OFFSET('Water Data'!$G$27,0,10*ROW('Water Data'!G144)))</f>
        <v/>
      </c>
      <c r="CC150" s="307" t="str">
        <f ca="true">+IF(OFFSET('Water Data'!$G$28,0,10*ROW('Water Data'!G144))="","",OFFSET('Water Data'!$G$28,0,10*ROW('Water Data'!G144)))</f>
        <v/>
      </c>
      <c r="CD150" s="307" t="str">
        <f ca="true">+IF(OFFSET('Water Data'!$G$29,0,10*ROW('Water Data'!G144))="","",OFFSET('Water Data'!$G$29,0,10*ROW('Water Data'!G144)))</f>
        <v/>
      </c>
      <c r="CE150" s="307" t="str">
        <f ca="true">+IF(OFFSET('Water Data'!$H$27,0,10*ROW('Water Data'!H144))="","",OFFSET('Water Data'!$H$27,0,10*ROW('Water Data'!H144)))</f>
        <v/>
      </c>
      <c r="CF150" s="307" t="str">
        <f ca="true">+IF(OFFSET('Water Data'!$H$28,0,10*ROW('Water Data'!H144))="","",OFFSET('Water Data'!$H$28,0,10*ROW('Water Data'!H144)))</f>
        <v/>
      </c>
      <c r="CG150" s="307" t="str">
        <f ca="true">+IF(OFFSET('Water Data'!$H$29,0,10*ROW('Water Data'!H144))="","",OFFSET('Water Data'!$H$29,0,10*ROW('Water Data'!H144)))</f>
        <v/>
      </c>
      <c r="CH150" s="307" t="str">
        <f ca="true">+IF(OFFSET('Water Data'!$I$27,0,10*ROW('Water Data'!I144))="","",OFFSET('Water Data'!$I$27,0,10*ROW('Water Data'!I144)))</f>
        <v/>
      </c>
      <c r="CI150" s="307" t="str">
        <f ca="true">+IF(OFFSET('Water Data'!$I$28,0,10*ROW('Water Data'!I144))="","",OFFSET('Water Data'!$I$28,0,10*ROW('Water Data'!I144)))</f>
        <v/>
      </c>
      <c r="CJ150" s="307" t="str">
        <f ca="true">+IF(OFFSET('Water Data'!$I$29,0,10*ROW('Water Data'!I144))="","",OFFSET('Water Data'!$I$29,0,10*ROW('Water Data'!I144)))</f>
        <v/>
      </c>
      <c r="CK150" s="307" t="str">
        <f ca="true">+IF(OFFSET('Sanitation Data'!$D$28,0,10*ROW('Sanitation Data'!D144))="","",OFFSET('Sanitation Data'!$D$28,0,10*ROW('Sanitation Data'!D144)))</f>
        <v/>
      </c>
      <c r="CL150" s="307" t="str">
        <f ca="true">+IF(OFFSET('Sanitation Data'!$D$29,0,10*ROW('Sanitation Data'!D144))="","",OFFSET('Sanitation Data'!$D$29,0,10*ROW('Sanitation Data'!D144)))</f>
        <v/>
      </c>
      <c r="CM150" s="307" t="str">
        <f ca="true">+IF(OFFSET('Sanitation Data'!$D$30,0,10*ROW('Sanitation Data'!D144))="","",OFFSET('Sanitation Data'!$D$30,0,10*ROW('Sanitation Data'!D144)))</f>
        <v/>
      </c>
      <c r="CN150" s="307" t="str">
        <f ca="true">+IF(OFFSET('Sanitation Data'!$D$31,0,10*ROW('Sanitation Data'!D144))="","",OFFSET('Sanitation Data'!$D$31,0,10*ROW('Sanitation Data'!D144)))</f>
        <v/>
      </c>
      <c r="CO150" s="307" t="str">
        <f ca="true">+IF(OFFSET('Sanitation Data'!$D$32,0,10*ROW('Sanitation Data'!D144))="","",OFFSET('Sanitation Data'!$D$32,0,10*ROW('Sanitation Data'!D144)))</f>
        <v/>
      </c>
      <c r="CP150" s="307" t="str">
        <f ca="true">+IF(OFFSET('Sanitation Data'!$E$28,0,10*ROW('Sanitation Data'!E144))="","",OFFSET('Sanitation Data'!$E$28,0,10*ROW('Sanitation Data'!E144)))</f>
        <v/>
      </c>
      <c r="CQ150" s="307" t="str">
        <f ca="true">+IF(OFFSET('Sanitation Data'!$E$29,0,10*ROW('Sanitation Data'!E144))="","",OFFSET('Sanitation Data'!$E$29,0,10*ROW('Sanitation Data'!E144)))</f>
        <v/>
      </c>
      <c r="CR150" s="307" t="str">
        <f ca="true">+IF(OFFSET('Sanitation Data'!$E$30,0,10*ROW('Sanitation Data'!E144))="","",OFFSET('Sanitation Data'!$E$30,0,10*ROW('Sanitation Data'!E144)))</f>
        <v/>
      </c>
      <c r="CS150" s="307" t="str">
        <f ca="true">+IF(OFFSET('Sanitation Data'!$E$31,0,10*ROW('Sanitation Data'!E144))="","",OFFSET('Sanitation Data'!$E$31,0,10*ROW('Sanitation Data'!E144)))</f>
        <v/>
      </c>
      <c r="CT150" s="307" t="str">
        <f ca="true">+IF(OFFSET('Sanitation Data'!$E$32,0,10*ROW('Sanitation Data'!E144))="","",OFFSET('Sanitation Data'!$E$32,0,10*ROW('Sanitation Data'!E144)))</f>
        <v/>
      </c>
      <c r="CU150" s="307" t="str">
        <f ca="true">+IF(OFFSET('Sanitation Data'!$F$28,0,10*ROW('Sanitation Data'!F144))="","",OFFSET('Sanitation Data'!$F$28,0,10*ROW('Sanitation Data'!F144)))</f>
        <v/>
      </c>
      <c r="CV150" s="307" t="str">
        <f ca="true">+IF(OFFSET('Sanitation Data'!$F$29,0,10*ROW('Sanitation Data'!F144))="","",OFFSET('Sanitation Data'!$F$29,0,10*ROW('Sanitation Data'!F144)))</f>
        <v/>
      </c>
      <c r="CW150" s="307" t="str">
        <f ca="true">+IF(OFFSET('Sanitation Data'!$F$30,0,10*ROW('Sanitation Data'!F144))="","",OFFSET('Sanitation Data'!$F$30,0,10*ROW('Sanitation Data'!F144)))</f>
        <v/>
      </c>
      <c r="CX150" s="307" t="str">
        <f ca="true">+IF(OFFSET('Sanitation Data'!$F$31,0,10*ROW('Sanitation Data'!F144))="","",OFFSET('Sanitation Data'!$F$31,0,10*ROW('Sanitation Data'!F144)))</f>
        <v/>
      </c>
      <c r="CY150" s="307" t="str">
        <f ca="true">+IF(OFFSET('Sanitation Data'!$F$32,0,10*ROW('Sanitation Data'!F144))="","",OFFSET('Sanitation Data'!$F$32,0,10*ROW('Sanitation Data'!F144)))</f>
        <v/>
      </c>
      <c r="CZ150" s="307" t="str">
        <f ca="true">+IF(OFFSET('Sanitation Data'!$G$28,0,10*ROW('Sanitation Data'!G144))="","",OFFSET('Sanitation Data'!$G$28,0,10*ROW('Sanitation Data'!G144)))</f>
        <v/>
      </c>
      <c r="DA150" s="307" t="str">
        <f ca="true">+IF(OFFSET('Sanitation Data'!$G$29,0,10*ROW('Sanitation Data'!G144))="","",OFFSET('Sanitation Data'!$G$29,0,10*ROW('Sanitation Data'!G144)))</f>
        <v/>
      </c>
      <c r="DB150" s="307" t="str">
        <f ca="true">+IF(OFFSET('Sanitation Data'!$G$30,0,10*ROW('Sanitation Data'!G144))="","",OFFSET('Sanitation Data'!$G$30,0,10*ROW('Sanitation Data'!G144)))</f>
        <v/>
      </c>
      <c r="DC150" s="307" t="str">
        <f ca="true">+IF(OFFSET('Sanitation Data'!$G$31,0,10*ROW('Sanitation Data'!G144))="","",OFFSET('Sanitation Data'!$G$31,0,10*ROW('Sanitation Data'!G144)))</f>
        <v/>
      </c>
      <c r="DD150" s="307" t="str">
        <f ca="true">+IF(OFFSET('Sanitation Data'!$G$32,0,10*ROW('Sanitation Data'!G144))="","",OFFSET('Sanitation Data'!$G$32,0,10*ROW('Sanitation Data'!G144)))</f>
        <v/>
      </c>
      <c r="DE150" s="307" t="str">
        <f ca="true">+IF(OFFSET('Sanitation Data'!$H$28,0,10*ROW('Sanitation Data'!H144))="","",OFFSET('Sanitation Data'!$H$28,0,10*ROW('Sanitation Data'!H144)))</f>
        <v/>
      </c>
      <c r="DF150" s="307" t="str">
        <f ca="true">+IF(OFFSET('Sanitation Data'!$H$29,0,10*ROW('Sanitation Data'!H144))="","",OFFSET('Sanitation Data'!$H$29,0,10*ROW('Sanitation Data'!H144)))</f>
        <v/>
      </c>
      <c r="DG150" s="307" t="str">
        <f ca="true">+IF(OFFSET('Sanitation Data'!$H$30,0,10*ROW('Sanitation Data'!H144))="","",OFFSET('Sanitation Data'!$H$30,0,10*ROW('Sanitation Data'!H144)))</f>
        <v/>
      </c>
      <c r="DH150" s="307" t="str">
        <f ca="true">+IF(OFFSET('Sanitation Data'!$H$31,0,10*ROW('Sanitation Data'!H144))="","",OFFSET('Sanitation Data'!$H$31,0,10*ROW('Sanitation Data'!H144)))</f>
        <v/>
      </c>
      <c r="DI150" s="307" t="str">
        <f ca="true">+IF(OFFSET('Sanitation Data'!$H$32,0,10*ROW('Sanitation Data'!H144))="","",OFFSET('Sanitation Data'!$H$32,0,10*ROW('Sanitation Data'!H144)))</f>
        <v/>
      </c>
      <c r="DJ150" s="307" t="str">
        <f ca="true">+IF(OFFSET('Sanitation Data'!$I$28,0,10*ROW('Sanitation Data'!I144))="","",OFFSET('Sanitation Data'!$I$28,0,10*ROW('Sanitation Data'!I144)))</f>
        <v/>
      </c>
      <c r="DK150" s="307" t="str">
        <f ca="true">+IF(OFFSET('Sanitation Data'!$I$29,0,10*ROW('Sanitation Data'!I144))="","",OFFSET('Sanitation Data'!$I$29,0,10*ROW('Sanitation Data'!I144)))</f>
        <v/>
      </c>
      <c r="DL150" s="307" t="str">
        <f ca="true">+IF(OFFSET('Sanitation Data'!$I$30,0,10*ROW('Sanitation Data'!I144))="","",OFFSET('Sanitation Data'!$I$30,0,10*ROW('Sanitation Data'!I144)))</f>
        <v/>
      </c>
      <c r="DM150" s="307" t="str">
        <f ca="true">+IF(OFFSET('Sanitation Data'!$I$31,0,10*ROW('Sanitation Data'!I144))="","",OFFSET('Sanitation Data'!$I$31,0,10*ROW('Sanitation Data'!I144)))</f>
        <v/>
      </c>
      <c r="DN150" s="307" t="str">
        <f ca="true">+IF(OFFSET('Sanitation Data'!$I$32,0,10*ROW('Sanitation Data'!I144))="","",OFFSET('Sanitation Data'!$I$32,0,10*ROW('Sanitation Data'!I144)))</f>
        <v/>
      </c>
      <c r="DO150" s="307" t="str">
        <f ca="true">+IF(OFFSET('Hygiene Data'!$D$11,0,10*ROW('Hygiene Data'!D144))="","",OFFSET('Hygiene Data'!$D$11,0,10*ROW('Hygiene Data'!D144)))</f>
        <v/>
      </c>
      <c r="DP150" s="307" t="str">
        <f ca="true">+IF(OFFSET('Hygiene Data'!$D$12,0,10*ROW('Hygiene Data'!D144))="","",OFFSET('Hygiene Data'!$D$12,0,10*ROW('Hygiene Data'!D144)))</f>
        <v/>
      </c>
      <c r="DQ150" s="307" t="str">
        <f ca="true">+IF(OFFSET('Hygiene Data'!$D$13,0,10*ROW('Hygiene Data'!D144))="","",OFFSET('Hygiene Data'!$D$13,0,10*ROW('Hygiene Data'!D144)))</f>
        <v/>
      </c>
      <c r="DR150" s="307" t="str">
        <f ca="true">+IF(OFFSET('Hygiene Data'!$E$11,0,10*ROW('Hygiene Data'!E144))="","",OFFSET('Hygiene Data'!$E$11,0,10*ROW('Hygiene Data'!E144)))</f>
        <v/>
      </c>
      <c r="DS150" s="307" t="str">
        <f ca="true">+IF(OFFSET('Hygiene Data'!$E$12,0,10*ROW('Hygiene Data'!E144))="","",OFFSET('Hygiene Data'!$E$12,0,10*ROW('Hygiene Data'!E144)))</f>
        <v/>
      </c>
      <c r="DT150" s="307" t="str">
        <f ca="true">+IF(OFFSET('Hygiene Data'!$E$13,0,10*ROW('Hygiene Data'!E144))="","",OFFSET('Hygiene Data'!$E$13,0,10*ROW('Hygiene Data'!E144)))</f>
        <v/>
      </c>
      <c r="DU150" s="307" t="str">
        <f ca="true">+IF(OFFSET('Hygiene Data'!$F$11,0,10*ROW('Hygiene Data'!F144))="","",OFFSET('Hygiene Data'!$F$11,0,10*ROW('Hygiene Data'!F144)))</f>
        <v/>
      </c>
      <c r="DV150" s="307" t="str">
        <f ca="true">+IF(OFFSET('Hygiene Data'!$F$12,0,10*ROW('Hygiene Data'!F144))="","",OFFSET('Hygiene Data'!$F$12,0,10*ROW('Hygiene Data'!F144)))</f>
        <v/>
      </c>
      <c r="DW150" s="307" t="str">
        <f ca="true">+IF(OFFSET('Hygiene Data'!$F$13,0,10*ROW('Hygiene Data'!F144))="","",OFFSET('Hygiene Data'!$F$13,0,10*ROW('Hygiene Data'!F144)))</f>
        <v/>
      </c>
      <c r="DX150" s="307" t="str">
        <f ca="true">+IF(OFFSET('Hygiene Data'!$G$11,0,10*ROW('Hygiene Data'!G144))="","",OFFSET('Hygiene Data'!$G$11,0,10*ROW('Hygiene Data'!G144)))</f>
        <v/>
      </c>
      <c r="DY150" s="307" t="str">
        <f ca="true">+IF(OFFSET('Hygiene Data'!$G$12,0,10*ROW('Hygiene Data'!G144))="","",OFFSET('Hygiene Data'!$G$12,0,10*ROW('Hygiene Data'!G144)))</f>
        <v/>
      </c>
      <c r="DZ150" s="307" t="str">
        <f ca="true">+IF(OFFSET('Hygiene Data'!$G$13,0,10*ROW('Hygiene Data'!G144))="","",OFFSET('Hygiene Data'!$G$13,0,10*ROW('Hygiene Data'!G144)))</f>
        <v/>
      </c>
      <c r="EA150" s="307" t="str">
        <f ca="true">+IF(OFFSET('Hygiene Data'!$H$11,0,10*ROW('Hygiene Data'!H144))="","",OFFSET('Hygiene Data'!$H$11,0,10*ROW('Hygiene Data'!H144)))</f>
        <v/>
      </c>
      <c r="EB150" s="307" t="str">
        <f ca="true">+IF(OFFSET('Hygiene Data'!$H$12,0,10*ROW('Hygiene Data'!H144))="","",OFFSET('Hygiene Data'!$H$12,0,10*ROW('Hygiene Data'!H144)))</f>
        <v/>
      </c>
      <c r="EC150" s="307" t="str">
        <f ca="true">+IF(OFFSET('Hygiene Data'!$H$13,0,10*ROW('Hygiene Data'!H144))="","",OFFSET('Hygiene Data'!$H$13,0,10*ROW('Hygiene Data'!H144)))</f>
        <v/>
      </c>
      <c r="ED150" s="307" t="str">
        <f ca="true">+IF(OFFSET('Hygiene Data'!$I$11,0,10*ROW('Hygiene Data'!I144))="","",OFFSET('Hygiene Data'!$I$11,0,10*ROW('Hygiene Data'!I144)))</f>
        <v/>
      </c>
      <c r="EE150" s="307" t="str">
        <f ca="true">+IF(OFFSET('Hygiene Data'!$I$12,0,10*ROW('Hygiene Data'!I144))="","",OFFSET('Hygiene Data'!$I$12,0,10*ROW('Hygiene Data'!I144)))</f>
        <v/>
      </c>
      <c r="EF150" s="307"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63"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7"/>
      <c r="BS151" s="307" t="str">
        <f ca="true">+IF(OFFSET('Water Data'!$D$27,0,10*ROW('Water Data'!D145))="","",OFFSET('Water Data'!$D$27,0,10*ROW('Water Data'!D145)))</f>
        <v/>
      </c>
      <c r="BT151" s="307" t="str">
        <f ca="true">+IF(OFFSET('Water Data'!$D$28,0,10*ROW('Water Data'!D145))="","",OFFSET('Water Data'!$D$28,0,10*ROW('Water Data'!D145)))</f>
        <v/>
      </c>
      <c r="BU151" s="307" t="str">
        <f ca="true">+IF(OFFSET('Water Data'!$D$29,0,10*ROW('Water Data'!D145))="","",OFFSET('Water Data'!$D$29,0,10*ROW('Water Data'!D145)))</f>
        <v/>
      </c>
      <c r="BV151" s="307" t="str">
        <f ca="true">+IF(OFFSET('Water Data'!$E$27,0,10*ROW('Water Data'!E145))="","",OFFSET('Water Data'!$E$27,0,10*ROW('Water Data'!E145)))</f>
        <v/>
      </c>
      <c r="BW151" s="307" t="str">
        <f ca="true">+IF(OFFSET('Water Data'!$E$28,0,10*ROW('Water Data'!E145))="","",OFFSET('Water Data'!$E$28,0,10*ROW('Water Data'!E145)))</f>
        <v/>
      </c>
      <c r="BX151" s="307" t="str">
        <f ca="true">+IF(OFFSET('Water Data'!$E$29,0,10*ROW('Water Data'!E145))="","",OFFSET('Water Data'!$E$29,0,10*ROW('Water Data'!E145)))</f>
        <v/>
      </c>
      <c r="BY151" s="307" t="str">
        <f ca="true">+IF(OFFSET('Water Data'!$F$27,0,10*ROW('Water Data'!F145))="","",OFFSET('Water Data'!$F$27,0,10*ROW('Water Data'!F145)))</f>
        <v/>
      </c>
      <c r="BZ151" s="307" t="str">
        <f ca="true">+IF(OFFSET('Water Data'!$F$28,0,10*ROW('Water Data'!F145))="","",OFFSET('Water Data'!$F$28,0,10*ROW('Water Data'!F145)))</f>
        <v/>
      </c>
      <c r="CA151" s="307" t="str">
        <f ca="true">+IF(OFFSET('Water Data'!$F$29,0,10*ROW('Water Data'!F145))="","",OFFSET('Water Data'!$F$29,0,10*ROW('Water Data'!F145)))</f>
        <v/>
      </c>
      <c r="CB151" s="307" t="str">
        <f ca="true">+IF(OFFSET('Water Data'!$G$27,0,10*ROW('Water Data'!G145))="","",OFFSET('Water Data'!$G$27,0,10*ROW('Water Data'!G145)))</f>
        <v/>
      </c>
      <c r="CC151" s="307" t="str">
        <f ca="true">+IF(OFFSET('Water Data'!$G$28,0,10*ROW('Water Data'!G145))="","",OFFSET('Water Data'!$G$28,0,10*ROW('Water Data'!G145)))</f>
        <v/>
      </c>
      <c r="CD151" s="307" t="str">
        <f ca="true">+IF(OFFSET('Water Data'!$G$29,0,10*ROW('Water Data'!G145))="","",OFFSET('Water Data'!$G$29,0,10*ROW('Water Data'!G145)))</f>
        <v/>
      </c>
      <c r="CE151" s="307" t="str">
        <f ca="true">+IF(OFFSET('Water Data'!$H$27,0,10*ROW('Water Data'!H145))="","",OFFSET('Water Data'!$H$27,0,10*ROW('Water Data'!H145)))</f>
        <v/>
      </c>
      <c r="CF151" s="307" t="str">
        <f ca="true">+IF(OFFSET('Water Data'!$H$28,0,10*ROW('Water Data'!H145))="","",OFFSET('Water Data'!$H$28,0,10*ROW('Water Data'!H145)))</f>
        <v/>
      </c>
      <c r="CG151" s="307" t="str">
        <f ca="true">+IF(OFFSET('Water Data'!$H$29,0,10*ROW('Water Data'!H145))="","",OFFSET('Water Data'!$H$29,0,10*ROW('Water Data'!H145)))</f>
        <v/>
      </c>
      <c r="CH151" s="307" t="str">
        <f ca="true">+IF(OFFSET('Water Data'!$I$27,0,10*ROW('Water Data'!I145))="","",OFFSET('Water Data'!$I$27,0,10*ROW('Water Data'!I145)))</f>
        <v/>
      </c>
      <c r="CI151" s="307" t="str">
        <f ca="true">+IF(OFFSET('Water Data'!$I$28,0,10*ROW('Water Data'!I145))="","",OFFSET('Water Data'!$I$28,0,10*ROW('Water Data'!I145)))</f>
        <v/>
      </c>
      <c r="CJ151" s="307" t="str">
        <f ca="true">+IF(OFFSET('Water Data'!$I$29,0,10*ROW('Water Data'!I145))="","",OFFSET('Water Data'!$I$29,0,10*ROW('Water Data'!I145)))</f>
        <v/>
      </c>
      <c r="CK151" s="307" t="str">
        <f ca="true">+IF(OFFSET('Sanitation Data'!$D$28,0,10*ROW('Sanitation Data'!D145))="","",OFFSET('Sanitation Data'!$D$28,0,10*ROW('Sanitation Data'!D145)))</f>
        <v/>
      </c>
      <c r="CL151" s="307" t="str">
        <f ca="true">+IF(OFFSET('Sanitation Data'!$D$29,0,10*ROW('Sanitation Data'!D145))="","",OFFSET('Sanitation Data'!$D$29,0,10*ROW('Sanitation Data'!D145)))</f>
        <v/>
      </c>
      <c r="CM151" s="307" t="str">
        <f ca="true">+IF(OFFSET('Sanitation Data'!$D$30,0,10*ROW('Sanitation Data'!D145))="","",OFFSET('Sanitation Data'!$D$30,0,10*ROW('Sanitation Data'!D145)))</f>
        <v/>
      </c>
      <c r="CN151" s="307" t="str">
        <f ca="true">+IF(OFFSET('Sanitation Data'!$D$31,0,10*ROW('Sanitation Data'!D145))="","",OFFSET('Sanitation Data'!$D$31,0,10*ROW('Sanitation Data'!D145)))</f>
        <v/>
      </c>
      <c r="CO151" s="307" t="str">
        <f ca="true">+IF(OFFSET('Sanitation Data'!$D$32,0,10*ROW('Sanitation Data'!D145))="","",OFFSET('Sanitation Data'!$D$32,0,10*ROW('Sanitation Data'!D145)))</f>
        <v/>
      </c>
      <c r="CP151" s="307" t="str">
        <f ca="true">+IF(OFFSET('Sanitation Data'!$E$28,0,10*ROW('Sanitation Data'!E145))="","",OFFSET('Sanitation Data'!$E$28,0,10*ROW('Sanitation Data'!E145)))</f>
        <v/>
      </c>
      <c r="CQ151" s="307" t="str">
        <f ca="true">+IF(OFFSET('Sanitation Data'!$E$29,0,10*ROW('Sanitation Data'!E145))="","",OFFSET('Sanitation Data'!$E$29,0,10*ROW('Sanitation Data'!E145)))</f>
        <v/>
      </c>
      <c r="CR151" s="307" t="str">
        <f ca="true">+IF(OFFSET('Sanitation Data'!$E$30,0,10*ROW('Sanitation Data'!E145))="","",OFFSET('Sanitation Data'!$E$30,0,10*ROW('Sanitation Data'!E145)))</f>
        <v/>
      </c>
      <c r="CS151" s="307" t="str">
        <f ca="true">+IF(OFFSET('Sanitation Data'!$E$31,0,10*ROW('Sanitation Data'!E145))="","",OFFSET('Sanitation Data'!$E$31,0,10*ROW('Sanitation Data'!E145)))</f>
        <v/>
      </c>
      <c r="CT151" s="307" t="str">
        <f ca="true">+IF(OFFSET('Sanitation Data'!$E$32,0,10*ROW('Sanitation Data'!E145))="","",OFFSET('Sanitation Data'!$E$32,0,10*ROW('Sanitation Data'!E145)))</f>
        <v/>
      </c>
      <c r="CU151" s="307" t="str">
        <f ca="true">+IF(OFFSET('Sanitation Data'!$F$28,0,10*ROW('Sanitation Data'!F145))="","",OFFSET('Sanitation Data'!$F$28,0,10*ROW('Sanitation Data'!F145)))</f>
        <v/>
      </c>
      <c r="CV151" s="307" t="str">
        <f ca="true">+IF(OFFSET('Sanitation Data'!$F$29,0,10*ROW('Sanitation Data'!F145))="","",OFFSET('Sanitation Data'!$F$29,0,10*ROW('Sanitation Data'!F145)))</f>
        <v/>
      </c>
      <c r="CW151" s="307" t="str">
        <f ca="true">+IF(OFFSET('Sanitation Data'!$F$30,0,10*ROW('Sanitation Data'!F145))="","",OFFSET('Sanitation Data'!$F$30,0,10*ROW('Sanitation Data'!F145)))</f>
        <v/>
      </c>
      <c r="CX151" s="307" t="str">
        <f ca="true">+IF(OFFSET('Sanitation Data'!$F$31,0,10*ROW('Sanitation Data'!F145))="","",OFFSET('Sanitation Data'!$F$31,0,10*ROW('Sanitation Data'!F145)))</f>
        <v/>
      </c>
      <c r="CY151" s="307" t="str">
        <f ca="true">+IF(OFFSET('Sanitation Data'!$F$32,0,10*ROW('Sanitation Data'!F145))="","",OFFSET('Sanitation Data'!$F$32,0,10*ROW('Sanitation Data'!F145)))</f>
        <v/>
      </c>
      <c r="CZ151" s="307" t="str">
        <f ca="true">+IF(OFFSET('Sanitation Data'!$G$28,0,10*ROW('Sanitation Data'!G145))="","",OFFSET('Sanitation Data'!$G$28,0,10*ROW('Sanitation Data'!G145)))</f>
        <v/>
      </c>
      <c r="DA151" s="307" t="str">
        <f ca="true">+IF(OFFSET('Sanitation Data'!$G$29,0,10*ROW('Sanitation Data'!G145))="","",OFFSET('Sanitation Data'!$G$29,0,10*ROW('Sanitation Data'!G145)))</f>
        <v/>
      </c>
      <c r="DB151" s="307" t="str">
        <f ca="true">+IF(OFFSET('Sanitation Data'!$G$30,0,10*ROW('Sanitation Data'!G145))="","",OFFSET('Sanitation Data'!$G$30,0,10*ROW('Sanitation Data'!G145)))</f>
        <v/>
      </c>
      <c r="DC151" s="307" t="str">
        <f ca="true">+IF(OFFSET('Sanitation Data'!$G$31,0,10*ROW('Sanitation Data'!G145))="","",OFFSET('Sanitation Data'!$G$31,0,10*ROW('Sanitation Data'!G145)))</f>
        <v/>
      </c>
      <c r="DD151" s="307" t="str">
        <f ca="true">+IF(OFFSET('Sanitation Data'!$G$32,0,10*ROW('Sanitation Data'!G145))="","",OFFSET('Sanitation Data'!$G$32,0,10*ROW('Sanitation Data'!G145)))</f>
        <v/>
      </c>
      <c r="DE151" s="307" t="str">
        <f ca="true">+IF(OFFSET('Sanitation Data'!$H$28,0,10*ROW('Sanitation Data'!H145))="","",OFFSET('Sanitation Data'!$H$28,0,10*ROW('Sanitation Data'!H145)))</f>
        <v/>
      </c>
      <c r="DF151" s="307" t="str">
        <f ca="true">+IF(OFFSET('Sanitation Data'!$H$29,0,10*ROW('Sanitation Data'!H145))="","",OFFSET('Sanitation Data'!$H$29,0,10*ROW('Sanitation Data'!H145)))</f>
        <v/>
      </c>
      <c r="DG151" s="307" t="str">
        <f ca="true">+IF(OFFSET('Sanitation Data'!$H$30,0,10*ROW('Sanitation Data'!H145))="","",OFFSET('Sanitation Data'!$H$30,0,10*ROW('Sanitation Data'!H145)))</f>
        <v/>
      </c>
      <c r="DH151" s="307" t="str">
        <f ca="true">+IF(OFFSET('Sanitation Data'!$H$31,0,10*ROW('Sanitation Data'!H145))="","",OFFSET('Sanitation Data'!$H$31,0,10*ROW('Sanitation Data'!H145)))</f>
        <v/>
      </c>
      <c r="DI151" s="307" t="str">
        <f ca="true">+IF(OFFSET('Sanitation Data'!$H$32,0,10*ROW('Sanitation Data'!H145))="","",OFFSET('Sanitation Data'!$H$32,0,10*ROW('Sanitation Data'!H145)))</f>
        <v/>
      </c>
      <c r="DJ151" s="307" t="str">
        <f ca="true">+IF(OFFSET('Sanitation Data'!$I$28,0,10*ROW('Sanitation Data'!I145))="","",OFFSET('Sanitation Data'!$I$28,0,10*ROW('Sanitation Data'!I145)))</f>
        <v/>
      </c>
      <c r="DK151" s="307" t="str">
        <f ca="true">+IF(OFFSET('Sanitation Data'!$I$29,0,10*ROW('Sanitation Data'!I145))="","",OFFSET('Sanitation Data'!$I$29,0,10*ROW('Sanitation Data'!I145)))</f>
        <v/>
      </c>
      <c r="DL151" s="307" t="str">
        <f ca="true">+IF(OFFSET('Sanitation Data'!$I$30,0,10*ROW('Sanitation Data'!I145))="","",OFFSET('Sanitation Data'!$I$30,0,10*ROW('Sanitation Data'!I145)))</f>
        <v/>
      </c>
      <c r="DM151" s="307" t="str">
        <f ca="true">+IF(OFFSET('Sanitation Data'!$I$31,0,10*ROW('Sanitation Data'!I145))="","",OFFSET('Sanitation Data'!$I$31,0,10*ROW('Sanitation Data'!I145)))</f>
        <v/>
      </c>
      <c r="DN151" s="307" t="str">
        <f ca="true">+IF(OFFSET('Sanitation Data'!$I$32,0,10*ROW('Sanitation Data'!I145))="","",OFFSET('Sanitation Data'!$I$32,0,10*ROW('Sanitation Data'!I145)))</f>
        <v/>
      </c>
      <c r="DO151" s="307" t="str">
        <f ca="true">+IF(OFFSET('Hygiene Data'!$D$11,0,10*ROW('Hygiene Data'!D145))="","",OFFSET('Hygiene Data'!$D$11,0,10*ROW('Hygiene Data'!D145)))</f>
        <v/>
      </c>
      <c r="DP151" s="307" t="str">
        <f ca="true">+IF(OFFSET('Hygiene Data'!$D$12,0,10*ROW('Hygiene Data'!D145))="","",OFFSET('Hygiene Data'!$D$12,0,10*ROW('Hygiene Data'!D145)))</f>
        <v/>
      </c>
      <c r="DQ151" s="307" t="str">
        <f ca="true">+IF(OFFSET('Hygiene Data'!$D$13,0,10*ROW('Hygiene Data'!D145))="","",OFFSET('Hygiene Data'!$D$13,0,10*ROW('Hygiene Data'!D145)))</f>
        <v/>
      </c>
      <c r="DR151" s="307" t="str">
        <f ca="true">+IF(OFFSET('Hygiene Data'!$E$11,0,10*ROW('Hygiene Data'!E145))="","",OFFSET('Hygiene Data'!$E$11,0,10*ROW('Hygiene Data'!E145)))</f>
        <v/>
      </c>
      <c r="DS151" s="307" t="str">
        <f ca="true">+IF(OFFSET('Hygiene Data'!$E$12,0,10*ROW('Hygiene Data'!E145))="","",OFFSET('Hygiene Data'!$E$12,0,10*ROW('Hygiene Data'!E145)))</f>
        <v/>
      </c>
      <c r="DT151" s="307" t="str">
        <f ca="true">+IF(OFFSET('Hygiene Data'!$E$13,0,10*ROW('Hygiene Data'!E145))="","",OFFSET('Hygiene Data'!$E$13,0,10*ROW('Hygiene Data'!E145)))</f>
        <v/>
      </c>
      <c r="DU151" s="307" t="str">
        <f ca="true">+IF(OFFSET('Hygiene Data'!$F$11,0,10*ROW('Hygiene Data'!F145))="","",OFFSET('Hygiene Data'!$F$11,0,10*ROW('Hygiene Data'!F145)))</f>
        <v/>
      </c>
      <c r="DV151" s="307" t="str">
        <f ca="true">+IF(OFFSET('Hygiene Data'!$F$12,0,10*ROW('Hygiene Data'!F145))="","",OFFSET('Hygiene Data'!$F$12,0,10*ROW('Hygiene Data'!F145)))</f>
        <v/>
      </c>
      <c r="DW151" s="307" t="str">
        <f ca="true">+IF(OFFSET('Hygiene Data'!$F$13,0,10*ROW('Hygiene Data'!F145))="","",OFFSET('Hygiene Data'!$F$13,0,10*ROW('Hygiene Data'!F145)))</f>
        <v/>
      </c>
      <c r="DX151" s="307" t="str">
        <f ca="true">+IF(OFFSET('Hygiene Data'!$G$11,0,10*ROW('Hygiene Data'!G145))="","",OFFSET('Hygiene Data'!$G$11,0,10*ROW('Hygiene Data'!G145)))</f>
        <v/>
      </c>
      <c r="DY151" s="307" t="str">
        <f ca="true">+IF(OFFSET('Hygiene Data'!$G$12,0,10*ROW('Hygiene Data'!G145))="","",OFFSET('Hygiene Data'!$G$12,0,10*ROW('Hygiene Data'!G145)))</f>
        <v/>
      </c>
      <c r="DZ151" s="307" t="str">
        <f ca="true">+IF(OFFSET('Hygiene Data'!$G$13,0,10*ROW('Hygiene Data'!G145))="","",OFFSET('Hygiene Data'!$G$13,0,10*ROW('Hygiene Data'!G145)))</f>
        <v/>
      </c>
      <c r="EA151" s="307" t="str">
        <f ca="true">+IF(OFFSET('Hygiene Data'!$H$11,0,10*ROW('Hygiene Data'!H145))="","",OFFSET('Hygiene Data'!$H$11,0,10*ROW('Hygiene Data'!H145)))</f>
        <v/>
      </c>
      <c r="EB151" s="307" t="str">
        <f ca="true">+IF(OFFSET('Hygiene Data'!$H$12,0,10*ROW('Hygiene Data'!H145))="","",OFFSET('Hygiene Data'!$H$12,0,10*ROW('Hygiene Data'!H145)))</f>
        <v/>
      </c>
      <c r="EC151" s="307" t="str">
        <f ca="true">+IF(OFFSET('Hygiene Data'!$H$13,0,10*ROW('Hygiene Data'!H145))="","",OFFSET('Hygiene Data'!$H$13,0,10*ROW('Hygiene Data'!H145)))</f>
        <v/>
      </c>
      <c r="ED151" s="307" t="str">
        <f ca="true">+IF(OFFSET('Hygiene Data'!$I$11,0,10*ROW('Hygiene Data'!I145))="","",OFFSET('Hygiene Data'!$I$11,0,10*ROW('Hygiene Data'!I145)))</f>
        <v/>
      </c>
      <c r="EE151" s="307" t="str">
        <f ca="true">+IF(OFFSET('Hygiene Data'!$I$12,0,10*ROW('Hygiene Data'!I145))="","",OFFSET('Hygiene Data'!$I$12,0,10*ROW('Hygiene Data'!I145)))</f>
        <v/>
      </c>
      <c r="EF151" s="307"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63"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7"/>
      <c r="BS152" s="307" t="str">
        <f ca="true">+IF(OFFSET('Water Data'!$D$27,0,10*ROW('Water Data'!D146))="","",OFFSET('Water Data'!$D$27,0,10*ROW('Water Data'!D146)))</f>
        <v/>
      </c>
      <c r="BT152" s="307" t="str">
        <f ca="true">+IF(OFFSET('Water Data'!$D$28,0,10*ROW('Water Data'!D146))="","",OFFSET('Water Data'!$D$28,0,10*ROW('Water Data'!D146)))</f>
        <v/>
      </c>
      <c r="BU152" s="307" t="str">
        <f ca="true">+IF(OFFSET('Water Data'!$D$29,0,10*ROW('Water Data'!D146))="","",OFFSET('Water Data'!$D$29,0,10*ROW('Water Data'!D146)))</f>
        <v/>
      </c>
      <c r="BV152" s="307" t="str">
        <f ca="true">+IF(OFFSET('Water Data'!$E$27,0,10*ROW('Water Data'!E146))="","",OFFSET('Water Data'!$E$27,0,10*ROW('Water Data'!E146)))</f>
        <v/>
      </c>
      <c r="BW152" s="307" t="str">
        <f ca="true">+IF(OFFSET('Water Data'!$E$28,0,10*ROW('Water Data'!E146))="","",OFFSET('Water Data'!$E$28,0,10*ROW('Water Data'!E146)))</f>
        <v/>
      </c>
      <c r="BX152" s="307" t="str">
        <f ca="true">+IF(OFFSET('Water Data'!$E$29,0,10*ROW('Water Data'!E146))="","",OFFSET('Water Data'!$E$29,0,10*ROW('Water Data'!E146)))</f>
        <v/>
      </c>
      <c r="BY152" s="307" t="str">
        <f ca="true">+IF(OFFSET('Water Data'!$F$27,0,10*ROW('Water Data'!F146))="","",OFFSET('Water Data'!$F$27,0,10*ROW('Water Data'!F146)))</f>
        <v/>
      </c>
      <c r="BZ152" s="307" t="str">
        <f ca="true">+IF(OFFSET('Water Data'!$F$28,0,10*ROW('Water Data'!F146))="","",OFFSET('Water Data'!$F$28,0,10*ROW('Water Data'!F146)))</f>
        <v/>
      </c>
      <c r="CA152" s="307" t="str">
        <f ca="true">+IF(OFFSET('Water Data'!$F$29,0,10*ROW('Water Data'!F146))="","",OFFSET('Water Data'!$F$29,0,10*ROW('Water Data'!F146)))</f>
        <v/>
      </c>
      <c r="CB152" s="307" t="str">
        <f ca="true">+IF(OFFSET('Water Data'!$G$27,0,10*ROW('Water Data'!G146))="","",OFFSET('Water Data'!$G$27,0,10*ROW('Water Data'!G146)))</f>
        <v/>
      </c>
      <c r="CC152" s="307" t="str">
        <f ca="true">+IF(OFFSET('Water Data'!$G$28,0,10*ROW('Water Data'!G146))="","",OFFSET('Water Data'!$G$28,0,10*ROW('Water Data'!G146)))</f>
        <v/>
      </c>
      <c r="CD152" s="307" t="str">
        <f ca="true">+IF(OFFSET('Water Data'!$G$29,0,10*ROW('Water Data'!G146))="","",OFFSET('Water Data'!$G$29,0,10*ROW('Water Data'!G146)))</f>
        <v/>
      </c>
      <c r="CE152" s="307" t="str">
        <f ca="true">+IF(OFFSET('Water Data'!$H$27,0,10*ROW('Water Data'!H146))="","",OFFSET('Water Data'!$H$27,0,10*ROW('Water Data'!H146)))</f>
        <v/>
      </c>
      <c r="CF152" s="307" t="str">
        <f ca="true">+IF(OFFSET('Water Data'!$H$28,0,10*ROW('Water Data'!H146))="","",OFFSET('Water Data'!$H$28,0,10*ROW('Water Data'!H146)))</f>
        <v/>
      </c>
      <c r="CG152" s="307" t="str">
        <f ca="true">+IF(OFFSET('Water Data'!$H$29,0,10*ROW('Water Data'!H146))="","",OFFSET('Water Data'!$H$29,0,10*ROW('Water Data'!H146)))</f>
        <v/>
      </c>
      <c r="CH152" s="307" t="str">
        <f ca="true">+IF(OFFSET('Water Data'!$I$27,0,10*ROW('Water Data'!I146))="","",OFFSET('Water Data'!$I$27,0,10*ROW('Water Data'!I146)))</f>
        <v/>
      </c>
      <c r="CI152" s="307" t="str">
        <f ca="true">+IF(OFFSET('Water Data'!$I$28,0,10*ROW('Water Data'!I146))="","",OFFSET('Water Data'!$I$28,0,10*ROW('Water Data'!I146)))</f>
        <v/>
      </c>
      <c r="CJ152" s="307" t="str">
        <f ca="true">+IF(OFFSET('Water Data'!$I$29,0,10*ROW('Water Data'!I146))="","",OFFSET('Water Data'!$I$29,0,10*ROW('Water Data'!I146)))</f>
        <v/>
      </c>
      <c r="CK152" s="307" t="str">
        <f ca="true">+IF(OFFSET('Sanitation Data'!$D$28,0,10*ROW('Sanitation Data'!D146))="","",OFFSET('Sanitation Data'!$D$28,0,10*ROW('Sanitation Data'!D146)))</f>
        <v/>
      </c>
      <c r="CL152" s="307" t="str">
        <f ca="true">+IF(OFFSET('Sanitation Data'!$D$29,0,10*ROW('Sanitation Data'!D146))="","",OFFSET('Sanitation Data'!$D$29,0,10*ROW('Sanitation Data'!D146)))</f>
        <v/>
      </c>
      <c r="CM152" s="307" t="str">
        <f ca="true">+IF(OFFSET('Sanitation Data'!$D$30,0,10*ROW('Sanitation Data'!D146))="","",OFFSET('Sanitation Data'!$D$30,0,10*ROW('Sanitation Data'!D146)))</f>
        <v/>
      </c>
      <c r="CN152" s="307" t="str">
        <f ca="true">+IF(OFFSET('Sanitation Data'!$D$31,0,10*ROW('Sanitation Data'!D146))="","",OFFSET('Sanitation Data'!$D$31,0,10*ROW('Sanitation Data'!D146)))</f>
        <v/>
      </c>
      <c r="CO152" s="307" t="str">
        <f ca="true">+IF(OFFSET('Sanitation Data'!$D$32,0,10*ROW('Sanitation Data'!D146))="","",OFFSET('Sanitation Data'!$D$32,0,10*ROW('Sanitation Data'!D146)))</f>
        <v/>
      </c>
      <c r="CP152" s="307" t="str">
        <f ca="true">+IF(OFFSET('Sanitation Data'!$E$28,0,10*ROW('Sanitation Data'!E146))="","",OFFSET('Sanitation Data'!$E$28,0,10*ROW('Sanitation Data'!E146)))</f>
        <v/>
      </c>
      <c r="CQ152" s="307" t="str">
        <f ca="true">+IF(OFFSET('Sanitation Data'!$E$29,0,10*ROW('Sanitation Data'!E146))="","",OFFSET('Sanitation Data'!$E$29,0,10*ROW('Sanitation Data'!E146)))</f>
        <v/>
      </c>
      <c r="CR152" s="307" t="str">
        <f ca="true">+IF(OFFSET('Sanitation Data'!$E$30,0,10*ROW('Sanitation Data'!E146))="","",OFFSET('Sanitation Data'!$E$30,0,10*ROW('Sanitation Data'!E146)))</f>
        <v/>
      </c>
      <c r="CS152" s="307" t="str">
        <f ca="true">+IF(OFFSET('Sanitation Data'!$E$31,0,10*ROW('Sanitation Data'!E146))="","",OFFSET('Sanitation Data'!$E$31,0,10*ROW('Sanitation Data'!E146)))</f>
        <v/>
      </c>
      <c r="CT152" s="307" t="str">
        <f ca="true">+IF(OFFSET('Sanitation Data'!$E$32,0,10*ROW('Sanitation Data'!E146))="","",OFFSET('Sanitation Data'!$E$32,0,10*ROW('Sanitation Data'!E146)))</f>
        <v/>
      </c>
      <c r="CU152" s="307" t="str">
        <f ca="true">+IF(OFFSET('Sanitation Data'!$F$28,0,10*ROW('Sanitation Data'!F146))="","",OFFSET('Sanitation Data'!$F$28,0,10*ROW('Sanitation Data'!F146)))</f>
        <v/>
      </c>
      <c r="CV152" s="307" t="str">
        <f ca="true">+IF(OFFSET('Sanitation Data'!$F$29,0,10*ROW('Sanitation Data'!F146))="","",OFFSET('Sanitation Data'!$F$29,0,10*ROW('Sanitation Data'!F146)))</f>
        <v/>
      </c>
      <c r="CW152" s="307" t="str">
        <f ca="true">+IF(OFFSET('Sanitation Data'!$F$30,0,10*ROW('Sanitation Data'!F146))="","",OFFSET('Sanitation Data'!$F$30,0,10*ROW('Sanitation Data'!F146)))</f>
        <v/>
      </c>
      <c r="CX152" s="307" t="str">
        <f ca="true">+IF(OFFSET('Sanitation Data'!$F$31,0,10*ROW('Sanitation Data'!F146))="","",OFFSET('Sanitation Data'!$F$31,0,10*ROW('Sanitation Data'!F146)))</f>
        <v/>
      </c>
      <c r="CY152" s="307" t="str">
        <f ca="true">+IF(OFFSET('Sanitation Data'!$F$32,0,10*ROW('Sanitation Data'!F146))="","",OFFSET('Sanitation Data'!$F$32,0,10*ROW('Sanitation Data'!F146)))</f>
        <v/>
      </c>
      <c r="CZ152" s="307" t="str">
        <f ca="true">+IF(OFFSET('Sanitation Data'!$G$28,0,10*ROW('Sanitation Data'!G146))="","",OFFSET('Sanitation Data'!$G$28,0,10*ROW('Sanitation Data'!G146)))</f>
        <v/>
      </c>
      <c r="DA152" s="307" t="str">
        <f ca="true">+IF(OFFSET('Sanitation Data'!$G$29,0,10*ROW('Sanitation Data'!G146))="","",OFFSET('Sanitation Data'!$G$29,0,10*ROW('Sanitation Data'!G146)))</f>
        <v/>
      </c>
      <c r="DB152" s="307" t="str">
        <f ca="true">+IF(OFFSET('Sanitation Data'!$G$30,0,10*ROW('Sanitation Data'!G146))="","",OFFSET('Sanitation Data'!$G$30,0,10*ROW('Sanitation Data'!G146)))</f>
        <v/>
      </c>
      <c r="DC152" s="307" t="str">
        <f ca="true">+IF(OFFSET('Sanitation Data'!$G$31,0,10*ROW('Sanitation Data'!G146))="","",OFFSET('Sanitation Data'!$G$31,0,10*ROW('Sanitation Data'!G146)))</f>
        <v/>
      </c>
      <c r="DD152" s="307" t="str">
        <f ca="true">+IF(OFFSET('Sanitation Data'!$G$32,0,10*ROW('Sanitation Data'!G146))="","",OFFSET('Sanitation Data'!$G$32,0,10*ROW('Sanitation Data'!G146)))</f>
        <v/>
      </c>
      <c r="DE152" s="307" t="str">
        <f ca="true">+IF(OFFSET('Sanitation Data'!$H$28,0,10*ROW('Sanitation Data'!H146))="","",OFFSET('Sanitation Data'!$H$28,0,10*ROW('Sanitation Data'!H146)))</f>
        <v/>
      </c>
      <c r="DF152" s="307" t="str">
        <f ca="true">+IF(OFFSET('Sanitation Data'!$H$29,0,10*ROW('Sanitation Data'!H146))="","",OFFSET('Sanitation Data'!$H$29,0,10*ROW('Sanitation Data'!H146)))</f>
        <v/>
      </c>
      <c r="DG152" s="307" t="str">
        <f ca="true">+IF(OFFSET('Sanitation Data'!$H$30,0,10*ROW('Sanitation Data'!H146))="","",OFFSET('Sanitation Data'!$H$30,0,10*ROW('Sanitation Data'!H146)))</f>
        <v/>
      </c>
      <c r="DH152" s="307" t="str">
        <f ca="true">+IF(OFFSET('Sanitation Data'!$H$31,0,10*ROW('Sanitation Data'!H146))="","",OFFSET('Sanitation Data'!$H$31,0,10*ROW('Sanitation Data'!H146)))</f>
        <v/>
      </c>
      <c r="DI152" s="307" t="str">
        <f ca="true">+IF(OFFSET('Sanitation Data'!$H$32,0,10*ROW('Sanitation Data'!H146))="","",OFFSET('Sanitation Data'!$H$32,0,10*ROW('Sanitation Data'!H146)))</f>
        <v/>
      </c>
      <c r="DJ152" s="307" t="str">
        <f ca="true">+IF(OFFSET('Sanitation Data'!$I$28,0,10*ROW('Sanitation Data'!I146))="","",OFFSET('Sanitation Data'!$I$28,0,10*ROW('Sanitation Data'!I146)))</f>
        <v/>
      </c>
      <c r="DK152" s="307" t="str">
        <f ca="true">+IF(OFFSET('Sanitation Data'!$I$29,0,10*ROW('Sanitation Data'!I146))="","",OFFSET('Sanitation Data'!$I$29,0,10*ROW('Sanitation Data'!I146)))</f>
        <v/>
      </c>
      <c r="DL152" s="307" t="str">
        <f ca="true">+IF(OFFSET('Sanitation Data'!$I$30,0,10*ROW('Sanitation Data'!I146))="","",OFFSET('Sanitation Data'!$I$30,0,10*ROW('Sanitation Data'!I146)))</f>
        <v/>
      </c>
      <c r="DM152" s="307" t="str">
        <f ca="true">+IF(OFFSET('Sanitation Data'!$I$31,0,10*ROW('Sanitation Data'!I146))="","",OFFSET('Sanitation Data'!$I$31,0,10*ROW('Sanitation Data'!I146)))</f>
        <v/>
      </c>
      <c r="DN152" s="307" t="str">
        <f ca="true">+IF(OFFSET('Sanitation Data'!$I$32,0,10*ROW('Sanitation Data'!I146))="","",OFFSET('Sanitation Data'!$I$32,0,10*ROW('Sanitation Data'!I146)))</f>
        <v/>
      </c>
      <c r="DO152" s="307" t="str">
        <f ca="true">+IF(OFFSET('Hygiene Data'!$D$11,0,10*ROW('Hygiene Data'!D146))="","",OFFSET('Hygiene Data'!$D$11,0,10*ROW('Hygiene Data'!D146)))</f>
        <v/>
      </c>
      <c r="DP152" s="307" t="str">
        <f ca="true">+IF(OFFSET('Hygiene Data'!$D$12,0,10*ROW('Hygiene Data'!D146))="","",OFFSET('Hygiene Data'!$D$12,0,10*ROW('Hygiene Data'!D146)))</f>
        <v/>
      </c>
      <c r="DQ152" s="307" t="str">
        <f ca="true">+IF(OFFSET('Hygiene Data'!$D$13,0,10*ROW('Hygiene Data'!D146))="","",OFFSET('Hygiene Data'!$D$13,0,10*ROW('Hygiene Data'!D146)))</f>
        <v/>
      </c>
      <c r="DR152" s="307" t="str">
        <f ca="true">+IF(OFFSET('Hygiene Data'!$E$11,0,10*ROW('Hygiene Data'!E146))="","",OFFSET('Hygiene Data'!$E$11,0,10*ROW('Hygiene Data'!E146)))</f>
        <v/>
      </c>
      <c r="DS152" s="307" t="str">
        <f ca="true">+IF(OFFSET('Hygiene Data'!$E$12,0,10*ROW('Hygiene Data'!E146))="","",OFFSET('Hygiene Data'!$E$12,0,10*ROW('Hygiene Data'!E146)))</f>
        <v/>
      </c>
      <c r="DT152" s="307" t="str">
        <f ca="true">+IF(OFFSET('Hygiene Data'!$E$13,0,10*ROW('Hygiene Data'!E146))="","",OFFSET('Hygiene Data'!$E$13,0,10*ROW('Hygiene Data'!E146)))</f>
        <v/>
      </c>
      <c r="DU152" s="307" t="str">
        <f ca="true">+IF(OFFSET('Hygiene Data'!$F$11,0,10*ROW('Hygiene Data'!F146))="","",OFFSET('Hygiene Data'!$F$11,0,10*ROW('Hygiene Data'!F146)))</f>
        <v/>
      </c>
      <c r="DV152" s="307" t="str">
        <f ca="true">+IF(OFFSET('Hygiene Data'!$F$12,0,10*ROW('Hygiene Data'!F146))="","",OFFSET('Hygiene Data'!$F$12,0,10*ROW('Hygiene Data'!F146)))</f>
        <v/>
      </c>
      <c r="DW152" s="307" t="str">
        <f ca="true">+IF(OFFSET('Hygiene Data'!$F$13,0,10*ROW('Hygiene Data'!F146))="","",OFFSET('Hygiene Data'!$F$13,0,10*ROW('Hygiene Data'!F146)))</f>
        <v/>
      </c>
      <c r="DX152" s="307" t="str">
        <f ca="true">+IF(OFFSET('Hygiene Data'!$G$11,0,10*ROW('Hygiene Data'!G146))="","",OFFSET('Hygiene Data'!$G$11,0,10*ROW('Hygiene Data'!G146)))</f>
        <v/>
      </c>
      <c r="DY152" s="307" t="str">
        <f ca="true">+IF(OFFSET('Hygiene Data'!$G$12,0,10*ROW('Hygiene Data'!G146))="","",OFFSET('Hygiene Data'!$G$12,0,10*ROW('Hygiene Data'!G146)))</f>
        <v/>
      </c>
      <c r="DZ152" s="307" t="str">
        <f ca="true">+IF(OFFSET('Hygiene Data'!$G$13,0,10*ROW('Hygiene Data'!G146))="","",OFFSET('Hygiene Data'!$G$13,0,10*ROW('Hygiene Data'!G146)))</f>
        <v/>
      </c>
      <c r="EA152" s="307" t="str">
        <f ca="true">+IF(OFFSET('Hygiene Data'!$H$11,0,10*ROW('Hygiene Data'!H146))="","",OFFSET('Hygiene Data'!$H$11,0,10*ROW('Hygiene Data'!H146)))</f>
        <v/>
      </c>
      <c r="EB152" s="307" t="str">
        <f ca="true">+IF(OFFSET('Hygiene Data'!$H$12,0,10*ROW('Hygiene Data'!H146))="","",OFFSET('Hygiene Data'!$H$12,0,10*ROW('Hygiene Data'!H146)))</f>
        <v/>
      </c>
      <c r="EC152" s="307" t="str">
        <f ca="true">+IF(OFFSET('Hygiene Data'!$H$13,0,10*ROW('Hygiene Data'!H146))="","",OFFSET('Hygiene Data'!$H$13,0,10*ROW('Hygiene Data'!H146)))</f>
        <v/>
      </c>
      <c r="ED152" s="307" t="str">
        <f ca="true">+IF(OFFSET('Hygiene Data'!$I$11,0,10*ROW('Hygiene Data'!I146))="","",OFFSET('Hygiene Data'!$I$11,0,10*ROW('Hygiene Data'!I146)))</f>
        <v/>
      </c>
      <c r="EE152" s="307" t="str">
        <f ca="true">+IF(OFFSET('Hygiene Data'!$I$12,0,10*ROW('Hygiene Data'!I146))="","",OFFSET('Hygiene Data'!$I$12,0,10*ROW('Hygiene Data'!I146)))</f>
        <v/>
      </c>
      <c r="EF152" s="307"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63"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7"/>
      <c r="BS153" s="307" t="str">
        <f ca="true">+IF(OFFSET('Water Data'!$D$27,0,10*ROW('Water Data'!D147))="","",OFFSET('Water Data'!$D$27,0,10*ROW('Water Data'!D147)))</f>
        <v/>
      </c>
      <c r="BT153" s="307" t="str">
        <f ca="true">+IF(OFFSET('Water Data'!$D$28,0,10*ROW('Water Data'!D147))="","",OFFSET('Water Data'!$D$28,0,10*ROW('Water Data'!D147)))</f>
        <v/>
      </c>
      <c r="BU153" s="307" t="str">
        <f ca="true">+IF(OFFSET('Water Data'!$D$29,0,10*ROW('Water Data'!D147))="","",OFFSET('Water Data'!$D$29,0,10*ROW('Water Data'!D147)))</f>
        <v/>
      </c>
      <c r="BV153" s="307" t="str">
        <f ca="true">+IF(OFFSET('Water Data'!$E$27,0,10*ROW('Water Data'!E147))="","",OFFSET('Water Data'!$E$27,0,10*ROW('Water Data'!E147)))</f>
        <v/>
      </c>
      <c r="BW153" s="307" t="str">
        <f ca="true">+IF(OFFSET('Water Data'!$E$28,0,10*ROW('Water Data'!E147))="","",OFFSET('Water Data'!$E$28,0,10*ROW('Water Data'!E147)))</f>
        <v/>
      </c>
      <c r="BX153" s="307" t="str">
        <f ca="true">+IF(OFFSET('Water Data'!$E$29,0,10*ROW('Water Data'!E147))="","",OFFSET('Water Data'!$E$29,0,10*ROW('Water Data'!E147)))</f>
        <v/>
      </c>
      <c r="BY153" s="307" t="str">
        <f ca="true">+IF(OFFSET('Water Data'!$F$27,0,10*ROW('Water Data'!F147))="","",OFFSET('Water Data'!$F$27,0,10*ROW('Water Data'!F147)))</f>
        <v/>
      </c>
      <c r="BZ153" s="307" t="str">
        <f ca="true">+IF(OFFSET('Water Data'!$F$28,0,10*ROW('Water Data'!F147))="","",OFFSET('Water Data'!$F$28,0,10*ROW('Water Data'!F147)))</f>
        <v/>
      </c>
      <c r="CA153" s="307" t="str">
        <f ca="true">+IF(OFFSET('Water Data'!$F$29,0,10*ROW('Water Data'!F147))="","",OFFSET('Water Data'!$F$29,0,10*ROW('Water Data'!F147)))</f>
        <v/>
      </c>
      <c r="CB153" s="307" t="str">
        <f ca="true">+IF(OFFSET('Water Data'!$G$27,0,10*ROW('Water Data'!G147))="","",OFFSET('Water Data'!$G$27,0,10*ROW('Water Data'!G147)))</f>
        <v/>
      </c>
      <c r="CC153" s="307" t="str">
        <f ca="true">+IF(OFFSET('Water Data'!$G$28,0,10*ROW('Water Data'!G147))="","",OFFSET('Water Data'!$G$28,0,10*ROW('Water Data'!G147)))</f>
        <v/>
      </c>
      <c r="CD153" s="307" t="str">
        <f ca="true">+IF(OFFSET('Water Data'!$G$29,0,10*ROW('Water Data'!G147))="","",OFFSET('Water Data'!$G$29,0,10*ROW('Water Data'!G147)))</f>
        <v/>
      </c>
      <c r="CE153" s="307" t="str">
        <f ca="true">+IF(OFFSET('Water Data'!$H$27,0,10*ROW('Water Data'!H147))="","",OFFSET('Water Data'!$H$27,0,10*ROW('Water Data'!H147)))</f>
        <v/>
      </c>
      <c r="CF153" s="307" t="str">
        <f ca="true">+IF(OFFSET('Water Data'!$H$28,0,10*ROW('Water Data'!H147))="","",OFFSET('Water Data'!$H$28,0,10*ROW('Water Data'!H147)))</f>
        <v/>
      </c>
      <c r="CG153" s="307" t="str">
        <f ca="true">+IF(OFFSET('Water Data'!$H$29,0,10*ROW('Water Data'!H147))="","",OFFSET('Water Data'!$H$29,0,10*ROW('Water Data'!H147)))</f>
        <v/>
      </c>
      <c r="CH153" s="307" t="str">
        <f ca="true">+IF(OFFSET('Water Data'!$I$27,0,10*ROW('Water Data'!I147))="","",OFFSET('Water Data'!$I$27,0,10*ROW('Water Data'!I147)))</f>
        <v/>
      </c>
      <c r="CI153" s="307" t="str">
        <f ca="true">+IF(OFFSET('Water Data'!$I$28,0,10*ROW('Water Data'!I147))="","",OFFSET('Water Data'!$I$28,0,10*ROW('Water Data'!I147)))</f>
        <v/>
      </c>
      <c r="CJ153" s="307" t="str">
        <f ca="true">+IF(OFFSET('Water Data'!$I$29,0,10*ROW('Water Data'!I147))="","",OFFSET('Water Data'!$I$29,0,10*ROW('Water Data'!I147)))</f>
        <v/>
      </c>
      <c r="CK153" s="307" t="str">
        <f ca="true">+IF(OFFSET('Sanitation Data'!$D$28,0,10*ROW('Sanitation Data'!D147))="","",OFFSET('Sanitation Data'!$D$28,0,10*ROW('Sanitation Data'!D147)))</f>
        <v/>
      </c>
      <c r="CL153" s="307" t="str">
        <f ca="true">+IF(OFFSET('Sanitation Data'!$D$29,0,10*ROW('Sanitation Data'!D147))="","",OFFSET('Sanitation Data'!$D$29,0,10*ROW('Sanitation Data'!D147)))</f>
        <v/>
      </c>
      <c r="CM153" s="307" t="str">
        <f ca="true">+IF(OFFSET('Sanitation Data'!$D$30,0,10*ROW('Sanitation Data'!D147))="","",OFFSET('Sanitation Data'!$D$30,0,10*ROW('Sanitation Data'!D147)))</f>
        <v/>
      </c>
      <c r="CN153" s="307" t="str">
        <f ca="true">+IF(OFFSET('Sanitation Data'!$D$31,0,10*ROW('Sanitation Data'!D147))="","",OFFSET('Sanitation Data'!$D$31,0,10*ROW('Sanitation Data'!D147)))</f>
        <v/>
      </c>
      <c r="CO153" s="307" t="str">
        <f ca="true">+IF(OFFSET('Sanitation Data'!$D$32,0,10*ROW('Sanitation Data'!D147))="","",OFFSET('Sanitation Data'!$D$32,0,10*ROW('Sanitation Data'!D147)))</f>
        <v/>
      </c>
      <c r="CP153" s="307" t="str">
        <f ca="true">+IF(OFFSET('Sanitation Data'!$E$28,0,10*ROW('Sanitation Data'!E147))="","",OFFSET('Sanitation Data'!$E$28,0,10*ROW('Sanitation Data'!E147)))</f>
        <v/>
      </c>
      <c r="CQ153" s="307" t="str">
        <f ca="true">+IF(OFFSET('Sanitation Data'!$E$29,0,10*ROW('Sanitation Data'!E147))="","",OFFSET('Sanitation Data'!$E$29,0,10*ROW('Sanitation Data'!E147)))</f>
        <v/>
      </c>
      <c r="CR153" s="307" t="str">
        <f ca="true">+IF(OFFSET('Sanitation Data'!$E$30,0,10*ROW('Sanitation Data'!E147))="","",OFFSET('Sanitation Data'!$E$30,0,10*ROW('Sanitation Data'!E147)))</f>
        <v/>
      </c>
      <c r="CS153" s="307" t="str">
        <f ca="true">+IF(OFFSET('Sanitation Data'!$E$31,0,10*ROW('Sanitation Data'!E147))="","",OFFSET('Sanitation Data'!$E$31,0,10*ROW('Sanitation Data'!E147)))</f>
        <v/>
      </c>
      <c r="CT153" s="307" t="str">
        <f ca="true">+IF(OFFSET('Sanitation Data'!$E$32,0,10*ROW('Sanitation Data'!E147))="","",OFFSET('Sanitation Data'!$E$32,0,10*ROW('Sanitation Data'!E147)))</f>
        <v/>
      </c>
      <c r="CU153" s="307" t="str">
        <f ca="true">+IF(OFFSET('Sanitation Data'!$F$28,0,10*ROW('Sanitation Data'!F147))="","",OFFSET('Sanitation Data'!$F$28,0,10*ROW('Sanitation Data'!F147)))</f>
        <v/>
      </c>
      <c r="CV153" s="307" t="str">
        <f ca="true">+IF(OFFSET('Sanitation Data'!$F$29,0,10*ROW('Sanitation Data'!F147))="","",OFFSET('Sanitation Data'!$F$29,0,10*ROW('Sanitation Data'!F147)))</f>
        <v/>
      </c>
      <c r="CW153" s="307" t="str">
        <f ca="true">+IF(OFFSET('Sanitation Data'!$F$30,0,10*ROW('Sanitation Data'!F147))="","",OFFSET('Sanitation Data'!$F$30,0,10*ROW('Sanitation Data'!F147)))</f>
        <v/>
      </c>
      <c r="CX153" s="307" t="str">
        <f ca="true">+IF(OFFSET('Sanitation Data'!$F$31,0,10*ROW('Sanitation Data'!F147))="","",OFFSET('Sanitation Data'!$F$31,0,10*ROW('Sanitation Data'!F147)))</f>
        <v/>
      </c>
      <c r="CY153" s="307" t="str">
        <f ca="true">+IF(OFFSET('Sanitation Data'!$F$32,0,10*ROW('Sanitation Data'!F147))="","",OFFSET('Sanitation Data'!$F$32,0,10*ROW('Sanitation Data'!F147)))</f>
        <v/>
      </c>
      <c r="CZ153" s="307" t="str">
        <f ca="true">+IF(OFFSET('Sanitation Data'!$G$28,0,10*ROW('Sanitation Data'!G147))="","",OFFSET('Sanitation Data'!$G$28,0,10*ROW('Sanitation Data'!G147)))</f>
        <v/>
      </c>
      <c r="DA153" s="307" t="str">
        <f ca="true">+IF(OFFSET('Sanitation Data'!$G$29,0,10*ROW('Sanitation Data'!G147))="","",OFFSET('Sanitation Data'!$G$29,0,10*ROW('Sanitation Data'!G147)))</f>
        <v/>
      </c>
      <c r="DB153" s="307" t="str">
        <f ca="true">+IF(OFFSET('Sanitation Data'!$G$30,0,10*ROW('Sanitation Data'!G147))="","",OFFSET('Sanitation Data'!$G$30,0,10*ROW('Sanitation Data'!G147)))</f>
        <v/>
      </c>
      <c r="DC153" s="307" t="str">
        <f ca="true">+IF(OFFSET('Sanitation Data'!$G$31,0,10*ROW('Sanitation Data'!G147))="","",OFFSET('Sanitation Data'!$G$31,0,10*ROW('Sanitation Data'!G147)))</f>
        <v/>
      </c>
      <c r="DD153" s="307" t="str">
        <f ca="true">+IF(OFFSET('Sanitation Data'!$G$32,0,10*ROW('Sanitation Data'!G147))="","",OFFSET('Sanitation Data'!$G$32,0,10*ROW('Sanitation Data'!G147)))</f>
        <v/>
      </c>
      <c r="DE153" s="307" t="str">
        <f ca="true">+IF(OFFSET('Sanitation Data'!$H$28,0,10*ROW('Sanitation Data'!H147))="","",OFFSET('Sanitation Data'!$H$28,0,10*ROW('Sanitation Data'!H147)))</f>
        <v/>
      </c>
      <c r="DF153" s="307" t="str">
        <f ca="true">+IF(OFFSET('Sanitation Data'!$H$29,0,10*ROW('Sanitation Data'!H147))="","",OFFSET('Sanitation Data'!$H$29,0,10*ROW('Sanitation Data'!H147)))</f>
        <v/>
      </c>
      <c r="DG153" s="307" t="str">
        <f ca="true">+IF(OFFSET('Sanitation Data'!$H$30,0,10*ROW('Sanitation Data'!H147))="","",OFFSET('Sanitation Data'!$H$30,0,10*ROW('Sanitation Data'!H147)))</f>
        <v/>
      </c>
      <c r="DH153" s="307" t="str">
        <f ca="true">+IF(OFFSET('Sanitation Data'!$H$31,0,10*ROW('Sanitation Data'!H147))="","",OFFSET('Sanitation Data'!$H$31,0,10*ROW('Sanitation Data'!H147)))</f>
        <v/>
      </c>
      <c r="DI153" s="307" t="str">
        <f ca="true">+IF(OFFSET('Sanitation Data'!$H$32,0,10*ROW('Sanitation Data'!H147))="","",OFFSET('Sanitation Data'!$H$32,0,10*ROW('Sanitation Data'!H147)))</f>
        <v/>
      </c>
      <c r="DJ153" s="307" t="str">
        <f ca="true">+IF(OFFSET('Sanitation Data'!$I$28,0,10*ROW('Sanitation Data'!I147))="","",OFFSET('Sanitation Data'!$I$28,0,10*ROW('Sanitation Data'!I147)))</f>
        <v/>
      </c>
      <c r="DK153" s="307" t="str">
        <f ca="true">+IF(OFFSET('Sanitation Data'!$I$29,0,10*ROW('Sanitation Data'!I147))="","",OFFSET('Sanitation Data'!$I$29,0,10*ROW('Sanitation Data'!I147)))</f>
        <v/>
      </c>
      <c r="DL153" s="307" t="str">
        <f ca="true">+IF(OFFSET('Sanitation Data'!$I$30,0,10*ROW('Sanitation Data'!I147))="","",OFFSET('Sanitation Data'!$I$30,0,10*ROW('Sanitation Data'!I147)))</f>
        <v/>
      </c>
      <c r="DM153" s="307" t="str">
        <f ca="true">+IF(OFFSET('Sanitation Data'!$I$31,0,10*ROW('Sanitation Data'!I147))="","",OFFSET('Sanitation Data'!$I$31,0,10*ROW('Sanitation Data'!I147)))</f>
        <v/>
      </c>
      <c r="DN153" s="307" t="str">
        <f ca="true">+IF(OFFSET('Sanitation Data'!$I$32,0,10*ROW('Sanitation Data'!I147))="","",OFFSET('Sanitation Data'!$I$32,0,10*ROW('Sanitation Data'!I147)))</f>
        <v/>
      </c>
      <c r="DO153" s="307" t="str">
        <f ca="true">+IF(OFFSET('Hygiene Data'!$D$11,0,10*ROW('Hygiene Data'!D147))="","",OFFSET('Hygiene Data'!$D$11,0,10*ROW('Hygiene Data'!D147)))</f>
        <v/>
      </c>
      <c r="DP153" s="307" t="str">
        <f ca="true">+IF(OFFSET('Hygiene Data'!$D$12,0,10*ROW('Hygiene Data'!D147))="","",OFFSET('Hygiene Data'!$D$12,0,10*ROW('Hygiene Data'!D147)))</f>
        <v/>
      </c>
      <c r="DQ153" s="307" t="str">
        <f ca="true">+IF(OFFSET('Hygiene Data'!$D$13,0,10*ROW('Hygiene Data'!D147))="","",OFFSET('Hygiene Data'!$D$13,0,10*ROW('Hygiene Data'!D147)))</f>
        <v/>
      </c>
      <c r="DR153" s="307" t="str">
        <f ca="true">+IF(OFFSET('Hygiene Data'!$E$11,0,10*ROW('Hygiene Data'!E147))="","",OFFSET('Hygiene Data'!$E$11,0,10*ROW('Hygiene Data'!E147)))</f>
        <v/>
      </c>
      <c r="DS153" s="307" t="str">
        <f ca="true">+IF(OFFSET('Hygiene Data'!$E$12,0,10*ROW('Hygiene Data'!E147))="","",OFFSET('Hygiene Data'!$E$12,0,10*ROW('Hygiene Data'!E147)))</f>
        <v/>
      </c>
      <c r="DT153" s="307" t="str">
        <f ca="true">+IF(OFFSET('Hygiene Data'!$E$13,0,10*ROW('Hygiene Data'!E147))="","",OFFSET('Hygiene Data'!$E$13,0,10*ROW('Hygiene Data'!E147)))</f>
        <v/>
      </c>
      <c r="DU153" s="307" t="str">
        <f ca="true">+IF(OFFSET('Hygiene Data'!$F$11,0,10*ROW('Hygiene Data'!F147))="","",OFFSET('Hygiene Data'!$F$11,0,10*ROW('Hygiene Data'!F147)))</f>
        <v/>
      </c>
      <c r="DV153" s="307" t="str">
        <f ca="true">+IF(OFFSET('Hygiene Data'!$F$12,0,10*ROW('Hygiene Data'!F147))="","",OFFSET('Hygiene Data'!$F$12,0,10*ROW('Hygiene Data'!F147)))</f>
        <v/>
      </c>
      <c r="DW153" s="307" t="str">
        <f ca="true">+IF(OFFSET('Hygiene Data'!$F$13,0,10*ROW('Hygiene Data'!F147))="","",OFFSET('Hygiene Data'!$F$13,0,10*ROW('Hygiene Data'!F147)))</f>
        <v/>
      </c>
      <c r="DX153" s="307" t="str">
        <f ca="true">+IF(OFFSET('Hygiene Data'!$G$11,0,10*ROW('Hygiene Data'!G147))="","",OFFSET('Hygiene Data'!$G$11,0,10*ROW('Hygiene Data'!G147)))</f>
        <v/>
      </c>
      <c r="DY153" s="307" t="str">
        <f ca="true">+IF(OFFSET('Hygiene Data'!$G$12,0,10*ROW('Hygiene Data'!G147))="","",OFFSET('Hygiene Data'!$G$12,0,10*ROW('Hygiene Data'!G147)))</f>
        <v/>
      </c>
      <c r="DZ153" s="307" t="str">
        <f ca="true">+IF(OFFSET('Hygiene Data'!$G$13,0,10*ROW('Hygiene Data'!G147))="","",OFFSET('Hygiene Data'!$G$13,0,10*ROW('Hygiene Data'!G147)))</f>
        <v/>
      </c>
      <c r="EA153" s="307" t="str">
        <f ca="true">+IF(OFFSET('Hygiene Data'!$H$11,0,10*ROW('Hygiene Data'!H147))="","",OFFSET('Hygiene Data'!$H$11,0,10*ROW('Hygiene Data'!H147)))</f>
        <v/>
      </c>
      <c r="EB153" s="307" t="str">
        <f ca="true">+IF(OFFSET('Hygiene Data'!$H$12,0,10*ROW('Hygiene Data'!H147))="","",OFFSET('Hygiene Data'!$H$12,0,10*ROW('Hygiene Data'!H147)))</f>
        <v/>
      </c>
      <c r="EC153" s="307" t="str">
        <f ca="true">+IF(OFFSET('Hygiene Data'!$H$13,0,10*ROW('Hygiene Data'!H147))="","",OFFSET('Hygiene Data'!$H$13,0,10*ROW('Hygiene Data'!H147)))</f>
        <v/>
      </c>
      <c r="ED153" s="307" t="str">
        <f ca="true">+IF(OFFSET('Hygiene Data'!$I$11,0,10*ROW('Hygiene Data'!I147))="","",OFFSET('Hygiene Data'!$I$11,0,10*ROW('Hygiene Data'!I147)))</f>
        <v/>
      </c>
      <c r="EE153" s="307" t="str">
        <f ca="true">+IF(OFFSET('Hygiene Data'!$I$12,0,10*ROW('Hygiene Data'!I147))="","",OFFSET('Hygiene Data'!$I$12,0,10*ROW('Hygiene Data'!I147)))</f>
        <v/>
      </c>
      <c r="EF153" s="307"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63"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7"/>
      <c r="BS154" s="307" t="str">
        <f ca="true">+IF(OFFSET('Water Data'!$D$27,0,10*ROW('Water Data'!D148))="","",OFFSET('Water Data'!$D$27,0,10*ROW('Water Data'!D148)))</f>
        <v/>
      </c>
      <c r="BT154" s="307" t="str">
        <f ca="true">+IF(OFFSET('Water Data'!$D$28,0,10*ROW('Water Data'!D148))="","",OFFSET('Water Data'!$D$28,0,10*ROW('Water Data'!D148)))</f>
        <v/>
      </c>
      <c r="BU154" s="307" t="str">
        <f ca="true">+IF(OFFSET('Water Data'!$D$29,0,10*ROW('Water Data'!D148))="","",OFFSET('Water Data'!$D$29,0,10*ROW('Water Data'!D148)))</f>
        <v/>
      </c>
      <c r="BV154" s="307" t="str">
        <f ca="true">+IF(OFFSET('Water Data'!$E$27,0,10*ROW('Water Data'!E148))="","",OFFSET('Water Data'!$E$27,0,10*ROW('Water Data'!E148)))</f>
        <v/>
      </c>
      <c r="BW154" s="307" t="str">
        <f ca="true">+IF(OFFSET('Water Data'!$E$28,0,10*ROW('Water Data'!E148))="","",OFFSET('Water Data'!$E$28,0,10*ROW('Water Data'!E148)))</f>
        <v/>
      </c>
      <c r="BX154" s="307" t="str">
        <f ca="true">+IF(OFFSET('Water Data'!$E$29,0,10*ROW('Water Data'!E148))="","",OFFSET('Water Data'!$E$29,0,10*ROW('Water Data'!E148)))</f>
        <v/>
      </c>
      <c r="BY154" s="307" t="str">
        <f ca="true">+IF(OFFSET('Water Data'!$F$27,0,10*ROW('Water Data'!F148))="","",OFFSET('Water Data'!$F$27,0,10*ROW('Water Data'!F148)))</f>
        <v/>
      </c>
      <c r="BZ154" s="307" t="str">
        <f ca="true">+IF(OFFSET('Water Data'!$F$28,0,10*ROW('Water Data'!F148))="","",OFFSET('Water Data'!$F$28,0,10*ROW('Water Data'!F148)))</f>
        <v/>
      </c>
      <c r="CA154" s="307" t="str">
        <f ca="true">+IF(OFFSET('Water Data'!$F$29,0,10*ROW('Water Data'!F148))="","",OFFSET('Water Data'!$F$29,0,10*ROW('Water Data'!F148)))</f>
        <v/>
      </c>
      <c r="CB154" s="307" t="str">
        <f ca="true">+IF(OFFSET('Water Data'!$G$27,0,10*ROW('Water Data'!G148))="","",OFFSET('Water Data'!$G$27,0,10*ROW('Water Data'!G148)))</f>
        <v/>
      </c>
      <c r="CC154" s="307" t="str">
        <f ca="true">+IF(OFFSET('Water Data'!$G$28,0,10*ROW('Water Data'!G148))="","",OFFSET('Water Data'!$G$28,0,10*ROW('Water Data'!G148)))</f>
        <v/>
      </c>
      <c r="CD154" s="307" t="str">
        <f ca="true">+IF(OFFSET('Water Data'!$G$29,0,10*ROW('Water Data'!G148))="","",OFFSET('Water Data'!$G$29,0,10*ROW('Water Data'!G148)))</f>
        <v/>
      </c>
      <c r="CE154" s="307" t="str">
        <f ca="true">+IF(OFFSET('Water Data'!$H$27,0,10*ROW('Water Data'!H148))="","",OFFSET('Water Data'!$H$27,0,10*ROW('Water Data'!H148)))</f>
        <v/>
      </c>
      <c r="CF154" s="307" t="str">
        <f ca="true">+IF(OFFSET('Water Data'!$H$28,0,10*ROW('Water Data'!H148))="","",OFFSET('Water Data'!$H$28,0,10*ROW('Water Data'!H148)))</f>
        <v/>
      </c>
      <c r="CG154" s="307" t="str">
        <f ca="true">+IF(OFFSET('Water Data'!$H$29,0,10*ROW('Water Data'!H148))="","",OFFSET('Water Data'!$H$29,0,10*ROW('Water Data'!H148)))</f>
        <v/>
      </c>
      <c r="CH154" s="307" t="str">
        <f ca="true">+IF(OFFSET('Water Data'!$I$27,0,10*ROW('Water Data'!I148))="","",OFFSET('Water Data'!$I$27,0,10*ROW('Water Data'!I148)))</f>
        <v/>
      </c>
      <c r="CI154" s="307" t="str">
        <f ca="true">+IF(OFFSET('Water Data'!$I$28,0,10*ROW('Water Data'!I148))="","",OFFSET('Water Data'!$I$28,0,10*ROW('Water Data'!I148)))</f>
        <v/>
      </c>
      <c r="CJ154" s="307" t="str">
        <f ca="true">+IF(OFFSET('Water Data'!$I$29,0,10*ROW('Water Data'!I148))="","",OFFSET('Water Data'!$I$29,0,10*ROW('Water Data'!I148)))</f>
        <v/>
      </c>
      <c r="CK154" s="307" t="str">
        <f ca="true">+IF(OFFSET('Sanitation Data'!$D$28,0,10*ROW('Sanitation Data'!D148))="","",OFFSET('Sanitation Data'!$D$28,0,10*ROW('Sanitation Data'!D148)))</f>
        <v/>
      </c>
      <c r="CL154" s="307" t="str">
        <f ca="true">+IF(OFFSET('Sanitation Data'!$D$29,0,10*ROW('Sanitation Data'!D148))="","",OFFSET('Sanitation Data'!$D$29,0,10*ROW('Sanitation Data'!D148)))</f>
        <v/>
      </c>
      <c r="CM154" s="307" t="str">
        <f ca="true">+IF(OFFSET('Sanitation Data'!$D$30,0,10*ROW('Sanitation Data'!D148))="","",OFFSET('Sanitation Data'!$D$30,0,10*ROW('Sanitation Data'!D148)))</f>
        <v/>
      </c>
      <c r="CN154" s="307" t="str">
        <f ca="true">+IF(OFFSET('Sanitation Data'!$D$31,0,10*ROW('Sanitation Data'!D148))="","",OFFSET('Sanitation Data'!$D$31,0,10*ROW('Sanitation Data'!D148)))</f>
        <v/>
      </c>
      <c r="CO154" s="307" t="str">
        <f ca="true">+IF(OFFSET('Sanitation Data'!$D$32,0,10*ROW('Sanitation Data'!D148))="","",OFFSET('Sanitation Data'!$D$32,0,10*ROW('Sanitation Data'!D148)))</f>
        <v/>
      </c>
      <c r="CP154" s="307" t="str">
        <f ca="true">+IF(OFFSET('Sanitation Data'!$E$28,0,10*ROW('Sanitation Data'!E148))="","",OFFSET('Sanitation Data'!$E$28,0,10*ROW('Sanitation Data'!E148)))</f>
        <v/>
      </c>
      <c r="CQ154" s="307" t="str">
        <f ca="true">+IF(OFFSET('Sanitation Data'!$E$29,0,10*ROW('Sanitation Data'!E148))="","",OFFSET('Sanitation Data'!$E$29,0,10*ROW('Sanitation Data'!E148)))</f>
        <v/>
      </c>
      <c r="CR154" s="307" t="str">
        <f ca="true">+IF(OFFSET('Sanitation Data'!$E$30,0,10*ROW('Sanitation Data'!E148))="","",OFFSET('Sanitation Data'!$E$30,0,10*ROW('Sanitation Data'!E148)))</f>
        <v/>
      </c>
      <c r="CS154" s="307" t="str">
        <f ca="true">+IF(OFFSET('Sanitation Data'!$E$31,0,10*ROW('Sanitation Data'!E148))="","",OFFSET('Sanitation Data'!$E$31,0,10*ROW('Sanitation Data'!E148)))</f>
        <v/>
      </c>
      <c r="CT154" s="307" t="str">
        <f ca="true">+IF(OFFSET('Sanitation Data'!$E$32,0,10*ROW('Sanitation Data'!E148))="","",OFFSET('Sanitation Data'!$E$32,0,10*ROW('Sanitation Data'!E148)))</f>
        <v/>
      </c>
      <c r="CU154" s="307" t="str">
        <f ca="true">+IF(OFFSET('Sanitation Data'!$F$28,0,10*ROW('Sanitation Data'!F148))="","",OFFSET('Sanitation Data'!$F$28,0,10*ROW('Sanitation Data'!F148)))</f>
        <v/>
      </c>
      <c r="CV154" s="307" t="str">
        <f ca="true">+IF(OFFSET('Sanitation Data'!$F$29,0,10*ROW('Sanitation Data'!F148))="","",OFFSET('Sanitation Data'!$F$29,0,10*ROW('Sanitation Data'!F148)))</f>
        <v/>
      </c>
      <c r="CW154" s="307" t="str">
        <f ca="true">+IF(OFFSET('Sanitation Data'!$F$30,0,10*ROW('Sanitation Data'!F148))="","",OFFSET('Sanitation Data'!$F$30,0,10*ROW('Sanitation Data'!F148)))</f>
        <v/>
      </c>
      <c r="CX154" s="307" t="str">
        <f ca="true">+IF(OFFSET('Sanitation Data'!$F$31,0,10*ROW('Sanitation Data'!F148))="","",OFFSET('Sanitation Data'!$F$31,0,10*ROW('Sanitation Data'!F148)))</f>
        <v/>
      </c>
      <c r="CY154" s="307" t="str">
        <f ca="true">+IF(OFFSET('Sanitation Data'!$F$32,0,10*ROW('Sanitation Data'!F148))="","",OFFSET('Sanitation Data'!$F$32,0,10*ROW('Sanitation Data'!F148)))</f>
        <v/>
      </c>
      <c r="CZ154" s="307" t="str">
        <f ca="true">+IF(OFFSET('Sanitation Data'!$G$28,0,10*ROW('Sanitation Data'!G148))="","",OFFSET('Sanitation Data'!$G$28,0,10*ROW('Sanitation Data'!G148)))</f>
        <v/>
      </c>
      <c r="DA154" s="307" t="str">
        <f ca="true">+IF(OFFSET('Sanitation Data'!$G$29,0,10*ROW('Sanitation Data'!G148))="","",OFFSET('Sanitation Data'!$G$29,0,10*ROW('Sanitation Data'!G148)))</f>
        <v/>
      </c>
      <c r="DB154" s="307" t="str">
        <f ca="true">+IF(OFFSET('Sanitation Data'!$G$30,0,10*ROW('Sanitation Data'!G148))="","",OFFSET('Sanitation Data'!$G$30,0,10*ROW('Sanitation Data'!G148)))</f>
        <v/>
      </c>
      <c r="DC154" s="307" t="str">
        <f ca="true">+IF(OFFSET('Sanitation Data'!$G$31,0,10*ROW('Sanitation Data'!G148))="","",OFFSET('Sanitation Data'!$G$31,0,10*ROW('Sanitation Data'!G148)))</f>
        <v/>
      </c>
      <c r="DD154" s="307" t="str">
        <f ca="true">+IF(OFFSET('Sanitation Data'!$G$32,0,10*ROW('Sanitation Data'!G148))="","",OFFSET('Sanitation Data'!$G$32,0,10*ROW('Sanitation Data'!G148)))</f>
        <v/>
      </c>
      <c r="DE154" s="307" t="str">
        <f ca="true">+IF(OFFSET('Sanitation Data'!$H$28,0,10*ROW('Sanitation Data'!H148))="","",OFFSET('Sanitation Data'!$H$28,0,10*ROW('Sanitation Data'!H148)))</f>
        <v/>
      </c>
      <c r="DF154" s="307" t="str">
        <f ca="true">+IF(OFFSET('Sanitation Data'!$H$29,0,10*ROW('Sanitation Data'!H148))="","",OFFSET('Sanitation Data'!$H$29,0,10*ROW('Sanitation Data'!H148)))</f>
        <v/>
      </c>
      <c r="DG154" s="307" t="str">
        <f ca="true">+IF(OFFSET('Sanitation Data'!$H$30,0,10*ROW('Sanitation Data'!H148))="","",OFFSET('Sanitation Data'!$H$30,0,10*ROW('Sanitation Data'!H148)))</f>
        <v/>
      </c>
      <c r="DH154" s="307" t="str">
        <f ca="true">+IF(OFFSET('Sanitation Data'!$H$31,0,10*ROW('Sanitation Data'!H148))="","",OFFSET('Sanitation Data'!$H$31,0,10*ROW('Sanitation Data'!H148)))</f>
        <v/>
      </c>
      <c r="DI154" s="307" t="str">
        <f ca="true">+IF(OFFSET('Sanitation Data'!$H$32,0,10*ROW('Sanitation Data'!H148))="","",OFFSET('Sanitation Data'!$H$32,0,10*ROW('Sanitation Data'!H148)))</f>
        <v/>
      </c>
      <c r="DJ154" s="307" t="str">
        <f ca="true">+IF(OFFSET('Sanitation Data'!$I$28,0,10*ROW('Sanitation Data'!I148))="","",OFFSET('Sanitation Data'!$I$28,0,10*ROW('Sanitation Data'!I148)))</f>
        <v/>
      </c>
      <c r="DK154" s="307" t="str">
        <f ca="true">+IF(OFFSET('Sanitation Data'!$I$29,0,10*ROW('Sanitation Data'!I148))="","",OFFSET('Sanitation Data'!$I$29,0,10*ROW('Sanitation Data'!I148)))</f>
        <v/>
      </c>
      <c r="DL154" s="307" t="str">
        <f ca="true">+IF(OFFSET('Sanitation Data'!$I$30,0,10*ROW('Sanitation Data'!I148))="","",OFFSET('Sanitation Data'!$I$30,0,10*ROW('Sanitation Data'!I148)))</f>
        <v/>
      </c>
      <c r="DM154" s="307" t="str">
        <f ca="true">+IF(OFFSET('Sanitation Data'!$I$31,0,10*ROW('Sanitation Data'!I148))="","",OFFSET('Sanitation Data'!$I$31,0,10*ROW('Sanitation Data'!I148)))</f>
        <v/>
      </c>
      <c r="DN154" s="307" t="str">
        <f ca="true">+IF(OFFSET('Sanitation Data'!$I$32,0,10*ROW('Sanitation Data'!I148))="","",OFFSET('Sanitation Data'!$I$32,0,10*ROW('Sanitation Data'!I148)))</f>
        <v/>
      </c>
      <c r="DO154" s="307" t="str">
        <f ca="true">+IF(OFFSET('Hygiene Data'!$D$11,0,10*ROW('Hygiene Data'!D148))="","",OFFSET('Hygiene Data'!$D$11,0,10*ROW('Hygiene Data'!D148)))</f>
        <v/>
      </c>
      <c r="DP154" s="307" t="str">
        <f ca="true">+IF(OFFSET('Hygiene Data'!$D$12,0,10*ROW('Hygiene Data'!D148))="","",OFFSET('Hygiene Data'!$D$12,0,10*ROW('Hygiene Data'!D148)))</f>
        <v/>
      </c>
      <c r="DQ154" s="307" t="str">
        <f ca="true">+IF(OFFSET('Hygiene Data'!$D$13,0,10*ROW('Hygiene Data'!D148))="","",OFFSET('Hygiene Data'!$D$13,0,10*ROW('Hygiene Data'!D148)))</f>
        <v/>
      </c>
      <c r="DR154" s="307" t="str">
        <f ca="true">+IF(OFFSET('Hygiene Data'!$E$11,0,10*ROW('Hygiene Data'!E148))="","",OFFSET('Hygiene Data'!$E$11,0,10*ROW('Hygiene Data'!E148)))</f>
        <v/>
      </c>
      <c r="DS154" s="307" t="str">
        <f ca="true">+IF(OFFSET('Hygiene Data'!$E$12,0,10*ROW('Hygiene Data'!E148))="","",OFFSET('Hygiene Data'!$E$12,0,10*ROW('Hygiene Data'!E148)))</f>
        <v/>
      </c>
      <c r="DT154" s="307" t="str">
        <f ca="true">+IF(OFFSET('Hygiene Data'!$E$13,0,10*ROW('Hygiene Data'!E148))="","",OFFSET('Hygiene Data'!$E$13,0,10*ROW('Hygiene Data'!E148)))</f>
        <v/>
      </c>
      <c r="DU154" s="307" t="str">
        <f ca="true">+IF(OFFSET('Hygiene Data'!$F$11,0,10*ROW('Hygiene Data'!F148))="","",OFFSET('Hygiene Data'!$F$11,0,10*ROW('Hygiene Data'!F148)))</f>
        <v/>
      </c>
      <c r="DV154" s="307" t="str">
        <f ca="true">+IF(OFFSET('Hygiene Data'!$F$12,0,10*ROW('Hygiene Data'!F148))="","",OFFSET('Hygiene Data'!$F$12,0,10*ROW('Hygiene Data'!F148)))</f>
        <v/>
      </c>
      <c r="DW154" s="307" t="str">
        <f ca="true">+IF(OFFSET('Hygiene Data'!$F$13,0,10*ROW('Hygiene Data'!F148))="","",OFFSET('Hygiene Data'!$F$13,0,10*ROW('Hygiene Data'!F148)))</f>
        <v/>
      </c>
      <c r="DX154" s="307" t="str">
        <f ca="true">+IF(OFFSET('Hygiene Data'!$G$11,0,10*ROW('Hygiene Data'!G148))="","",OFFSET('Hygiene Data'!$G$11,0,10*ROW('Hygiene Data'!G148)))</f>
        <v/>
      </c>
      <c r="DY154" s="307" t="str">
        <f ca="true">+IF(OFFSET('Hygiene Data'!$G$12,0,10*ROW('Hygiene Data'!G148))="","",OFFSET('Hygiene Data'!$G$12,0,10*ROW('Hygiene Data'!G148)))</f>
        <v/>
      </c>
      <c r="DZ154" s="307" t="str">
        <f ca="true">+IF(OFFSET('Hygiene Data'!$G$13,0,10*ROW('Hygiene Data'!G148))="","",OFFSET('Hygiene Data'!$G$13,0,10*ROW('Hygiene Data'!G148)))</f>
        <v/>
      </c>
      <c r="EA154" s="307" t="str">
        <f ca="true">+IF(OFFSET('Hygiene Data'!$H$11,0,10*ROW('Hygiene Data'!H148))="","",OFFSET('Hygiene Data'!$H$11,0,10*ROW('Hygiene Data'!H148)))</f>
        <v/>
      </c>
      <c r="EB154" s="307" t="str">
        <f ca="true">+IF(OFFSET('Hygiene Data'!$H$12,0,10*ROW('Hygiene Data'!H148))="","",OFFSET('Hygiene Data'!$H$12,0,10*ROW('Hygiene Data'!H148)))</f>
        <v/>
      </c>
      <c r="EC154" s="307" t="str">
        <f ca="true">+IF(OFFSET('Hygiene Data'!$H$13,0,10*ROW('Hygiene Data'!H148))="","",OFFSET('Hygiene Data'!$H$13,0,10*ROW('Hygiene Data'!H148)))</f>
        <v/>
      </c>
      <c r="ED154" s="307" t="str">
        <f ca="true">+IF(OFFSET('Hygiene Data'!$I$11,0,10*ROW('Hygiene Data'!I148))="","",OFFSET('Hygiene Data'!$I$11,0,10*ROW('Hygiene Data'!I148)))</f>
        <v/>
      </c>
      <c r="EE154" s="307" t="str">
        <f ca="true">+IF(OFFSET('Hygiene Data'!$I$12,0,10*ROW('Hygiene Data'!I148))="","",OFFSET('Hygiene Data'!$I$12,0,10*ROW('Hygiene Data'!I148)))</f>
        <v/>
      </c>
      <c r="EF154" s="307"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63"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7"/>
      <c r="BS155" s="307" t="str">
        <f ca="true">+IF(OFFSET('Water Data'!$D$27,0,10*ROW('Water Data'!D149))="","",OFFSET('Water Data'!$D$27,0,10*ROW('Water Data'!D149)))</f>
        <v/>
      </c>
      <c r="BT155" s="307" t="str">
        <f ca="true">+IF(OFFSET('Water Data'!$D$28,0,10*ROW('Water Data'!D149))="","",OFFSET('Water Data'!$D$28,0,10*ROW('Water Data'!D149)))</f>
        <v/>
      </c>
      <c r="BU155" s="307" t="str">
        <f ca="true">+IF(OFFSET('Water Data'!$D$29,0,10*ROW('Water Data'!D149))="","",OFFSET('Water Data'!$D$29,0,10*ROW('Water Data'!D149)))</f>
        <v/>
      </c>
      <c r="BV155" s="307" t="str">
        <f ca="true">+IF(OFFSET('Water Data'!$E$27,0,10*ROW('Water Data'!E149))="","",OFFSET('Water Data'!$E$27,0,10*ROW('Water Data'!E149)))</f>
        <v/>
      </c>
      <c r="BW155" s="307" t="str">
        <f ca="true">+IF(OFFSET('Water Data'!$E$28,0,10*ROW('Water Data'!E149))="","",OFFSET('Water Data'!$E$28,0,10*ROW('Water Data'!E149)))</f>
        <v/>
      </c>
      <c r="BX155" s="307" t="str">
        <f ca="true">+IF(OFFSET('Water Data'!$E$29,0,10*ROW('Water Data'!E149))="","",OFFSET('Water Data'!$E$29,0,10*ROW('Water Data'!E149)))</f>
        <v/>
      </c>
      <c r="BY155" s="307" t="str">
        <f ca="true">+IF(OFFSET('Water Data'!$F$27,0,10*ROW('Water Data'!F149))="","",OFFSET('Water Data'!$F$27,0,10*ROW('Water Data'!F149)))</f>
        <v/>
      </c>
      <c r="BZ155" s="307" t="str">
        <f ca="true">+IF(OFFSET('Water Data'!$F$28,0,10*ROW('Water Data'!F149))="","",OFFSET('Water Data'!$F$28,0,10*ROW('Water Data'!F149)))</f>
        <v/>
      </c>
      <c r="CA155" s="307" t="str">
        <f ca="true">+IF(OFFSET('Water Data'!$F$29,0,10*ROW('Water Data'!F149))="","",OFFSET('Water Data'!$F$29,0,10*ROW('Water Data'!F149)))</f>
        <v/>
      </c>
      <c r="CB155" s="307" t="str">
        <f ca="true">+IF(OFFSET('Water Data'!$G$27,0,10*ROW('Water Data'!G149))="","",OFFSET('Water Data'!$G$27,0,10*ROW('Water Data'!G149)))</f>
        <v/>
      </c>
      <c r="CC155" s="307" t="str">
        <f ca="true">+IF(OFFSET('Water Data'!$G$28,0,10*ROW('Water Data'!G149))="","",OFFSET('Water Data'!$G$28,0,10*ROW('Water Data'!G149)))</f>
        <v/>
      </c>
      <c r="CD155" s="307" t="str">
        <f ca="true">+IF(OFFSET('Water Data'!$G$29,0,10*ROW('Water Data'!G149))="","",OFFSET('Water Data'!$G$29,0,10*ROW('Water Data'!G149)))</f>
        <v/>
      </c>
      <c r="CE155" s="307" t="str">
        <f ca="true">+IF(OFFSET('Water Data'!$H$27,0,10*ROW('Water Data'!H149))="","",OFFSET('Water Data'!$H$27,0,10*ROW('Water Data'!H149)))</f>
        <v/>
      </c>
      <c r="CF155" s="307" t="str">
        <f ca="true">+IF(OFFSET('Water Data'!$H$28,0,10*ROW('Water Data'!H149))="","",OFFSET('Water Data'!$H$28,0,10*ROW('Water Data'!H149)))</f>
        <v/>
      </c>
      <c r="CG155" s="307" t="str">
        <f ca="true">+IF(OFFSET('Water Data'!$H$29,0,10*ROW('Water Data'!H149))="","",OFFSET('Water Data'!$H$29,0,10*ROW('Water Data'!H149)))</f>
        <v/>
      </c>
      <c r="CH155" s="307" t="str">
        <f ca="true">+IF(OFFSET('Water Data'!$I$27,0,10*ROW('Water Data'!I149))="","",OFFSET('Water Data'!$I$27,0,10*ROW('Water Data'!I149)))</f>
        <v/>
      </c>
      <c r="CI155" s="307" t="str">
        <f ca="true">+IF(OFFSET('Water Data'!$I$28,0,10*ROW('Water Data'!I149))="","",OFFSET('Water Data'!$I$28,0,10*ROW('Water Data'!I149)))</f>
        <v/>
      </c>
      <c r="CJ155" s="307" t="str">
        <f ca="true">+IF(OFFSET('Water Data'!$I$29,0,10*ROW('Water Data'!I149))="","",OFFSET('Water Data'!$I$29,0,10*ROW('Water Data'!I149)))</f>
        <v/>
      </c>
      <c r="CK155" s="307" t="str">
        <f ca="true">+IF(OFFSET('Sanitation Data'!$D$28,0,10*ROW('Sanitation Data'!D149))="","",OFFSET('Sanitation Data'!$D$28,0,10*ROW('Sanitation Data'!D149)))</f>
        <v/>
      </c>
      <c r="CL155" s="307" t="str">
        <f ca="true">+IF(OFFSET('Sanitation Data'!$D$29,0,10*ROW('Sanitation Data'!D149))="","",OFFSET('Sanitation Data'!$D$29,0,10*ROW('Sanitation Data'!D149)))</f>
        <v/>
      </c>
      <c r="CM155" s="307" t="str">
        <f ca="true">+IF(OFFSET('Sanitation Data'!$D$30,0,10*ROW('Sanitation Data'!D149))="","",OFFSET('Sanitation Data'!$D$30,0,10*ROW('Sanitation Data'!D149)))</f>
        <v/>
      </c>
      <c r="CN155" s="307" t="str">
        <f ca="true">+IF(OFFSET('Sanitation Data'!$D$31,0,10*ROW('Sanitation Data'!D149))="","",OFFSET('Sanitation Data'!$D$31,0,10*ROW('Sanitation Data'!D149)))</f>
        <v/>
      </c>
      <c r="CO155" s="307" t="str">
        <f ca="true">+IF(OFFSET('Sanitation Data'!$D$32,0,10*ROW('Sanitation Data'!D149))="","",OFFSET('Sanitation Data'!$D$32,0,10*ROW('Sanitation Data'!D149)))</f>
        <v/>
      </c>
      <c r="CP155" s="307" t="str">
        <f ca="true">+IF(OFFSET('Sanitation Data'!$E$28,0,10*ROW('Sanitation Data'!E149))="","",OFFSET('Sanitation Data'!$E$28,0,10*ROW('Sanitation Data'!E149)))</f>
        <v/>
      </c>
      <c r="CQ155" s="307" t="str">
        <f ca="true">+IF(OFFSET('Sanitation Data'!$E$29,0,10*ROW('Sanitation Data'!E149))="","",OFFSET('Sanitation Data'!$E$29,0,10*ROW('Sanitation Data'!E149)))</f>
        <v/>
      </c>
      <c r="CR155" s="307" t="str">
        <f ca="true">+IF(OFFSET('Sanitation Data'!$E$30,0,10*ROW('Sanitation Data'!E149))="","",OFFSET('Sanitation Data'!$E$30,0,10*ROW('Sanitation Data'!E149)))</f>
        <v/>
      </c>
      <c r="CS155" s="307" t="str">
        <f ca="true">+IF(OFFSET('Sanitation Data'!$E$31,0,10*ROW('Sanitation Data'!E149))="","",OFFSET('Sanitation Data'!$E$31,0,10*ROW('Sanitation Data'!E149)))</f>
        <v/>
      </c>
      <c r="CT155" s="307" t="str">
        <f ca="true">+IF(OFFSET('Sanitation Data'!$E$32,0,10*ROW('Sanitation Data'!E149))="","",OFFSET('Sanitation Data'!$E$32,0,10*ROW('Sanitation Data'!E149)))</f>
        <v/>
      </c>
      <c r="CU155" s="307" t="str">
        <f ca="true">+IF(OFFSET('Sanitation Data'!$F$28,0,10*ROW('Sanitation Data'!F149))="","",OFFSET('Sanitation Data'!$F$28,0,10*ROW('Sanitation Data'!F149)))</f>
        <v/>
      </c>
      <c r="CV155" s="307" t="str">
        <f ca="true">+IF(OFFSET('Sanitation Data'!$F$29,0,10*ROW('Sanitation Data'!F149))="","",OFFSET('Sanitation Data'!$F$29,0,10*ROW('Sanitation Data'!F149)))</f>
        <v/>
      </c>
      <c r="CW155" s="307" t="str">
        <f ca="true">+IF(OFFSET('Sanitation Data'!$F$30,0,10*ROW('Sanitation Data'!F149))="","",OFFSET('Sanitation Data'!$F$30,0,10*ROW('Sanitation Data'!F149)))</f>
        <v/>
      </c>
      <c r="CX155" s="307" t="str">
        <f ca="true">+IF(OFFSET('Sanitation Data'!$F$31,0,10*ROW('Sanitation Data'!F149))="","",OFFSET('Sanitation Data'!$F$31,0,10*ROW('Sanitation Data'!F149)))</f>
        <v/>
      </c>
      <c r="CY155" s="307" t="str">
        <f ca="true">+IF(OFFSET('Sanitation Data'!$F$32,0,10*ROW('Sanitation Data'!F149))="","",OFFSET('Sanitation Data'!$F$32,0,10*ROW('Sanitation Data'!F149)))</f>
        <v/>
      </c>
      <c r="CZ155" s="307" t="str">
        <f ca="true">+IF(OFFSET('Sanitation Data'!$G$28,0,10*ROW('Sanitation Data'!G149))="","",OFFSET('Sanitation Data'!$G$28,0,10*ROW('Sanitation Data'!G149)))</f>
        <v/>
      </c>
      <c r="DA155" s="307" t="str">
        <f ca="true">+IF(OFFSET('Sanitation Data'!$G$29,0,10*ROW('Sanitation Data'!G149))="","",OFFSET('Sanitation Data'!$G$29,0,10*ROW('Sanitation Data'!G149)))</f>
        <v/>
      </c>
      <c r="DB155" s="307" t="str">
        <f ca="true">+IF(OFFSET('Sanitation Data'!$G$30,0,10*ROW('Sanitation Data'!G149))="","",OFFSET('Sanitation Data'!$G$30,0,10*ROW('Sanitation Data'!G149)))</f>
        <v/>
      </c>
      <c r="DC155" s="307" t="str">
        <f ca="true">+IF(OFFSET('Sanitation Data'!$G$31,0,10*ROW('Sanitation Data'!G149))="","",OFFSET('Sanitation Data'!$G$31,0,10*ROW('Sanitation Data'!G149)))</f>
        <v/>
      </c>
      <c r="DD155" s="307" t="str">
        <f ca="true">+IF(OFFSET('Sanitation Data'!$G$32,0,10*ROW('Sanitation Data'!G149))="","",OFFSET('Sanitation Data'!$G$32,0,10*ROW('Sanitation Data'!G149)))</f>
        <v/>
      </c>
      <c r="DE155" s="307" t="str">
        <f ca="true">+IF(OFFSET('Sanitation Data'!$H$28,0,10*ROW('Sanitation Data'!H149))="","",OFFSET('Sanitation Data'!$H$28,0,10*ROW('Sanitation Data'!H149)))</f>
        <v/>
      </c>
      <c r="DF155" s="307" t="str">
        <f ca="true">+IF(OFFSET('Sanitation Data'!$H$29,0,10*ROW('Sanitation Data'!H149))="","",OFFSET('Sanitation Data'!$H$29,0,10*ROW('Sanitation Data'!H149)))</f>
        <v/>
      </c>
      <c r="DG155" s="307" t="str">
        <f ca="true">+IF(OFFSET('Sanitation Data'!$H$30,0,10*ROW('Sanitation Data'!H149))="","",OFFSET('Sanitation Data'!$H$30,0,10*ROW('Sanitation Data'!H149)))</f>
        <v/>
      </c>
      <c r="DH155" s="307" t="str">
        <f ca="true">+IF(OFFSET('Sanitation Data'!$H$31,0,10*ROW('Sanitation Data'!H149))="","",OFFSET('Sanitation Data'!$H$31,0,10*ROW('Sanitation Data'!H149)))</f>
        <v/>
      </c>
      <c r="DI155" s="307" t="str">
        <f ca="true">+IF(OFFSET('Sanitation Data'!$H$32,0,10*ROW('Sanitation Data'!H149))="","",OFFSET('Sanitation Data'!$H$32,0,10*ROW('Sanitation Data'!H149)))</f>
        <v/>
      </c>
      <c r="DJ155" s="307" t="str">
        <f ca="true">+IF(OFFSET('Sanitation Data'!$I$28,0,10*ROW('Sanitation Data'!I149))="","",OFFSET('Sanitation Data'!$I$28,0,10*ROW('Sanitation Data'!I149)))</f>
        <v/>
      </c>
      <c r="DK155" s="307" t="str">
        <f ca="true">+IF(OFFSET('Sanitation Data'!$I$29,0,10*ROW('Sanitation Data'!I149))="","",OFFSET('Sanitation Data'!$I$29,0,10*ROW('Sanitation Data'!I149)))</f>
        <v/>
      </c>
      <c r="DL155" s="307" t="str">
        <f ca="true">+IF(OFFSET('Sanitation Data'!$I$30,0,10*ROW('Sanitation Data'!I149))="","",OFFSET('Sanitation Data'!$I$30,0,10*ROW('Sanitation Data'!I149)))</f>
        <v/>
      </c>
      <c r="DM155" s="307" t="str">
        <f ca="true">+IF(OFFSET('Sanitation Data'!$I$31,0,10*ROW('Sanitation Data'!I149))="","",OFFSET('Sanitation Data'!$I$31,0,10*ROW('Sanitation Data'!I149)))</f>
        <v/>
      </c>
      <c r="DN155" s="307" t="str">
        <f ca="true">+IF(OFFSET('Sanitation Data'!$I$32,0,10*ROW('Sanitation Data'!I149))="","",OFFSET('Sanitation Data'!$I$32,0,10*ROW('Sanitation Data'!I149)))</f>
        <v/>
      </c>
      <c r="DO155" s="307" t="str">
        <f ca="true">+IF(OFFSET('Hygiene Data'!$D$11,0,10*ROW('Hygiene Data'!D149))="","",OFFSET('Hygiene Data'!$D$11,0,10*ROW('Hygiene Data'!D149)))</f>
        <v/>
      </c>
      <c r="DP155" s="307" t="str">
        <f ca="true">+IF(OFFSET('Hygiene Data'!$D$12,0,10*ROW('Hygiene Data'!D149))="","",OFFSET('Hygiene Data'!$D$12,0,10*ROW('Hygiene Data'!D149)))</f>
        <v/>
      </c>
      <c r="DQ155" s="307" t="str">
        <f ca="true">+IF(OFFSET('Hygiene Data'!$D$13,0,10*ROW('Hygiene Data'!D149))="","",OFFSET('Hygiene Data'!$D$13,0,10*ROW('Hygiene Data'!D149)))</f>
        <v/>
      </c>
      <c r="DR155" s="307" t="str">
        <f ca="true">+IF(OFFSET('Hygiene Data'!$E$11,0,10*ROW('Hygiene Data'!E149))="","",OFFSET('Hygiene Data'!$E$11,0,10*ROW('Hygiene Data'!E149)))</f>
        <v/>
      </c>
      <c r="DS155" s="307" t="str">
        <f ca="true">+IF(OFFSET('Hygiene Data'!$E$12,0,10*ROW('Hygiene Data'!E149))="","",OFFSET('Hygiene Data'!$E$12,0,10*ROW('Hygiene Data'!E149)))</f>
        <v/>
      </c>
      <c r="DT155" s="307" t="str">
        <f ca="true">+IF(OFFSET('Hygiene Data'!$E$13,0,10*ROW('Hygiene Data'!E149))="","",OFFSET('Hygiene Data'!$E$13,0,10*ROW('Hygiene Data'!E149)))</f>
        <v/>
      </c>
      <c r="DU155" s="307" t="str">
        <f ca="true">+IF(OFFSET('Hygiene Data'!$F$11,0,10*ROW('Hygiene Data'!F149))="","",OFFSET('Hygiene Data'!$F$11,0,10*ROW('Hygiene Data'!F149)))</f>
        <v/>
      </c>
      <c r="DV155" s="307" t="str">
        <f ca="true">+IF(OFFSET('Hygiene Data'!$F$12,0,10*ROW('Hygiene Data'!F149))="","",OFFSET('Hygiene Data'!$F$12,0,10*ROW('Hygiene Data'!F149)))</f>
        <v/>
      </c>
      <c r="DW155" s="307" t="str">
        <f ca="true">+IF(OFFSET('Hygiene Data'!$F$13,0,10*ROW('Hygiene Data'!F149))="","",OFFSET('Hygiene Data'!$F$13,0,10*ROW('Hygiene Data'!F149)))</f>
        <v/>
      </c>
      <c r="DX155" s="307" t="str">
        <f ca="true">+IF(OFFSET('Hygiene Data'!$G$11,0,10*ROW('Hygiene Data'!G149))="","",OFFSET('Hygiene Data'!$G$11,0,10*ROW('Hygiene Data'!G149)))</f>
        <v/>
      </c>
      <c r="DY155" s="307" t="str">
        <f ca="true">+IF(OFFSET('Hygiene Data'!$G$12,0,10*ROW('Hygiene Data'!G149))="","",OFFSET('Hygiene Data'!$G$12,0,10*ROW('Hygiene Data'!G149)))</f>
        <v/>
      </c>
      <c r="DZ155" s="307" t="str">
        <f ca="true">+IF(OFFSET('Hygiene Data'!$G$13,0,10*ROW('Hygiene Data'!G149))="","",OFFSET('Hygiene Data'!$G$13,0,10*ROW('Hygiene Data'!G149)))</f>
        <v/>
      </c>
      <c r="EA155" s="307" t="str">
        <f ca="true">+IF(OFFSET('Hygiene Data'!$H$11,0,10*ROW('Hygiene Data'!H149))="","",OFFSET('Hygiene Data'!$H$11,0,10*ROW('Hygiene Data'!H149)))</f>
        <v/>
      </c>
      <c r="EB155" s="307" t="str">
        <f ca="true">+IF(OFFSET('Hygiene Data'!$H$12,0,10*ROW('Hygiene Data'!H149))="","",OFFSET('Hygiene Data'!$H$12,0,10*ROW('Hygiene Data'!H149)))</f>
        <v/>
      </c>
      <c r="EC155" s="307" t="str">
        <f ca="true">+IF(OFFSET('Hygiene Data'!$H$13,0,10*ROW('Hygiene Data'!H149))="","",OFFSET('Hygiene Data'!$H$13,0,10*ROW('Hygiene Data'!H149)))</f>
        <v/>
      </c>
      <c r="ED155" s="307" t="str">
        <f ca="true">+IF(OFFSET('Hygiene Data'!$I$11,0,10*ROW('Hygiene Data'!I149))="","",OFFSET('Hygiene Data'!$I$11,0,10*ROW('Hygiene Data'!I149)))</f>
        <v/>
      </c>
      <c r="EE155" s="307" t="str">
        <f ca="true">+IF(OFFSET('Hygiene Data'!$I$12,0,10*ROW('Hygiene Data'!I149))="","",OFFSET('Hygiene Data'!$I$12,0,10*ROW('Hygiene Data'!I149)))</f>
        <v/>
      </c>
      <c r="EF155" s="307"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63"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7"/>
      <c r="BS156" s="307" t="str">
        <f ca="true">+IF(OFFSET('Water Data'!$D$27,0,10*ROW('Water Data'!D150))="","",OFFSET('Water Data'!$D$27,0,10*ROW('Water Data'!D150)))</f>
        <v/>
      </c>
      <c r="BT156" s="307" t="str">
        <f ca="true">+IF(OFFSET('Water Data'!$D$28,0,10*ROW('Water Data'!D150))="","",OFFSET('Water Data'!$D$28,0,10*ROW('Water Data'!D150)))</f>
        <v/>
      </c>
      <c r="BU156" s="307" t="str">
        <f ca="true">+IF(OFFSET('Water Data'!$D$29,0,10*ROW('Water Data'!D150))="","",OFFSET('Water Data'!$D$29,0,10*ROW('Water Data'!D150)))</f>
        <v/>
      </c>
      <c r="BV156" s="307" t="str">
        <f ca="true">+IF(OFFSET('Water Data'!$E$27,0,10*ROW('Water Data'!E150))="","",OFFSET('Water Data'!$E$27,0,10*ROW('Water Data'!E150)))</f>
        <v/>
      </c>
      <c r="BW156" s="307" t="str">
        <f ca="true">+IF(OFFSET('Water Data'!$E$28,0,10*ROW('Water Data'!E150))="","",OFFSET('Water Data'!$E$28,0,10*ROW('Water Data'!E150)))</f>
        <v/>
      </c>
      <c r="BX156" s="307" t="str">
        <f ca="true">+IF(OFFSET('Water Data'!$E$29,0,10*ROW('Water Data'!E150))="","",OFFSET('Water Data'!$E$29,0,10*ROW('Water Data'!E150)))</f>
        <v/>
      </c>
      <c r="BY156" s="307" t="str">
        <f ca="true">+IF(OFFSET('Water Data'!$F$27,0,10*ROW('Water Data'!F150))="","",OFFSET('Water Data'!$F$27,0,10*ROW('Water Data'!F150)))</f>
        <v/>
      </c>
      <c r="BZ156" s="307" t="str">
        <f ca="true">+IF(OFFSET('Water Data'!$F$28,0,10*ROW('Water Data'!F150))="","",OFFSET('Water Data'!$F$28,0,10*ROW('Water Data'!F150)))</f>
        <v/>
      </c>
      <c r="CA156" s="307" t="str">
        <f ca="true">+IF(OFFSET('Water Data'!$F$29,0,10*ROW('Water Data'!F150))="","",OFFSET('Water Data'!$F$29,0,10*ROW('Water Data'!F150)))</f>
        <v/>
      </c>
      <c r="CB156" s="307" t="str">
        <f ca="true">+IF(OFFSET('Water Data'!$G$27,0,10*ROW('Water Data'!G150))="","",OFFSET('Water Data'!$G$27,0,10*ROW('Water Data'!G150)))</f>
        <v/>
      </c>
      <c r="CC156" s="307" t="str">
        <f ca="true">+IF(OFFSET('Water Data'!$G$28,0,10*ROW('Water Data'!G150))="","",OFFSET('Water Data'!$G$28,0,10*ROW('Water Data'!G150)))</f>
        <v/>
      </c>
      <c r="CD156" s="307" t="str">
        <f ca="true">+IF(OFFSET('Water Data'!$G$29,0,10*ROW('Water Data'!G150))="","",OFFSET('Water Data'!$G$29,0,10*ROW('Water Data'!G150)))</f>
        <v/>
      </c>
      <c r="CE156" s="307" t="str">
        <f ca="true">+IF(OFFSET('Water Data'!$H$27,0,10*ROW('Water Data'!H150))="","",OFFSET('Water Data'!$H$27,0,10*ROW('Water Data'!H150)))</f>
        <v/>
      </c>
      <c r="CF156" s="307" t="str">
        <f ca="true">+IF(OFFSET('Water Data'!$H$28,0,10*ROW('Water Data'!H150))="","",OFFSET('Water Data'!$H$28,0,10*ROW('Water Data'!H150)))</f>
        <v/>
      </c>
      <c r="CG156" s="307" t="str">
        <f ca="true">+IF(OFFSET('Water Data'!$H$29,0,10*ROW('Water Data'!H150))="","",OFFSET('Water Data'!$H$29,0,10*ROW('Water Data'!H150)))</f>
        <v/>
      </c>
      <c r="CH156" s="307" t="str">
        <f ca="true">+IF(OFFSET('Water Data'!$I$27,0,10*ROW('Water Data'!I150))="","",OFFSET('Water Data'!$I$27,0,10*ROW('Water Data'!I150)))</f>
        <v/>
      </c>
      <c r="CI156" s="307" t="str">
        <f ca="true">+IF(OFFSET('Water Data'!$I$28,0,10*ROW('Water Data'!I150))="","",OFFSET('Water Data'!$I$28,0,10*ROW('Water Data'!I150)))</f>
        <v/>
      </c>
      <c r="CJ156" s="307" t="str">
        <f ca="true">+IF(OFFSET('Water Data'!$I$29,0,10*ROW('Water Data'!I150))="","",OFFSET('Water Data'!$I$29,0,10*ROW('Water Data'!I150)))</f>
        <v/>
      </c>
      <c r="CK156" s="307" t="str">
        <f ca="true">+IF(OFFSET('Sanitation Data'!$D$28,0,10*ROW('Sanitation Data'!D150))="","",OFFSET('Sanitation Data'!$D$28,0,10*ROW('Sanitation Data'!D150)))</f>
        <v/>
      </c>
      <c r="CL156" s="307" t="str">
        <f ca="true">+IF(OFFSET('Sanitation Data'!$D$29,0,10*ROW('Sanitation Data'!D150))="","",OFFSET('Sanitation Data'!$D$29,0,10*ROW('Sanitation Data'!D150)))</f>
        <v/>
      </c>
      <c r="CM156" s="307" t="str">
        <f ca="true">+IF(OFFSET('Sanitation Data'!$D$30,0,10*ROW('Sanitation Data'!D150))="","",OFFSET('Sanitation Data'!$D$30,0,10*ROW('Sanitation Data'!D150)))</f>
        <v/>
      </c>
      <c r="CN156" s="307" t="str">
        <f ca="true">+IF(OFFSET('Sanitation Data'!$D$31,0,10*ROW('Sanitation Data'!D150))="","",OFFSET('Sanitation Data'!$D$31,0,10*ROW('Sanitation Data'!D150)))</f>
        <v/>
      </c>
      <c r="CO156" s="307" t="str">
        <f ca="true">+IF(OFFSET('Sanitation Data'!$D$32,0,10*ROW('Sanitation Data'!D150))="","",OFFSET('Sanitation Data'!$D$32,0,10*ROW('Sanitation Data'!D150)))</f>
        <v/>
      </c>
      <c r="CP156" s="307" t="str">
        <f ca="true">+IF(OFFSET('Sanitation Data'!$E$28,0,10*ROW('Sanitation Data'!E150))="","",OFFSET('Sanitation Data'!$E$28,0,10*ROW('Sanitation Data'!E150)))</f>
        <v/>
      </c>
      <c r="CQ156" s="307" t="str">
        <f ca="true">+IF(OFFSET('Sanitation Data'!$E$29,0,10*ROW('Sanitation Data'!E150))="","",OFFSET('Sanitation Data'!$E$29,0,10*ROW('Sanitation Data'!E150)))</f>
        <v/>
      </c>
      <c r="CR156" s="307" t="str">
        <f ca="true">+IF(OFFSET('Sanitation Data'!$E$30,0,10*ROW('Sanitation Data'!E150))="","",OFFSET('Sanitation Data'!$E$30,0,10*ROW('Sanitation Data'!E150)))</f>
        <v/>
      </c>
      <c r="CS156" s="307" t="str">
        <f ca="true">+IF(OFFSET('Sanitation Data'!$E$31,0,10*ROW('Sanitation Data'!E150))="","",OFFSET('Sanitation Data'!$E$31,0,10*ROW('Sanitation Data'!E150)))</f>
        <v/>
      </c>
      <c r="CT156" s="307" t="str">
        <f ca="true">+IF(OFFSET('Sanitation Data'!$E$32,0,10*ROW('Sanitation Data'!E150))="","",OFFSET('Sanitation Data'!$E$32,0,10*ROW('Sanitation Data'!E150)))</f>
        <v/>
      </c>
      <c r="CU156" s="307" t="str">
        <f ca="true">+IF(OFFSET('Sanitation Data'!$F$28,0,10*ROW('Sanitation Data'!F150))="","",OFFSET('Sanitation Data'!$F$28,0,10*ROW('Sanitation Data'!F150)))</f>
        <v/>
      </c>
      <c r="CV156" s="307" t="str">
        <f ca="true">+IF(OFFSET('Sanitation Data'!$F$29,0,10*ROW('Sanitation Data'!F150))="","",OFFSET('Sanitation Data'!$F$29,0,10*ROW('Sanitation Data'!F150)))</f>
        <v/>
      </c>
      <c r="CW156" s="307" t="str">
        <f ca="true">+IF(OFFSET('Sanitation Data'!$F$30,0,10*ROW('Sanitation Data'!F150))="","",OFFSET('Sanitation Data'!$F$30,0,10*ROW('Sanitation Data'!F150)))</f>
        <v/>
      </c>
      <c r="CX156" s="307" t="str">
        <f ca="true">+IF(OFFSET('Sanitation Data'!$F$31,0,10*ROW('Sanitation Data'!F150))="","",OFFSET('Sanitation Data'!$F$31,0,10*ROW('Sanitation Data'!F150)))</f>
        <v/>
      </c>
      <c r="CY156" s="307" t="str">
        <f ca="true">+IF(OFFSET('Sanitation Data'!$F$32,0,10*ROW('Sanitation Data'!F150))="","",OFFSET('Sanitation Data'!$F$32,0,10*ROW('Sanitation Data'!F150)))</f>
        <v/>
      </c>
      <c r="CZ156" s="307" t="str">
        <f ca="true">+IF(OFFSET('Sanitation Data'!$G$28,0,10*ROW('Sanitation Data'!G150))="","",OFFSET('Sanitation Data'!$G$28,0,10*ROW('Sanitation Data'!G150)))</f>
        <v/>
      </c>
      <c r="DA156" s="307" t="str">
        <f ca="true">+IF(OFFSET('Sanitation Data'!$G$29,0,10*ROW('Sanitation Data'!G150))="","",OFFSET('Sanitation Data'!$G$29,0,10*ROW('Sanitation Data'!G150)))</f>
        <v/>
      </c>
      <c r="DB156" s="307" t="str">
        <f ca="true">+IF(OFFSET('Sanitation Data'!$G$30,0,10*ROW('Sanitation Data'!G150))="","",OFFSET('Sanitation Data'!$G$30,0,10*ROW('Sanitation Data'!G150)))</f>
        <v/>
      </c>
      <c r="DC156" s="307" t="str">
        <f ca="true">+IF(OFFSET('Sanitation Data'!$G$31,0,10*ROW('Sanitation Data'!G150))="","",OFFSET('Sanitation Data'!$G$31,0,10*ROW('Sanitation Data'!G150)))</f>
        <v/>
      </c>
      <c r="DD156" s="307" t="str">
        <f ca="true">+IF(OFFSET('Sanitation Data'!$G$32,0,10*ROW('Sanitation Data'!G150))="","",OFFSET('Sanitation Data'!$G$32,0,10*ROW('Sanitation Data'!G150)))</f>
        <v/>
      </c>
      <c r="DE156" s="307" t="str">
        <f ca="true">+IF(OFFSET('Sanitation Data'!$H$28,0,10*ROW('Sanitation Data'!H150))="","",OFFSET('Sanitation Data'!$H$28,0,10*ROW('Sanitation Data'!H150)))</f>
        <v/>
      </c>
      <c r="DF156" s="307" t="str">
        <f ca="true">+IF(OFFSET('Sanitation Data'!$H$29,0,10*ROW('Sanitation Data'!H150))="","",OFFSET('Sanitation Data'!$H$29,0,10*ROW('Sanitation Data'!H150)))</f>
        <v/>
      </c>
      <c r="DG156" s="307" t="str">
        <f ca="true">+IF(OFFSET('Sanitation Data'!$H$30,0,10*ROW('Sanitation Data'!H150))="","",OFFSET('Sanitation Data'!$H$30,0,10*ROW('Sanitation Data'!H150)))</f>
        <v/>
      </c>
      <c r="DH156" s="307" t="str">
        <f ca="true">+IF(OFFSET('Sanitation Data'!$H$31,0,10*ROW('Sanitation Data'!H150))="","",OFFSET('Sanitation Data'!$H$31,0,10*ROW('Sanitation Data'!H150)))</f>
        <v/>
      </c>
      <c r="DI156" s="307" t="str">
        <f ca="true">+IF(OFFSET('Sanitation Data'!$H$32,0,10*ROW('Sanitation Data'!H150))="","",OFFSET('Sanitation Data'!$H$32,0,10*ROW('Sanitation Data'!H150)))</f>
        <v/>
      </c>
      <c r="DJ156" s="307" t="str">
        <f ca="true">+IF(OFFSET('Sanitation Data'!$I$28,0,10*ROW('Sanitation Data'!I150))="","",OFFSET('Sanitation Data'!$I$28,0,10*ROW('Sanitation Data'!I150)))</f>
        <v/>
      </c>
      <c r="DK156" s="307" t="str">
        <f ca="true">+IF(OFFSET('Sanitation Data'!$I$29,0,10*ROW('Sanitation Data'!I150))="","",OFFSET('Sanitation Data'!$I$29,0,10*ROW('Sanitation Data'!I150)))</f>
        <v/>
      </c>
      <c r="DL156" s="307" t="str">
        <f ca="true">+IF(OFFSET('Sanitation Data'!$I$30,0,10*ROW('Sanitation Data'!I150))="","",OFFSET('Sanitation Data'!$I$30,0,10*ROW('Sanitation Data'!I150)))</f>
        <v/>
      </c>
      <c r="DM156" s="307" t="str">
        <f ca="true">+IF(OFFSET('Sanitation Data'!$I$31,0,10*ROW('Sanitation Data'!I150))="","",OFFSET('Sanitation Data'!$I$31,0,10*ROW('Sanitation Data'!I150)))</f>
        <v/>
      </c>
      <c r="DN156" s="307" t="str">
        <f ca="true">+IF(OFFSET('Sanitation Data'!$I$32,0,10*ROW('Sanitation Data'!I150))="","",OFFSET('Sanitation Data'!$I$32,0,10*ROW('Sanitation Data'!I150)))</f>
        <v/>
      </c>
      <c r="DO156" s="307" t="str">
        <f ca="true">+IF(OFFSET('Hygiene Data'!$D$11,0,10*ROW('Hygiene Data'!D150))="","",OFFSET('Hygiene Data'!$D$11,0,10*ROW('Hygiene Data'!D150)))</f>
        <v/>
      </c>
      <c r="DP156" s="307" t="str">
        <f ca="true">+IF(OFFSET('Hygiene Data'!$D$12,0,10*ROW('Hygiene Data'!D150))="","",OFFSET('Hygiene Data'!$D$12,0,10*ROW('Hygiene Data'!D150)))</f>
        <v/>
      </c>
      <c r="DQ156" s="307" t="str">
        <f ca="true">+IF(OFFSET('Hygiene Data'!$D$13,0,10*ROW('Hygiene Data'!D150))="","",OFFSET('Hygiene Data'!$D$13,0,10*ROW('Hygiene Data'!D150)))</f>
        <v/>
      </c>
      <c r="DR156" s="307" t="str">
        <f ca="true">+IF(OFFSET('Hygiene Data'!$E$11,0,10*ROW('Hygiene Data'!E150))="","",OFFSET('Hygiene Data'!$E$11,0,10*ROW('Hygiene Data'!E150)))</f>
        <v/>
      </c>
      <c r="DS156" s="307" t="str">
        <f ca="true">+IF(OFFSET('Hygiene Data'!$E$12,0,10*ROW('Hygiene Data'!E150))="","",OFFSET('Hygiene Data'!$E$12,0,10*ROW('Hygiene Data'!E150)))</f>
        <v/>
      </c>
      <c r="DT156" s="307" t="str">
        <f ca="true">+IF(OFFSET('Hygiene Data'!$E$13,0,10*ROW('Hygiene Data'!E150))="","",OFFSET('Hygiene Data'!$E$13,0,10*ROW('Hygiene Data'!E150)))</f>
        <v/>
      </c>
      <c r="DU156" s="307" t="str">
        <f ca="true">+IF(OFFSET('Hygiene Data'!$F$11,0,10*ROW('Hygiene Data'!F150))="","",OFFSET('Hygiene Data'!$F$11,0,10*ROW('Hygiene Data'!F150)))</f>
        <v/>
      </c>
      <c r="DV156" s="307" t="str">
        <f ca="true">+IF(OFFSET('Hygiene Data'!$F$12,0,10*ROW('Hygiene Data'!F150))="","",OFFSET('Hygiene Data'!$F$12,0,10*ROW('Hygiene Data'!F150)))</f>
        <v/>
      </c>
      <c r="DW156" s="307" t="str">
        <f ca="true">+IF(OFFSET('Hygiene Data'!$F$13,0,10*ROW('Hygiene Data'!F150))="","",OFFSET('Hygiene Data'!$F$13,0,10*ROW('Hygiene Data'!F150)))</f>
        <v/>
      </c>
      <c r="DX156" s="307" t="str">
        <f ca="true">+IF(OFFSET('Hygiene Data'!$G$11,0,10*ROW('Hygiene Data'!G150))="","",OFFSET('Hygiene Data'!$G$11,0,10*ROW('Hygiene Data'!G150)))</f>
        <v/>
      </c>
      <c r="DY156" s="307" t="str">
        <f ca="true">+IF(OFFSET('Hygiene Data'!$G$12,0,10*ROW('Hygiene Data'!G150))="","",OFFSET('Hygiene Data'!$G$12,0,10*ROW('Hygiene Data'!G150)))</f>
        <v/>
      </c>
      <c r="DZ156" s="307" t="str">
        <f ca="true">+IF(OFFSET('Hygiene Data'!$G$13,0,10*ROW('Hygiene Data'!G150))="","",OFFSET('Hygiene Data'!$G$13,0,10*ROW('Hygiene Data'!G150)))</f>
        <v/>
      </c>
      <c r="EA156" s="307" t="str">
        <f ca="true">+IF(OFFSET('Hygiene Data'!$H$11,0,10*ROW('Hygiene Data'!H150))="","",OFFSET('Hygiene Data'!$H$11,0,10*ROW('Hygiene Data'!H150)))</f>
        <v/>
      </c>
      <c r="EB156" s="307" t="str">
        <f ca="true">+IF(OFFSET('Hygiene Data'!$H$12,0,10*ROW('Hygiene Data'!H150))="","",OFFSET('Hygiene Data'!$H$12,0,10*ROW('Hygiene Data'!H150)))</f>
        <v/>
      </c>
      <c r="EC156" s="307" t="str">
        <f ca="true">+IF(OFFSET('Hygiene Data'!$H$13,0,10*ROW('Hygiene Data'!H150))="","",OFFSET('Hygiene Data'!$H$13,0,10*ROW('Hygiene Data'!H150)))</f>
        <v/>
      </c>
      <c r="ED156" s="307" t="str">
        <f ca="true">+IF(OFFSET('Hygiene Data'!$I$11,0,10*ROW('Hygiene Data'!I150))="","",OFFSET('Hygiene Data'!$I$11,0,10*ROW('Hygiene Data'!I150)))</f>
        <v/>
      </c>
      <c r="EE156" s="307" t="str">
        <f ca="true">+IF(OFFSET('Hygiene Data'!$I$12,0,10*ROW('Hygiene Data'!I150))="","",OFFSET('Hygiene Data'!$I$12,0,10*ROW('Hygiene Data'!I150)))</f>
        <v/>
      </c>
      <c r="EF156" s="307"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63"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7"/>
      <c r="BS157" s="307" t="str">
        <f ca="true">+IF(OFFSET('Water Data'!$D$27,0,10*ROW('Water Data'!D151))="","",OFFSET('Water Data'!$D$27,0,10*ROW('Water Data'!D151)))</f>
        <v/>
      </c>
      <c r="BT157" s="307" t="str">
        <f ca="true">+IF(OFFSET('Water Data'!$D$28,0,10*ROW('Water Data'!D151))="","",OFFSET('Water Data'!$D$28,0,10*ROW('Water Data'!D151)))</f>
        <v/>
      </c>
      <c r="BU157" s="307" t="str">
        <f ca="true">+IF(OFFSET('Water Data'!$D$29,0,10*ROW('Water Data'!D151))="","",OFFSET('Water Data'!$D$29,0,10*ROW('Water Data'!D151)))</f>
        <v/>
      </c>
      <c r="BV157" s="307" t="str">
        <f ca="true">+IF(OFFSET('Water Data'!$E$27,0,10*ROW('Water Data'!E151))="","",OFFSET('Water Data'!$E$27,0,10*ROW('Water Data'!E151)))</f>
        <v/>
      </c>
      <c r="BW157" s="307" t="str">
        <f ca="true">+IF(OFFSET('Water Data'!$E$28,0,10*ROW('Water Data'!E151))="","",OFFSET('Water Data'!$E$28,0,10*ROW('Water Data'!E151)))</f>
        <v/>
      </c>
      <c r="BX157" s="307" t="str">
        <f ca="true">+IF(OFFSET('Water Data'!$E$29,0,10*ROW('Water Data'!E151))="","",OFFSET('Water Data'!$E$29,0,10*ROW('Water Data'!E151)))</f>
        <v/>
      </c>
      <c r="BY157" s="307" t="str">
        <f ca="true">+IF(OFFSET('Water Data'!$F$27,0,10*ROW('Water Data'!F151))="","",OFFSET('Water Data'!$F$27,0,10*ROW('Water Data'!F151)))</f>
        <v/>
      </c>
      <c r="BZ157" s="307" t="str">
        <f ca="true">+IF(OFFSET('Water Data'!$F$28,0,10*ROW('Water Data'!F151))="","",OFFSET('Water Data'!$F$28,0,10*ROW('Water Data'!F151)))</f>
        <v/>
      </c>
      <c r="CA157" s="307" t="str">
        <f ca="true">+IF(OFFSET('Water Data'!$F$29,0,10*ROW('Water Data'!F151))="","",OFFSET('Water Data'!$F$29,0,10*ROW('Water Data'!F151)))</f>
        <v/>
      </c>
      <c r="CB157" s="307" t="str">
        <f ca="true">+IF(OFFSET('Water Data'!$G$27,0,10*ROW('Water Data'!G151))="","",OFFSET('Water Data'!$G$27,0,10*ROW('Water Data'!G151)))</f>
        <v/>
      </c>
      <c r="CC157" s="307" t="str">
        <f ca="true">+IF(OFFSET('Water Data'!$G$28,0,10*ROW('Water Data'!G151))="","",OFFSET('Water Data'!$G$28,0,10*ROW('Water Data'!G151)))</f>
        <v/>
      </c>
      <c r="CD157" s="307" t="str">
        <f ca="true">+IF(OFFSET('Water Data'!$G$29,0,10*ROW('Water Data'!G151))="","",OFFSET('Water Data'!$G$29,0,10*ROW('Water Data'!G151)))</f>
        <v/>
      </c>
      <c r="CE157" s="307" t="str">
        <f ca="true">+IF(OFFSET('Water Data'!$H$27,0,10*ROW('Water Data'!H151))="","",OFFSET('Water Data'!$H$27,0,10*ROW('Water Data'!H151)))</f>
        <v/>
      </c>
      <c r="CF157" s="307" t="str">
        <f ca="true">+IF(OFFSET('Water Data'!$H$28,0,10*ROW('Water Data'!H151))="","",OFFSET('Water Data'!$H$28,0,10*ROW('Water Data'!H151)))</f>
        <v/>
      </c>
      <c r="CG157" s="307" t="str">
        <f ca="true">+IF(OFFSET('Water Data'!$H$29,0,10*ROW('Water Data'!H151))="","",OFFSET('Water Data'!$H$29,0,10*ROW('Water Data'!H151)))</f>
        <v/>
      </c>
      <c r="CH157" s="307" t="str">
        <f ca="true">+IF(OFFSET('Water Data'!$I$27,0,10*ROW('Water Data'!I151))="","",OFFSET('Water Data'!$I$27,0,10*ROW('Water Data'!I151)))</f>
        <v/>
      </c>
      <c r="CI157" s="307" t="str">
        <f ca="true">+IF(OFFSET('Water Data'!$I$28,0,10*ROW('Water Data'!I151))="","",OFFSET('Water Data'!$I$28,0,10*ROW('Water Data'!I151)))</f>
        <v/>
      </c>
      <c r="CJ157" s="307" t="str">
        <f ca="true">+IF(OFFSET('Water Data'!$I$29,0,10*ROW('Water Data'!I151))="","",OFFSET('Water Data'!$I$29,0,10*ROW('Water Data'!I151)))</f>
        <v/>
      </c>
      <c r="CK157" s="307" t="str">
        <f ca="true">+IF(OFFSET('Sanitation Data'!$D$28,0,10*ROW('Sanitation Data'!D151))="","",OFFSET('Sanitation Data'!$D$28,0,10*ROW('Sanitation Data'!D151)))</f>
        <v/>
      </c>
      <c r="CL157" s="307" t="str">
        <f ca="true">+IF(OFFSET('Sanitation Data'!$D$29,0,10*ROW('Sanitation Data'!D151))="","",OFFSET('Sanitation Data'!$D$29,0,10*ROW('Sanitation Data'!D151)))</f>
        <v/>
      </c>
      <c r="CM157" s="307" t="str">
        <f ca="true">+IF(OFFSET('Sanitation Data'!$D$30,0,10*ROW('Sanitation Data'!D151))="","",OFFSET('Sanitation Data'!$D$30,0,10*ROW('Sanitation Data'!D151)))</f>
        <v/>
      </c>
      <c r="CN157" s="307" t="str">
        <f ca="true">+IF(OFFSET('Sanitation Data'!$D$31,0,10*ROW('Sanitation Data'!D151))="","",OFFSET('Sanitation Data'!$D$31,0,10*ROW('Sanitation Data'!D151)))</f>
        <v/>
      </c>
      <c r="CO157" s="307" t="str">
        <f ca="true">+IF(OFFSET('Sanitation Data'!$D$32,0,10*ROW('Sanitation Data'!D151))="","",OFFSET('Sanitation Data'!$D$32,0,10*ROW('Sanitation Data'!D151)))</f>
        <v/>
      </c>
      <c r="CP157" s="307" t="str">
        <f ca="true">+IF(OFFSET('Sanitation Data'!$E$28,0,10*ROW('Sanitation Data'!E151))="","",OFFSET('Sanitation Data'!$E$28,0,10*ROW('Sanitation Data'!E151)))</f>
        <v/>
      </c>
      <c r="CQ157" s="307" t="str">
        <f ca="true">+IF(OFFSET('Sanitation Data'!$E$29,0,10*ROW('Sanitation Data'!E151))="","",OFFSET('Sanitation Data'!$E$29,0,10*ROW('Sanitation Data'!E151)))</f>
        <v/>
      </c>
      <c r="CR157" s="307" t="str">
        <f ca="true">+IF(OFFSET('Sanitation Data'!$E$30,0,10*ROW('Sanitation Data'!E151))="","",OFFSET('Sanitation Data'!$E$30,0,10*ROW('Sanitation Data'!E151)))</f>
        <v/>
      </c>
      <c r="CS157" s="307" t="str">
        <f ca="true">+IF(OFFSET('Sanitation Data'!$E$31,0,10*ROW('Sanitation Data'!E151))="","",OFFSET('Sanitation Data'!$E$31,0,10*ROW('Sanitation Data'!E151)))</f>
        <v/>
      </c>
      <c r="CT157" s="307" t="str">
        <f ca="true">+IF(OFFSET('Sanitation Data'!$E$32,0,10*ROW('Sanitation Data'!E151))="","",OFFSET('Sanitation Data'!$E$32,0,10*ROW('Sanitation Data'!E151)))</f>
        <v/>
      </c>
      <c r="CU157" s="307" t="str">
        <f ca="true">+IF(OFFSET('Sanitation Data'!$F$28,0,10*ROW('Sanitation Data'!F151))="","",OFFSET('Sanitation Data'!$F$28,0,10*ROW('Sanitation Data'!F151)))</f>
        <v/>
      </c>
      <c r="CV157" s="307" t="str">
        <f ca="true">+IF(OFFSET('Sanitation Data'!$F$29,0,10*ROW('Sanitation Data'!F151))="","",OFFSET('Sanitation Data'!$F$29,0,10*ROW('Sanitation Data'!F151)))</f>
        <v/>
      </c>
      <c r="CW157" s="307" t="str">
        <f ca="true">+IF(OFFSET('Sanitation Data'!$F$30,0,10*ROW('Sanitation Data'!F151))="","",OFFSET('Sanitation Data'!$F$30,0,10*ROW('Sanitation Data'!F151)))</f>
        <v/>
      </c>
      <c r="CX157" s="307" t="str">
        <f ca="true">+IF(OFFSET('Sanitation Data'!$F$31,0,10*ROW('Sanitation Data'!F151))="","",OFFSET('Sanitation Data'!$F$31,0,10*ROW('Sanitation Data'!F151)))</f>
        <v/>
      </c>
      <c r="CY157" s="307" t="str">
        <f ca="true">+IF(OFFSET('Sanitation Data'!$F$32,0,10*ROW('Sanitation Data'!F151))="","",OFFSET('Sanitation Data'!$F$32,0,10*ROW('Sanitation Data'!F151)))</f>
        <v/>
      </c>
      <c r="CZ157" s="307" t="str">
        <f ca="true">+IF(OFFSET('Sanitation Data'!$G$28,0,10*ROW('Sanitation Data'!G151))="","",OFFSET('Sanitation Data'!$G$28,0,10*ROW('Sanitation Data'!G151)))</f>
        <v/>
      </c>
      <c r="DA157" s="307" t="str">
        <f ca="true">+IF(OFFSET('Sanitation Data'!$G$29,0,10*ROW('Sanitation Data'!G151))="","",OFFSET('Sanitation Data'!$G$29,0,10*ROW('Sanitation Data'!G151)))</f>
        <v/>
      </c>
      <c r="DB157" s="307" t="str">
        <f ca="true">+IF(OFFSET('Sanitation Data'!$G$30,0,10*ROW('Sanitation Data'!G151))="","",OFFSET('Sanitation Data'!$G$30,0,10*ROW('Sanitation Data'!G151)))</f>
        <v/>
      </c>
      <c r="DC157" s="307" t="str">
        <f ca="true">+IF(OFFSET('Sanitation Data'!$G$31,0,10*ROW('Sanitation Data'!G151))="","",OFFSET('Sanitation Data'!$G$31,0,10*ROW('Sanitation Data'!G151)))</f>
        <v/>
      </c>
      <c r="DD157" s="307" t="str">
        <f ca="true">+IF(OFFSET('Sanitation Data'!$G$32,0,10*ROW('Sanitation Data'!G151))="","",OFFSET('Sanitation Data'!$G$32,0,10*ROW('Sanitation Data'!G151)))</f>
        <v/>
      </c>
      <c r="DE157" s="307" t="str">
        <f ca="true">+IF(OFFSET('Sanitation Data'!$H$28,0,10*ROW('Sanitation Data'!H151))="","",OFFSET('Sanitation Data'!$H$28,0,10*ROW('Sanitation Data'!H151)))</f>
        <v/>
      </c>
      <c r="DF157" s="307" t="str">
        <f ca="true">+IF(OFFSET('Sanitation Data'!$H$29,0,10*ROW('Sanitation Data'!H151))="","",OFFSET('Sanitation Data'!$H$29,0,10*ROW('Sanitation Data'!H151)))</f>
        <v/>
      </c>
      <c r="DG157" s="307" t="str">
        <f ca="true">+IF(OFFSET('Sanitation Data'!$H$30,0,10*ROW('Sanitation Data'!H151))="","",OFFSET('Sanitation Data'!$H$30,0,10*ROW('Sanitation Data'!H151)))</f>
        <v/>
      </c>
      <c r="DH157" s="307" t="str">
        <f ca="true">+IF(OFFSET('Sanitation Data'!$H$31,0,10*ROW('Sanitation Data'!H151))="","",OFFSET('Sanitation Data'!$H$31,0,10*ROW('Sanitation Data'!H151)))</f>
        <v/>
      </c>
      <c r="DI157" s="307" t="str">
        <f ca="true">+IF(OFFSET('Sanitation Data'!$H$32,0,10*ROW('Sanitation Data'!H151))="","",OFFSET('Sanitation Data'!$H$32,0,10*ROW('Sanitation Data'!H151)))</f>
        <v/>
      </c>
      <c r="DJ157" s="307" t="str">
        <f ca="true">+IF(OFFSET('Sanitation Data'!$I$28,0,10*ROW('Sanitation Data'!I151))="","",OFFSET('Sanitation Data'!$I$28,0,10*ROW('Sanitation Data'!I151)))</f>
        <v/>
      </c>
      <c r="DK157" s="307" t="str">
        <f ca="true">+IF(OFFSET('Sanitation Data'!$I$29,0,10*ROW('Sanitation Data'!I151))="","",OFFSET('Sanitation Data'!$I$29,0,10*ROW('Sanitation Data'!I151)))</f>
        <v/>
      </c>
      <c r="DL157" s="307" t="str">
        <f ca="true">+IF(OFFSET('Sanitation Data'!$I$30,0,10*ROW('Sanitation Data'!I151))="","",OFFSET('Sanitation Data'!$I$30,0,10*ROW('Sanitation Data'!I151)))</f>
        <v/>
      </c>
      <c r="DM157" s="307" t="str">
        <f ca="true">+IF(OFFSET('Sanitation Data'!$I$31,0,10*ROW('Sanitation Data'!I151))="","",OFFSET('Sanitation Data'!$I$31,0,10*ROW('Sanitation Data'!I151)))</f>
        <v/>
      </c>
      <c r="DN157" s="307" t="str">
        <f ca="true">+IF(OFFSET('Sanitation Data'!$I$32,0,10*ROW('Sanitation Data'!I151))="","",OFFSET('Sanitation Data'!$I$32,0,10*ROW('Sanitation Data'!I151)))</f>
        <v/>
      </c>
      <c r="DO157" s="307" t="str">
        <f ca="true">+IF(OFFSET('Hygiene Data'!$D$11,0,10*ROW('Hygiene Data'!D151))="","",OFFSET('Hygiene Data'!$D$11,0,10*ROW('Hygiene Data'!D151)))</f>
        <v/>
      </c>
      <c r="DP157" s="307" t="str">
        <f ca="true">+IF(OFFSET('Hygiene Data'!$D$12,0,10*ROW('Hygiene Data'!D151))="","",OFFSET('Hygiene Data'!$D$12,0,10*ROW('Hygiene Data'!D151)))</f>
        <v/>
      </c>
      <c r="DQ157" s="307" t="str">
        <f ca="true">+IF(OFFSET('Hygiene Data'!$D$13,0,10*ROW('Hygiene Data'!D151))="","",OFFSET('Hygiene Data'!$D$13,0,10*ROW('Hygiene Data'!D151)))</f>
        <v/>
      </c>
      <c r="DR157" s="307" t="str">
        <f ca="true">+IF(OFFSET('Hygiene Data'!$E$11,0,10*ROW('Hygiene Data'!E151))="","",OFFSET('Hygiene Data'!$E$11,0,10*ROW('Hygiene Data'!E151)))</f>
        <v/>
      </c>
      <c r="DS157" s="307" t="str">
        <f ca="true">+IF(OFFSET('Hygiene Data'!$E$12,0,10*ROW('Hygiene Data'!E151))="","",OFFSET('Hygiene Data'!$E$12,0,10*ROW('Hygiene Data'!E151)))</f>
        <v/>
      </c>
      <c r="DT157" s="307" t="str">
        <f ca="true">+IF(OFFSET('Hygiene Data'!$E$13,0,10*ROW('Hygiene Data'!E151))="","",OFFSET('Hygiene Data'!$E$13,0,10*ROW('Hygiene Data'!E151)))</f>
        <v/>
      </c>
      <c r="DU157" s="307" t="str">
        <f ca="true">+IF(OFFSET('Hygiene Data'!$F$11,0,10*ROW('Hygiene Data'!F151))="","",OFFSET('Hygiene Data'!$F$11,0,10*ROW('Hygiene Data'!F151)))</f>
        <v/>
      </c>
      <c r="DV157" s="307" t="str">
        <f ca="true">+IF(OFFSET('Hygiene Data'!$F$12,0,10*ROW('Hygiene Data'!F151))="","",OFFSET('Hygiene Data'!$F$12,0,10*ROW('Hygiene Data'!F151)))</f>
        <v/>
      </c>
      <c r="DW157" s="307" t="str">
        <f ca="true">+IF(OFFSET('Hygiene Data'!$F$13,0,10*ROW('Hygiene Data'!F151))="","",OFFSET('Hygiene Data'!$F$13,0,10*ROW('Hygiene Data'!F151)))</f>
        <v/>
      </c>
      <c r="DX157" s="307" t="str">
        <f ca="true">+IF(OFFSET('Hygiene Data'!$G$11,0,10*ROW('Hygiene Data'!G151))="","",OFFSET('Hygiene Data'!$G$11,0,10*ROW('Hygiene Data'!G151)))</f>
        <v/>
      </c>
      <c r="DY157" s="307" t="str">
        <f ca="true">+IF(OFFSET('Hygiene Data'!$G$12,0,10*ROW('Hygiene Data'!G151))="","",OFFSET('Hygiene Data'!$G$12,0,10*ROW('Hygiene Data'!G151)))</f>
        <v/>
      </c>
      <c r="DZ157" s="307" t="str">
        <f ca="true">+IF(OFFSET('Hygiene Data'!$G$13,0,10*ROW('Hygiene Data'!G151))="","",OFFSET('Hygiene Data'!$G$13,0,10*ROW('Hygiene Data'!G151)))</f>
        <v/>
      </c>
      <c r="EA157" s="307" t="str">
        <f ca="true">+IF(OFFSET('Hygiene Data'!$H$11,0,10*ROW('Hygiene Data'!H151))="","",OFFSET('Hygiene Data'!$H$11,0,10*ROW('Hygiene Data'!H151)))</f>
        <v/>
      </c>
      <c r="EB157" s="307" t="str">
        <f ca="true">+IF(OFFSET('Hygiene Data'!$H$12,0,10*ROW('Hygiene Data'!H151))="","",OFFSET('Hygiene Data'!$H$12,0,10*ROW('Hygiene Data'!H151)))</f>
        <v/>
      </c>
      <c r="EC157" s="307" t="str">
        <f ca="true">+IF(OFFSET('Hygiene Data'!$H$13,0,10*ROW('Hygiene Data'!H151))="","",OFFSET('Hygiene Data'!$H$13,0,10*ROW('Hygiene Data'!H151)))</f>
        <v/>
      </c>
      <c r="ED157" s="307" t="str">
        <f ca="true">+IF(OFFSET('Hygiene Data'!$I$11,0,10*ROW('Hygiene Data'!I151))="","",OFFSET('Hygiene Data'!$I$11,0,10*ROW('Hygiene Data'!I151)))</f>
        <v/>
      </c>
      <c r="EE157" s="307" t="str">
        <f ca="true">+IF(OFFSET('Hygiene Data'!$I$12,0,10*ROW('Hygiene Data'!I151))="","",OFFSET('Hygiene Data'!$I$12,0,10*ROW('Hygiene Data'!I151)))</f>
        <v/>
      </c>
      <c r="EF157" s="307"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63"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7"/>
      <c r="BS158" s="307" t="str">
        <f ca="true">+IF(OFFSET('Water Data'!$D$27,0,10*ROW('Water Data'!D152))="","",OFFSET('Water Data'!$D$27,0,10*ROW('Water Data'!D152)))</f>
        <v/>
      </c>
      <c r="BT158" s="307" t="str">
        <f ca="true">+IF(OFFSET('Water Data'!$D$28,0,10*ROW('Water Data'!D152))="","",OFFSET('Water Data'!$D$28,0,10*ROW('Water Data'!D152)))</f>
        <v/>
      </c>
      <c r="BU158" s="307" t="str">
        <f ca="true">+IF(OFFSET('Water Data'!$D$29,0,10*ROW('Water Data'!D152))="","",OFFSET('Water Data'!$D$29,0,10*ROW('Water Data'!D152)))</f>
        <v/>
      </c>
      <c r="BV158" s="307" t="str">
        <f ca="true">+IF(OFFSET('Water Data'!$E$27,0,10*ROW('Water Data'!E152))="","",OFFSET('Water Data'!$E$27,0,10*ROW('Water Data'!E152)))</f>
        <v/>
      </c>
      <c r="BW158" s="307" t="str">
        <f ca="true">+IF(OFFSET('Water Data'!$E$28,0,10*ROW('Water Data'!E152))="","",OFFSET('Water Data'!$E$28,0,10*ROW('Water Data'!E152)))</f>
        <v/>
      </c>
      <c r="BX158" s="307" t="str">
        <f ca="true">+IF(OFFSET('Water Data'!$E$29,0,10*ROW('Water Data'!E152))="","",OFFSET('Water Data'!$E$29,0,10*ROW('Water Data'!E152)))</f>
        <v/>
      </c>
      <c r="BY158" s="307" t="str">
        <f ca="true">+IF(OFFSET('Water Data'!$F$27,0,10*ROW('Water Data'!F152))="","",OFFSET('Water Data'!$F$27,0,10*ROW('Water Data'!F152)))</f>
        <v/>
      </c>
      <c r="BZ158" s="307" t="str">
        <f ca="true">+IF(OFFSET('Water Data'!$F$28,0,10*ROW('Water Data'!F152))="","",OFFSET('Water Data'!$F$28,0,10*ROW('Water Data'!F152)))</f>
        <v/>
      </c>
      <c r="CA158" s="307" t="str">
        <f ca="true">+IF(OFFSET('Water Data'!$F$29,0,10*ROW('Water Data'!F152))="","",OFFSET('Water Data'!$F$29,0,10*ROW('Water Data'!F152)))</f>
        <v/>
      </c>
      <c r="CB158" s="307" t="str">
        <f ca="true">+IF(OFFSET('Water Data'!$G$27,0,10*ROW('Water Data'!G152))="","",OFFSET('Water Data'!$G$27,0,10*ROW('Water Data'!G152)))</f>
        <v/>
      </c>
      <c r="CC158" s="307" t="str">
        <f ca="true">+IF(OFFSET('Water Data'!$G$28,0,10*ROW('Water Data'!G152))="","",OFFSET('Water Data'!$G$28,0,10*ROW('Water Data'!G152)))</f>
        <v/>
      </c>
      <c r="CD158" s="307" t="str">
        <f ca="true">+IF(OFFSET('Water Data'!$G$29,0,10*ROW('Water Data'!G152))="","",OFFSET('Water Data'!$G$29,0,10*ROW('Water Data'!G152)))</f>
        <v/>
      </c>
      <c r="CE158" s="307" t="str">
        <f ca="true">+IF(OFFSET('Water Data'!$H$27,0,10*ROW('Water Data'!H152))="","",OFFSET('Water Data'!$H$27,0,10*ROW('Water Data'!H152)))</f>
        <v/>
      </c>
      <c r="CF158" s="307" t="str">
        <f ca="true">+IF(OFFSET('Water Data'!$H$28,0,10*ROW('Water Data'!H152))="","",OFFSET('Water Data'!$H$28,0,10*ROW('Water Data'!H152)))</f>
        <v/>
      </c>
      <c r="CG158" s="307" t="str">
        <f ca="true">+IF(OFFSET('Water Data'!$H$29,0,10*ROW('Water Data'!H152))="","",OFFSET('Water Data'!$H$29,0,10*ROW('Water Data'!H152)))</f>
        <v/>
      </c>
      <c r="CH158" s="307" t="str">
        <f ca="true">+IF(OFFSET('Water Data'!$I$27,0,10*ROW('Water Data'!I152))="","",OFFSET('Water Data'!$I$27,0,10*ROW('Water Data'!I152)))</f>
        <v/>
      </c>
      <c r="CI158" s="307" t="str">
        <f ca="true">+IF(OFFSET('Water Data'!$I$28,0,10*ROW('Water Data'!I152))="","",OFFSET('Water Data'!$I$28,0,10*ROW('Water Data'!I152)))</f>
        <v/>
      </c>
      <c r="CJ158" s="307" t="str">
        <f ca="true">+IF(OFFSET('Water Data'!$I$29,0,10*ROW('Water Data'!I152))="","",OFFSET('Water Data'!$I$29,0,10*ROW('Water Data'!I152)))</f>
        <v/>
      </c>
      <c r="CK158" s="307" t="str">
        <f ca="true">+IF(OFFSET('Sanitation Data'!$D$28,0,10*ROW('Sanitation Data'!D152))="","",OFFSET('Sanitation Data'!$D$28,0,10*ROW('Sanitation Data'!D152)))</f>
        <v/>
      </c>
      <c r="CL158" s="307" t="str">
        <f ca="true">+IF(OFFSET('Sanitation Data'!$D$29,0,10*ROW('Sanitation Data'!D152))="","",OFFSET('Sanitation Data'!$D$29,0,10*ROW('Sanitation Data'!D152)))</f>
        <v/>
      </c>
      <c r="CM158" s="307" t="str">
        <f ca="true">+IF(OFFSET('Sanitation Data'!$D$30,0,10*ROW('Sanitation Data'!D152))="","",OFFSET('Sanitation Data'!$D$30,0,10*ROW('Sanitation Data'!D152)))</f>
        <v/>
      </c>
      <c r="CN158" s="307" t="str">
        <f ca="true">+IF(OFFSET('Sanitation Data'!$D$31,0,10*ROW('Sanitation Data'!D152))="","",OFFSET('Sanitation Data'!$D$31,0,10*ROW('Sanitation Data'!D152)))</f>
        <v/>
      </c>
      <c r="CO158" s="307" t="str">
        <f ca="true">+IF(OFFSET('Sanitation Data'!$D$32,0,10*ROW('Sanitation Data'!D152))="","",OFFSET('Sanitation Data'!$D$32,0,10*ROW('Sanitation Data'!D152)))</f>
        <v/>
      </c>
      <c r="CP158" s="307" t="str">
        <f ca="true">+IF(OFFSET('Sanitation Data'!$E$28,0,10*ROW('Sanitation Data'!E152))="","",OFFSET('Sanitation Data'!$E$28,0,10*ROW('Sanitation Data'!E152)))</f>
        <v/>
      </c>
      <c r="CQ158" s="307" t="str">
        <f ca="true">+IF(OFFSET('Sanitation Data'!$E$29,0,10*ROW('Sanitation Data'!E152))="","",OFFSET('Sanitation Data'!$E$29,0,10*ROW('Sanitation Data'!E152)))</f>
        <v/>
      </c>
      <c r="CR158" s="307" t="str">
        <f ca="true">+IF(OFFSET('Sanitation Data'!$E$30,0,10*ROW('Sanitation Data'!E152))="","",OFFSET('Sanitation Data'!$E$30,0,10*ROW('Sanitation Data'!E152)))</f>
        <v/>
      </c>
      <c r="CS158" s="307" t="str">
        <f ca="true">+IF(OFFSET('Sanitation Data'!$E$31,0,10*ROW('Sanitation Data'!E152))="","",OFFSET('Sanitation Data'!$E$31,0,10*ROW('Sanitation Data'!E152)))</f>
        <v/>
      </c>
      <c r="CT158" s="307" t="str">
        <f ca="true">+IF(OFFSET('Sanitation Data'!$E$32,0,10*ROW('Sanitation Data'!E152))="","",OFFSET('Sanitation Data'!$E$32,0,10*ROW('Sanitation Data'!E152)))</f>
        <v/>
      </c>
      <c r="CU158" s="307" t="str">
        <f ca="true">+IF(OFFSET('Sanitation Data'!$F$28,0,10*ROW('Sanitation Data'!F152))="","",OFFSET('Sanitation Data'!$F$28,0,10*ROW('Sanitation Data'!F152)))</f>
        <v/>
      </c>
      <c r="CV158" s="307" t="str">
        <f ca="true">+IF(OFFSET('Sanitation Data'!$F$29,0,10*ROW('Sanitation Data'!F152))="","",OFFSET('Sanitation Data'!$F$29,0,10*ROW('Sanitation Data'!F152)))</f>
        <v/>
      </c>
      <c r="CW158" s="307" t="str">
        <f ca="true">+IF(OFFSET('Sanitation Data'!$F$30,0,10*ROW('Sanitation Data'!F152))="","",OFFSET('Sanitation Data'!$F$30,0,10*ROW('Sanitation Data'!F152)))</f>
        <v/>
      </c>
      <c r="CX158" s="307" t="str">
        <f ca="true">+IF(OFFSET('Sanitation Data'!$F$31,0,10*ROW('Sanitation Data'!F152))="","",OFFSET('Sanitation Data'!$F$31,0,10*ROW('Sanitation Data'!F152)))</f>
        <v/>
      </c>
      <c r="CY158" s="307" t="str">
        <f ca="true">+IF(OFFSET('Sanitation Data'!$F$32,0,10*ROW('Sanitation Data'!F152))="","",OFFSET('Sanitation Data'!$F$32,0,10*ROW('Sanitation Data'!F152)))</f>
        <v/>
      </c>
      <c r="CZ158" s="307" t="str">
        <f ca="true">+IF(OFFSET('Sanitation Data'!$G$28,0,10*ROW('Sanitation Data'!G152))="","",OFFSET('Sanitation Data'!$G$28,0,10*ROW('Sanitation Data'!G152)))</f>
        <v/>
      </c>
      <c r="DA158" s="307" t="str">
        <f ca="true">+IF(OFFSET('Sanitation Data'!$G$29,0,10*ROW('Sanitation Data'!G152))="","",OFFSET('Sanitation Data'!$G$29,0,10*ROW('Sanitation Data'!G152)))</f>
        <v/>
      </c>
      <c r="DB158" s="307" t="str">
        <f ca="true">+IF(OFFSET('Sanitation Data'!$G$30,0,10*ROW('Sanitation Data'!G152))="","",OFFSET('Sanitation Data'!$G$30,0,10*ROW('Sanitation Data'!G152)))</f>
        <v/>
      </c>
      <c r="DC158" s="307" t="str">
        <f ca="true">+IF(OFFSET('Sanitation Data'!$G$31,0,10*ROW('Sanitation Data'!G152))="","",OFFSET('Sanitation Data'!$G$31,0,10*ROW('Sanitation Data'!G152)))</f>
        <v/>
      </c>
      <c r="DD158" s="307" t="str">
        <f ca="true">+IF(OFFSET('Sanitation Data'!$G$32,0,10*ROW('Sanitation Data'!G152))="","",OFFSET('Sanitation Data'!$G$32,0,10*ROW('Sanitation Data'!G152)))</f>
        <v/>
      </c>
      <c r="DE158" s="307" t="str">
        <f ca="true">+IF(OFFSET('Sanitation Data'!$H$28,0,10*ROW('Sanitation Data'!H152))="","",OFFSET('Sanitation Data'!$H$28,0,10*ROW('Sanitation Data'!H152)))</f>
        <v/>
      </c>
      <c r="DF158" s="307" t="str">
        <f ca="true">+IF(OFFSET('Sanitation Data'!$H$29,0,10*ROW('Sanitation Data'!H152))="","",OFFSET('Sanitation Data'!$H$29,0,10*ROW('Sanitation Data'!H152)))</f>
        <v/>
      </c>
      <c r="DG158" s="307" t="str">
        <f ca="true">+IF(OFFSET('Sanitation Data'!$H$30,0,10*ROW('Sanitation Data'!H152))="","",OFFSET('Sanitation Data'!$H$30,0,10*ROW('Sanitation Data'!H152)))</f>
        <v/>
      </c>
      <c r="DH158" s="307" t="str">
        <f ca="true">+IF(OFFSET('Sanitation Data'!$H$31,0,10*ROW('Sanitation Data'!H152))="","",OFFSET('Sanitation Data'!$H$31,0,10*ROW('Sanitation Data'!H152)))</f>
        <v/>
      </c>
      <c r="DI158" s="307" t="str">
        <f ca="true">+IF(OFFSET('Sanitation Data'!$H$32,0,10*ROW('Sanitation Data'!H152))="","",OFFSET('Sanitation Data'!$H$32,0,10*ROW('Sanitation Data'!H152)))</f>
        <v/>
      </c>
      <c r="DJ158" s="307" t="str">
        <f ca="true">+IF(OFFSET('Sanitation Data'!$I$28,0,10*ROW('Sanitation Data'!I152))="","",OFFSET('Sanitation Data'!$I$28,0,10*ROW('Sanitation Data'!I152)))</f>
        <v/>
      </c>
      <c r="DK158" s="307" t="str">
        <f ca="true">+IF(OFFSET('Sanitation Data'!$I$29,0,10*ROW('Sanitation Data'!I152))="","",OFFSET('Sanitation Data'!$I$29,0,10*ROW('Sanitation Data'!I152)))</f>
        <v/>
      </c>
      <c r="DL158" s="307" t="str">
        <f ca="true">+IF(OFFSET('Sanitation Data'!$I$30,0,10*ROW('Sanitation Data'!I152))="","",OFFSET('Sanitation Data'!$I$30,0,10*ROW('Sanitation Data'!I152)))</f>
        <v/>
      </c>
      <c r="DM158" s="307" t="str">
        <f ca="true">+IF(OFFSET('Sanitation Data'!$I$31,0,10*ROW('Sanitation Data'!I152))="","",OFFSET('Sanitation Data'!$I$31,0,10*ROW('Sanitation Data'!I152)))</f>
        <v/>
      </c>
      <c r="DN158" s="307" t="str">
        <f ca="true">+IF(OFFSET('Sanitation Data'!$I$32,0,10*ROW('Sanitation Data'!I152))="","",OFFSET('Sanitation Data'!$I$32,0,10*ROW('Sanitation Data'!I152)))</f>
        <v/>
      </c>
      <c r="DO158" s="307" t="str">
        <f ca="true">+IF(OFFSET('Hygiene Data'!$D$11,0,10*ROW('Hygiene Data'!D152))="","",OFFSET('Hygiene Data'!$D$11,0,10*ROW('Hygiene Data'!D152)))</f>
        <v/>
      </c>
      <c r="DP158" s="307" t="str">
        <f ca="true">+IF(OFFSET('Hygiene Data'!$D$12,0,10*ROW('Hygiene Data'!D152))="","",OFFSET('Hygiene Data'!$D$12,0,10*ROW('Hygiene Data'!D152)))</f>
        <v/>
      </c>
      <c r="DQ158" s="307" t="str">
        <f ca="true">+IF(OFFSET('Hygiene Data'!$D$13,0,10*ROW('Hygiene Data'!D152))="","",OFFSET('Hygiene Data'!$D$13,0,10*ROW('Hygiene Data'!D152)))</f>
        <v/>
      </c>
      <c r="DR158" s="307" t="str">
        <f ca="true">+IF(OFFSET('Hygiene Data'!$E$11,0,10*ROW('Hygiene Data'!E152))="","",OFFSET('Hygiene Data'!$E$11,0,10*ROW('Hygiene Data'!E152)))</f>
        <v/>
      </c>
      <c r="DS158" s="307" t="str">
        <f ca="true">+IF(OFFSET('Hygiene Data'!$E$12,0,10*ROW('Hygiene Data'!E152))="","",OFFSET('Hygiene Data'!$E$12,0,10*ROW('Hygiene Data'!E152)))</f>
        <v/>
      </c>
      <c r="DT158" s="307" t="str">
        <f ca="true">+IF(OFFSET('Hygiene Data'!$E$13,0,10*ROW('Hygiene Data'!E152))="","",OFFSET('Hygiene Data'!$E$13,0,10*ROW('Hygiene Data'!E152)))</f>
        <v/>
      </c>
      <c r="DU158" s="307" t="str">
        <f ca="true">+IF(OFFSET('Hygiene Data'!$F$11,0,10*ROW('Hygiene Data'!F152))="","",OFFSET('Hygiene Data'!$F$11,0,10*ROW('Hygiene Data'!F152)))</f>
        <v/>
      </c>
      <c r="DV158" s="307" t="str">
        <f ca="true">+IF(OFFSET('Hygiene Data'!$F$12,0,10*ROW('Hygiene Data'!F152))="","",OFFSET('Hygiene Data'!$F$12,0,10*ROW('Hygiene Data'!F152)))</f>
        <v/>
      </c>
      <c r="DW158" s="307" t="str">
        <f ca="true">+IF(OFFSET('Hygiene Data'!$F$13,0,10*ROW('Hygiene Data'!F152))="","",OFFSET('Hygiene Data'!$F$13,0,10*ROW('Hygiene Data'!F152)))</f>
        <v/>
      </c>
      <c r="DX158" s="307" t="str">
        <f ca="true">+IF(OFFSET('Hygiene Data'!$G$11,0,10*ROW('Hygiene Data'!G152))="","",OFFSET('Hygiene Data'!$G$11,0,10*ROW('Hygiene Data'!G152)))</f>
        <v/>
      </c>
      <c r="DY158" s="307" t="str">
        <f ca="true">+IF(OFFSET('Hygiene Data'!$G$12,0,10*ROW('Hygiene Data'!G152))="","",OFFSET('Hygiene Data'!$G$12,0,10*ROW('Hygiene Data'!G152)))</f>
        <v/>
      </c>
      <c r="DZ158" s="307" t="str">
        <f ca="true">+IF(OFFSET('Hygiene Data'!$G$13,0,10*ROW('Hygiene Data'!G152))="","",OFFSET('Hygiene Data'!$G$13,0,10*ROW('Hygiene Data'!G152)))</f>
        <v/>
      </c>
      <c r="EA158" s="307" t="str">
        <f ca="true">+IF(OFFSET('Hygiene Data'!$H$11,0,10*ROW('Hygiene Data'!H152))="","",OFFSET('Hygiene Data'!$H$11,0,10*ROW('Hygiene Data'!H152)))</f>
        <v/>
      </c>
      <c r="EB158" s="307" t="str">
        <f ca="true">+IF(OFFSET('Hygiene Data'!$H$12,0,10*ROW('Hygiene Data'!H152))="","",OFFSET('Hygiene Data'!$H$12,0,10*ROW('Hygiene Data'!H152)))</f>
        <v/>
      </c>
      <c r="EC158" s="307" t="str">
        <f ca="true">+IF(OFFSET('Hygiene Data'!$H$13,0,10*ROW('Hygiene Data'!H152))="","",OFFSET('Hygiene Data'!$H$13,0,10*ROW('Hygiene Data'!H152)))</f>
        <v/>
      </c>
      <c r="ED158" s="307" t="str">
        <f ca="true">+IF(OFFSET('Hygiene Data'!$I$11,0,10*ROW('Hygiene Data'!I152))="","",OFFSET('Hygiene Data'!$I$11,0,10*ROW('Hygiene Data'!I152)))</f>
        <v/>
      </c>
      <c r="EE158" s="307" t="str">
        <f ca="true">+IF(OFFSET('Hygiene Data'!$I$12,0,10*ROW('Hygiene Data'!I152))="","",OFFSET('Hygiene Data'!$I$12,0,10*ROW('Hygiene Data'!I152)))</f>
        <v/>
      </c>
      <c r="EF158" s="307"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63"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7"/>
      <c r="BS159" s="307" t="str">
        <f ca="true">+IF(OFFSET('Water Data'!$D$27,0,10*ROW('Water Data'!D153))="","",OFFSET('Water Data'!$D$27,0,10*ROW('Water Data'!D153)))</f>
        <v/>
      </c>
      <c r="BT159" s="307" t="str">
        <f ca="true">+IF(OFFSET('Water Data'!$D$28,0,10*ROW('Water Data'!D153))="","",OFFSET('Water Data'!$D$28,0,10*ROW('Water Data'!D153)))</f>
        <v/>
      </c>
      <c r="BU159" s="307" t="str">
        <f ca="true">+IF(OFFSET('Water Data'!$D$29,0,10*ROW('Water Data'!D153))="","",OFFSET('Water Data'!$D$29,0,10*ROW('Water Data'!D153)))</f>
        <v/>
      </c>
      <c r="BV159" s="307" t="str">
        <f ca="true">+IF(OFFSET('Water Data'!$E$27,0,10*ROW('Water Data'!E153))="","",OFFSET('Water Data'!$E$27,0,10*ROW('Water Data'!E153)))</f>
        <v/>
      </c>
      <c r="BW159" s="307" t="str">
        <f ca="true">+IF(OFFSET('Water Data'!$E$28,0,10*ROW('Water Data'!E153))="","",OFFSET('Water Data'!$E$28,0,10*ROW('Water Data'!E153)))</f>
        <v/>
      </c>
      <c r="BX159" s="307" t="str">
        <f ca="true">+IF(OFFSET('Water Data'!$E$29,0,10*ROW('Water Data'!E153))="","",OFFSET('Water Data'!$E$29,0,10*ROW('Water Data'!E153)))</f>
        <v/>
      </c>
      <c r="BY159" s="307" t="str">
        <f ca="true">+IF(OFFSET('Water Data'!$F$27,0,10*ROW('Water Data'!F153))="","",OFFSET('Water Data'!$F$27,0,10*ROW('Water Data'!F153)))</f>
        <v/>
      </c>
      <c r="BZ159" s="307" t="str">
        <f ca="true">+IF(OFFSET('Water Data'!$F$28,0,10*ROW('Water Data'!F153))="","",OFFSET('Water Data'!$F$28,0,10*ROW('Water Data'!F153)))</f>
        <v/>
      </c>
      <c r="CA159" s="307" t="str">
        <f ca="true">+IF(OFFSET('Water Data'!$F$29,0,10*ROW('Water Data'!F153))="","",OFFSET('Water Data'!$F$29,0,10*ROW('Water Data'!F153)))</f>
        <v/>
      </c>
      <c r="CB159" s="307" t="str">
        <f ca="true">+IF(OFFSET('Water Data'!$G$27,0,10*ROW('Water Data'!G153))="","",OFFSET('Water Data'!$G$27,0,10*ROW('Water Data'!G153)))</f>
        <v/>
      </c>
      <c r="CC159" s="307" t="str">
        <f ca="true">+IF(OFFSET('Water Data'!$G$28,0,10*ROW('Water Data'!G153))="","",OFFSET('Water Data'!$G$28,0,10*ROW('Water Data'!G153)))</f>
        <v/>
      </c>
      <c r="CD159" s="307" t="str">
        <f ca="true">+IF(OFFSET('Water Data'!$G$29,0,10*ROW('Water Data'!G153))="","",OFFSET('Water Data'!$G$29,0,10*ROW('Water Data'!G153)))</f>
        <v/>
      </c>
      <c r="CE159" s="307" t="str">
        <f ca="true">+IF(OFFSET('Water Data'!$H$27,0,10*ROW('Water Data'!H153))="","",OFFSET('Water Data'!$H$27,0,10*ROW('Water Data'!H153)))</f>
        <v/>
      </c>
      <c r="CF159" s="307" t="str">
        <f ca="true">+IF(OFFSET('Water Data'!$H$28,0,10*ROW('Water Data'!H153))="","",OFFSET('Water Data'!$H$28,0,10*ROW('Water Data'!H153)))</f>
        <v/>
      </c>
      <c r="CG159" s="307" t="str">
        <f ca="true">+IF(OFFSET('Water Data'!$H$29,0,10*ROW('Water Data'!H153))="","",OFFSET('Water Data'!$H$29,0,10*ROW('Water Data'!H153)))</f>
        <v/>
      </c>
      <c r="CH159" s="307" t="str">
        <f ca="true">+IF(OFFSET('Water Data'!$I$27,0,10*ROW('Water Data'!I153))="","",OFFSET('Water Data'!$I$27,0,10*ROW('Water Data'!I153)))</f>
        <v/>
      </c>
      <c r="CI159" s="307" t="str">
        <f ca="true">+IF(OFFSET('Water Data'!$I$28,0,10*ROW('Water Data'!I153))="","",OFFSET('Water Data'!$I$28,0,10*ROW('Water Data'!I153)))</f>
        <v/>
      </c>
      <c r="CJ159" s="307" t="str">
        <f ca="true">+IF(OFFSET('Water Data'!$I$29,0,10*ROW('Water Data'!I153))="","",OFFSET('Water Data'!$I$29,0,10*ROW('Water Data'!I153)))</f>
        <v/>
      </c>
      <c r="CK159" s="307" t="str">
        <f ca="true">+IF(OFFSET('Sanitation Data'!$D$28,0,10*ROW('Sanitation Data'!D153))="","",OFFSET('Sanitation Data'!$D$28,0,10*ROW('Sanitation Data'!D153)))</f>
        <v/>
      </c>
      <c r="CL159" s="307" t="str">
        <f ca="true">+IF(OFFSET('Sanitation Data'!$D$29,0,10*ROW('Sanitation Data'!D153))="","",OFFSET('Sanitation Data'!$D$29,0,10*ROW('Sanitation Data'!D153)))</f>
        <v/>
      </c>
      <c r="CM159" s="307" t="str">
        <f ca="true">+IF(OFFSET('Sanitation Data'!$D$30,0,10*ROW('Sanitation Data'!D153))="","",OFFSET('Sanitation Data'!$D$30,0,10*ROW('Sanitation Data'!D153)))</f>
        <v/>
      </c>
      <c r="CN159" s="307" t="str">
        <f ca="true">+IF(OFFSET('Sanitation Data'!$D$31,0,10*ROW('Sanitation Data'!D153))="","",OFFSET('Sanitation Data'!$D$31,0,10*ROW('Sanitation Data'!D153)))</f>
        <v/>
      </c>
      <c r="CO159" s="307" t="str">
        <f ca="true">+IF(OFFSET('Sanitation Data'!$D$32,0,10*ROW('Sanitation Data'!D153))="","",OFFSET('Sanitation Data'!$D$32,0,10*ROW('Sanitation Data'!D153)))</f>
        <v/>
      </c>
      <c r="CP159" s="307" t="str">
        <f ca="true">+IF(OFFSET('Sanitation Data'!$E$28,0,10*ROW('Sanitation Data'!E153))="","",OFFSET('Sanitation Data'!$E$28,0,10*ROW('Sanitation Data'!E153)))</f>
        <v/>
      </c>
      <c r="CQ159" s="307" t="str">
        <f ca="true">+IF(OFFSET('Sanitation Data'!$E$29,0,10*ROW('Sanitation Data'!E153))="","",OFFSET('Sanitation Data'!$E$29,0,10*ROW('Sanitation Data'!E153)))</f>
        <v/>
      </c>
      <c r="CR159" s="307" t="str">
        <f ca="true">+IF(OFFSET('Sanitation Data'!$E$30,0,10*ROW('Sanitation Data'!E153))="","",OFFSET('Sanitation Data'!$E$30,0,10*ROW('Sanitation Data'!E153)))</f>
        <v/>
      </c>
      <c r="CS159" s="307" t="str">
        <f ca="true">+IF(OFFSET('Sanitation Data'!$E$31,0,10*ROW('Sanitation Data'!E153))="","",OFFSET('Sanitation Data'!$E$31,0,10*ROW('Sanitation Data'!E153)))</f>
        <v/>
      </c>
      <c r="CT159" s="307" t="str">
        <f ca="true">+IF(OFFSET('Sanitation Data'!$E$32,0,10*ROW('Sanitation Data'!E153))="","",OFFSET('Sanitation Data'!$E$32,0,10*ROW('Sanitation Data'!E153)))</f>
        <v/>
      </c>
      <c r="CU159" s="307" t="str">
        <f ca="true">+IF(OFFSET('Sanitation Data'!$F$28,0,10*ROW('Sanitation Data'!F153))="","",OFFSET('Sanitation Data'!$F$28,0,10*ROW('Sanitation Data'!F153)))</f>
        <v/>
      </c>
      <c r="CV159" s="307" t="str">
        <f ca="true">+IF(OFFSET('Sanitation Data'!$F$29,0,10*ROW('Sanitation Data'!F153))="","",OFFSET('Sanitation Data'!$F$29,0,10*ROW('Sanitation Data'!F153)))</f>
        <v/>
      </c>
      <c r="CW159" s="307" t="str">
        <f ca="true">+IF(OFFSET('Sanitation Data'!$F$30,0,10*ROW('Sanitation Data'!F153))="","",OFFSET('Sanitation Data'!$F$30,0,10*ROW('Sanitation Data'!F153)))</f>
        <v/>
      </c>
      <c r="CX159" s="307" t="str">
        <f ca="true">+IF(OFFSET('Sanitation Data'!$F$31,0,10*ROW('Sanitation Data'!F153))="","",OFFSET('Sanitation Data'!$F$31,0,10*ROW('Sanitation Data'!F153)))</f>
        <v/>
      </c>
      <c r="CY159" s="307" t="str">
        <f ca="true">+IF(OFFSET('Sanitation Data'!$F$32,0,10*ROW('Sanitation Data'!F153))="","",OFFSET('Sanitation Data'!$F$32,0,10*ROW('Sanitation Data'!F153)))</f>
        <v/>
      </c>
      <c r="CZ159" s="307" t="str">
        <f ca="true">+IF(OFFSET('Sanitation Data'!$G$28,0,10*ROW('Sanitation Data'!G153))="","",OFFSET('Sanitation Data'!$G$28,0,10*ROW('Sanitation Data'!G153)))</f>
        <v/>
      </c>
      <c r="DA159" s="307" t="str">
        <f ca="true">+IF(OFFSET('Sanitation Data'!$G$29,0,10*ROW('Sanitation Data'!G153))="","",OFFSET('Sanitation Data'!$G$29,0,10*ROW('Sanitation Data'!G153)))</f>
        <v/>
      </c>
      <c r="DB159" s="307" t="str">
        <f ca="true">+IF(OFFSET('Sanitation Data'!$G$30,0,10*ROW('Sanitation Data'!G153))="","",OFFSET('Sanitation Data'!$G$30,0,10*ROW('Sanitation Data'!G153)))</f>
        <v/>
      </c>
      <c r="DC159" s="307" t="str">
        <f ca="true">+IF(OFFSET('Sanitation Data'!$G$31,0,10*ROW('Sanitation Data'!G153))="","",OFFSET('Sanitation Data'!$G$31,0,10*ROW('Sanitation Data'!G153)))</f>
        <v/>
      </c>
      <c r="DD159" s="307" t="str">
        <f ca="true">+IF(OFFSET('Sanitation Data'!$G$32,0,10*ROW('Sanitation Data'!G153))="","",OFFSET('Sanitation Data'!$G$32,0,10*ROW('Sanitation Data'!G153)))</f>
        <v/>
      </c>
      <c r="DE159" s="307" t="str">
        <f ca="true">+IF(OFFSET('Sanitation Data'!$H$28,0,10*ROW('Sanitation Data'!H153))="","",OFFSET('Sanitation Data'!$H$28,0,10*ROW('Sanitation Data'!H153)))</f>
        <v/>
      </c>
      <c r="DF159" s="307" t="str">
        <f ca="true">+IF(OFFSET('Sanitation Data'!$H$29,0,10*ROW('Sanitation Data'!H153))="","",OFFSET('Sanitation Data'!$H$29,0,10*ROW('Sanitation Data'!H153)))</f>
        <v/>
      </c>
      <c r="DG159" s="307" t="str">
        <f ca="true">+IF(OFFSET('Sanitation Data'!$H$30,0,10*ROW('Sanitation Data'!H153))="","",OFFSET('Sanitation Data'!$H$30,0,10*ROW('Sanitation Data'!H153)))</f>
        <v/>
      </c>
      <c r="DH159" s="307" t="str">
        <f ca="true">+IF(OFFSET('Sanitation Data'!$H$31,0,10*ROW('Sanitation Data'!H153))="","",OFFSET('Sanitation Data'!$H$31,0,10*ROW('Sanitation Data'!H153)))</f>
        <v/>
      </c>
      <c r="DI159" s="307" t="str">
        <f ca="true">+IF(OFFSET('Sanitation Data'!$H$32,0,10*ROW('Sanitation Data'!H153))="","",OFFSET('Sanitation Data'!$H$32,0,10*ROW('Sanitation Data'!H153)))</f>
        <v/>
      </c>
      <c r="DJ159" s="307" t="str">
        <f ca="true">+IF(OFFSET('Sanitation Data'!$I$28,0,10*ROW('Sanitation Data'!I153))="","",OFFSET('Sanitation Data'!$I$28,0,10*ROW('Sanitation Data'!I153)))</f>
        <v/>
      </c>
      <c r="DK159" s="307" t="str">
        <f ca="true">+IF(OFFSET('Sanitation Data'!$I$29,0,10*ROW('Sanitation Data'!I153))="","",OFFSET('Sanitation Data'!$I$29,0,10*ROW('Sanitation Data'!I153)))</f>
        <v/>
      </c>
      <c r="DL159" s="307" t="str">
        <f ca="true">+IF(OFFSET('Sanitation Data'!$I$30,0,10*ROW('Sanitation Data'!I153))="","",OFFSET('Sanitation Data'!$I$30,0,10*ROW('Sanitation Data'!I153)))</f>
        <v/>
      </c>
      <c r="DM159" s="307" t="str">
        <f ca="true">+IF(OFFSET('Sanitation Data'!$I$31,0,10*ROW('Sanitation Data'!I153))="","",OFFSET('Sanitation Data'!$I$31,0,10*ROW('Sanitation Data'!I153)))</f>
        <v/>
      </c>
      <c r="DN159" s="307" t="str">
        <f ca="true">+IF(OFFSET('Sanitation Data'!$I$32,0,10*ROW('Sanitation Data'!I153))="","",OFFSET('Sanitation Data'!$I$32,0,10*ROW('Sanitation Data'!I153)))</f>
        <v/>
      </c>
      <c r="DO159" s="307" t="str">
        <f ca="true">+IF(OFFSET('Hygiene Data'!$D$11,0,10*ROW('Hygiene Data'!D153))="","",OFFSET('Hygiene Data'!$D$11,0,10*ROW('Hygiene Data'!D153)))</f>
        <v/>
      </c>
      <c r="DP159" s="307" t="str">
        <f ca="true">+IF(OFFSET('Hygiene Data'!$D$12,0,10*ROW('Hygiene Data'!D153))="","",OFFSET('Hygiene Data'!$D$12,0,10*ROW('Hygiene Data'!D153)))</f>
        <v/>
      </c>
      <c r="DQ159" s="307" t="str">
        <f ca="true">+IF(OFFSET('Hygiene Data'!$D$13,0,10*ROW('Hygiene Data'!D153))="","",OFFSET('Hygiene Data'!$D$13,0,10*ROW('Hygiene Data'!D153)))</f>
        <v/>
      </c>
      <c r="DR159" s="307" t="str">
        <f ca="true">+IF(OFFSET('Hygiene Data'!$E$11,0,10*ROW('Hygiene Data'!E153))="","",OFFSET('Hygiene Data'!$E$11,0,10*ROW('Hygiene Data'!E153)))</f>
        <v/>
      </c>
      <c r="DS159" s="307" t="str">
        <f ca="true">+IF(OFFSET('Hygiene Data'!$E$12,0,10*ROW('Hygiene Data'!E153))="","",OFFSET('Hygiene Data'!$E$12,0,10*ROW('Hygiene Data'!E153)))</f>
        <v/>
      </c>
      <c r="DT159" s="307" t="str">
        <f ca="true">+IF(OFFSET('Hygiene Data'!$E$13,0,10*ROW('Hygiene Data'!E153))="","",OFFSET('Hygiene Data'!$E$13,0,10*ROW('Hygiene Data'!E153)))</f>
        <v/>
      </c>
      <c r="DU159" s="307" t="str">
        <f ca="true">+IF(OFFSET('Hygiene Data'!$F$11,0,10*ROW('Hygiene Data'!F153))="","",OFFSET('Hygiene Data'!$F$11,0,10*ROW('Hygiene Data'!F153)))</f>
        <v/>
      </c>
      <c r="DV159" s="307" t="str">
        <f ca="true">+IF(OFFSET('Hygiene Data'!$F$12,0,10*ROW('Hygiene Data'!F153))="","",OFFSET('Hygiene Data'!$F$12,0,10*ROW('Hygiene Data'!F153)))</f>
        <v/>
      </c>
      <c r="DW159" s="307" t="str">
        <f ca="true">+IF(OFFSET('Hygiene Data'!$F$13,0,10*ROW('Hygiene Data'!F153))="","",OFFSET('Hygiene Data'!$F$13,0,10*ROW('Hygiene Data'!F153)))</f>
        <v/>
      </c>
      <c r="DX159" s="307" t="str">
        <f ca="true">+IF(OFFSET('Hygiene Data'!$G$11,0,10*ROW('Hygiene Data'!G153))="","",OFFSET('Hygiene Data'!$G$11,0,10*ROW('Hygiene Data'!G153)))</f>
        <v/>
      </c>
      <c r="DY159" s="307" t="str">
        <f ca="true">+IF(OFFSET('Hygiene Data'!$G$12,0,10*ROW('Hygiene Data'!G153))="","",OFFSET('Hygiene Data'!$G$12,0,10*ROW('Hygiene Data'!G153)))</f>
        <v/>
      </c>
      <c r="DZ159" s="307" t="str">
        <f ca="true">+IF(OFFSET('Hygiene Data'!$G$13,0,10*ROW('Hygiene Data'!G153))="","",OFFSET('Hygiene Data'!$G$13,0,10*ROW('Hygiene Data'!G153)))</f>
        <v/>
      </c>
      <c r="EA159" s="307" t="str">
        <f ca="true">+IF(OFFSET('Hygiene Data'!$H$11,0,10*ROW('Hygiene Data'!H153))="","",OFFSET('Hygiene Data'!$H$11,0,10*ROW('Hygiene Data'!H153)))</f>
        <v/>
      </c>
      <c r="EB159" s="307" t="str">
        <f ca="true">+IF(OFFSET('Hygiene Data'!$H$12,0,10*ROW('Hygiene Data'!H153))="","",OFFSET('Hygiene Data'!$H$12,0,10*ROW('Hygiene Data'!H153)))</f>
        <v/>
      </c>
      <c r="EC159" s="307" t="str">
        <f ca="true">+IF(OFFSET('Hygiene Data'!$H$13,0,10*ROW('Hygiene Data'!H153))="","",OFFSET('Hygiene Data'!$H$13,0,10*ROW('Hygiene Data'!H153)))</f>
        <v/>
      </c>
      <c r="ED159" s="307" t="str">
        <f ca="true">+IF(OFFSET('Hygiene Data'!$I$11,0,10*ROW('Hygiene Data'!I153))="","",OFFSET('Hygiene Data'!$I$11,0,10*ROW('Hygiene Data'!I153)))</f>
        <v/>
      </c>
      <c r="EE159" s="307" t="str">
        <f ca="true">+IF(OFFSET('Hygiene Data'!$I$12,0,10*ROW('Hygiene Data'!I153))="","",OFFSET('Hygiene Data'!$I$12,0,10*ROW('Hygiene Data'!I153)))</f>
        <v/>
      </c>
      <c r="EF159" s="307"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63"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7"/>
      <c r="BS160" s="307" t="str">
        <f ca="true">+IF(OFFSET('Water Data'!$D$27,0,10*ROW('Water Data'!D154))="","",OFFSET('Water Data'!$D$27,0,10*ROW('Water Data'!D154)))</f>
        <v/>
      </c>
      <c r="BT160" s="307" t="str">
        <f ca="true">+IF(OFFSET('Water Data'!$D$28,0,10*ROW('Water Data'!D154))="","",OFFSET('Water Data'!$D$28,0,10*ROW('Water Data'!D154)))</f>
        <v/>
      </c>
      <c r="BU160" s="307" t="str">
        <f ca="true">+IF(OFFSET('Water Data'!$D$29,0,10*ROW('Water Data'!D154))="","",OFFSET('Water Data'!$D$29,0,10*ROW('Water Data'!D154)))</f>
        <v/>
      </c>
      <c r="BV160" s="307" t="str">
        <f ca="true">+IF(OFFSET('Water Data'!$E$27,0,10*ROW('Water Data'!E154))="","",OFFSET('Water Data'!$E$27,0,10*ROW('Water Data'!E154)))</f>
        <v/>
      </c>
      <c r="BW160" s="307" t="str">
        <f ca="true">+IF(OFFSET('Water Data'!$E$28,0,10*ROW('Water Data'!E154))="","",OFFSET('Water Data'!$E$28,0,10*ROW('Water Data'!E154)))</f>
        <v/>
      </c>
      <c r="BX160" s="307" t="str">
        <f ca="true">+IF(OFFSET('Water Data'!$E$29,0,10*ROW('Water Data'!E154))="","",OFFSET('Water Data'!$E$29,0,10*ROW('Water Data'!E154)))</f>
        <v/>
      </c>
      <c r="BY160" s="307" t="str">
        <f ca="true">+IF(OFFSET('Water Data'!$F$27,0,10*ROW('Water Data'!F154))="","",OFFSET('Water Data'!$F$27,0,10*ROW('Water Data'!F154)))</f>
        <v/>
      </c>
      <c r="BZ160" s="307" t="str">
        <f ca="true">+IF(OFFSET('Water Data'!$F$28,0,10*ROW('Water Data'!F154))="","",OFFSET('Water Data'!$F$28,0,10*ROW('Water Data'!F154)))</f>
        <v/>
      </c>
      <c r="CA160" s="307" t="str">
        <f ca="true">+IF(OFFSET('Water Data'!$F$29,0,10*ROW('Water Data'!F154))="","",OFFSET('Water Data'!$F$29,0,10*ROW('Water Data'!F154)))</f>
        <v/>
      </c>
      <c r="CB160" s="307" t="str">
        <f ca="true">+IF(OFFSET('Water Data'!$G$27,0,10*ROW('Water Data'!G154))="","",OFFSET('Water Data'!$G$27,0,10*ROW('Water Data'!G154)))</f>
        <v/>
      </c>
      <c r="CC160" s="307" t="str">
        <f ca="true">+IF(OFFSET('Water Data'!$G$28,0,10*ROW('Water Data'!G154))="","",OFFSET('Water Data'!$G$28,0,10*ROW('Water Data'!G154)))</f>
        <v/>
      </c>
      <c r="CD160" s="307" t="str">
        <f ca="true">+IF(OFFSET('Water Data'!$G$29,0,10*ROW('Water Data'!G154))="","",OFFSET('Water Data'!$G$29,0,10*ROW('Water Data'!G154)))</f>
        <v/>
      </c>
      <c r="CE160" s="307" t="str">
        <f ca="true">+IF(OFFSET('Water Data'!$H$27,0,10*ROW('Water Data'!H154))="","",OFFSET('Water Data'!$H$27,0,10*ROW('Water Data'!H154)))</f>
        <v/>
      </c>
      <c r="CF160" s="307" t="str">
        <f ca="true">+IF(OFFSET('Water Data'!$H$28,0,10*ROW('Water Data'!H154))="","",OFFSET('Water Data'!$H$28,0,10*ROW('Water Data'!H154)))</f>
        <v/>
      </c>
      <c r="CG160" s="307" t="str">
        <f ca="true">+IF(OFFSET('Water Data'!$H$29,0,10*ROW('Water Data'!H154))="","",OFFSET('Water Data'!$H$29,0,10*ROW('Water Data'!H154)))</f>
        <v/>
      </c>
      <c r="CH160" s="307" t="str">
        <f ca="true">+IF(OFFSET('Water Data'!$I$27,0,10*ROW('Water Data'!I154))="","",OFFSET('Water Data'!$I$27,0,10*ROW('Water Data'!I154)))</f>
        <v/>
      </c>
      <c r="CI160" s="307" t="str">
        <f ca="true">+IF(OFFSET('Water Data'!$I$28,0,10*ROW('Water Data'!I154))="","",OFFSET('Water Data'!$I$28,0,10*ROW('Water Data'!I154)))</f>
        <v/>
      </c>
      <c r="CJ160" s="307" t="str">
        <f ca="true">+IF(OFFSET('Water Data'!$I$29,0,10*ROW('Water Data'!I154))="","",OFFSET('Water Data'!$I$29,0,10*ROW('Water Data'!I154)))</f>
        <v/>
      </c>
      <c r="CK160" s="307" t="str">
        <f ca="true">+IF(OFFSET('Sanitation Data'!$D$28,0,10*ROW('Sanitation Data'!D154))="","",OFFSET('Sanitation Data'!$D$28,0,10*ROW('Sanitation Data'!D154)))</f>
        <v/>
      </c>
      <c r="CL160" s="307" t="str">
        <f ca="true">+IF(OFFSET('Sanitation Data'!$D$29,0,10*ROW('Sanitation Data'!D154))="","",OFFSET('Sanitation Data'!$D$29,0,10*ROW('Sanitation Data'!D154)))</f>
        <v/>
      </c>
      <c r="CM160" s="307" t="str">
        <f ca="true">+IF(OFFSET('Sanitation Data'!$D$30,0,10*ROW('Sanitation Data'!D154))="","",OFFSET('Sanitation Data'!$D$30,0,10*ROW('Sanitation Data'!D154)))</f>
        <v/>
      </c>
      <c r="CN160" s="307" t="str">
        <f ca="true">+IF(OFFSET('Sanitation Data'!$D$31,0,10*ROW('Sanitation Data'!D154))="","",OFFSET('Sanitation Data'!$D$31,0,10*ROW('Sanitation Data'!D154)))</f>
        <v/>
      </c>
      <c r="CO160" s="307" t="str">
        <f ca="true">+IF(OFFSET('Sanitation Data'!$D$32,0,10*ROW('Sanitation Data'!D154))="","",OFFSET('Sanitation Data'!$D$32,0,10*ROW('Sanitation Data'!D154)))</f>
        <v/>
      </c>
      <c r="CP160" s="307" t="str">
        <f ca="true">+IF(OFFSET('Sanitation Data'!$E$28,0,10*ROW('Sanitation Data'!E154))="","",OFFSET('Sanitation Data'!$E$28,0,10*ROW('Sanitation Data'!E154)))</f>
        <v/>
      </c>
      <c r="CQ160" s="307" t="str">
        <f ca="true">+IF(OFFSET('Sanitation Data'!$E$29,0,10*ROW('Sanitation Data'!E154))="","",OFFSET('Sanitation Data'!$E$29,0,10*ROW('Sanitation Data'!E154)))</f>
        <v/>
      </c>
      <c r="CR160" s="307" t="str">
        <f ca="true">+IF(OFFSET('Sanitation Data'!$E$30,0,10*ROW('Sanitation Data'!E154))="","",OFFSET('Sanitation Data'!$E$30,0,10*ROW('Sanitation Data'!E154)))</f>
        <v/>
      </c>
      <c r="CS160" s="307" t="str">
        <f ca="true">+IF(OFFSET('Sanitation Data'!$E$31,0,10*ROW('Sanitation Data'!E154))="","",OFFSET('Sanitation Data'!$E$31,0,10*ROW('Sanitation Data'!E154)))</f>
        <v/>
      </c>
      <c r="CT160" s="307" t="str">
        <f ca="true">+IF(OFFSET('Sanitation Data'!$E$32,0,10*ROW('Sanitation Data'!E154))="","",OFFSET('Sanitation Data'!$E$32,0,10*ROW('Sanitation Data'!E154)))</f>
        <v/>
      </c>
      <c r="CU160" s="307" t="str">
        <f ca="true">+IF(OFFSET('Sanitation Data'!$F$28,0,10*ROW('Sanitation Data'!F154))="","",OFFSET('Sanitation Data'!$F$28,0,10*ROW('Sanitation Data'!F154)))</f>
        <v/>
      </c>
      <c r="CV160" s="307" t="str">
        <f ca="true">+IF(OFFSET('Sanitation Data'!$F$29,0,10*ROW('Sanitation Data'!F154))="","",OFFSET('Sanitation Data'!$F$29,0,10*ROW('Sanitation Data'!F154)))</f>
        <v/>
      </c>
      <c r="CW160" s="307" t="str">
        <f ca="true">+IF(OFFSET('Sanitation Data'!$F$30,0,10*ROW('Sanitation Data'!F154))="","",OFFSET('Sanitation Data'!$F$30,0,10*ROW('Sanitation Data'!F154)))</f>
        <v/>
      </c>
      <c r="CX160" s="307" t="str">
        <f ca="true">+IF(OFFSET('Sanitation Data'!$F$31,0,10*ROW('Sanitation Data'!F154))="","",OFFSET('Sanitation Data'!$F$31,0,10*ROW('Sanitation Data'!F154)))</f>
        <v/>
      </c>
      <c r="CY160" s="307" t="str">
        <f ca="true">+IF(OFFSET('Sanitation Data'!$F$32,0,10*ROW('Sanitation Data'!F154))="","",OFFSET('Sanitation Data'!$F$32,0,10*ROW('Sanitation Data'!F154)))</f>
        <v/>
      </c>
      <c r="CZ160" s="307" t="str">
        <f ca="true">+IF(OFFSET('Sanitation Data'!$G$28,0,10*ROW('Sanitation Data'!G154))="","",OFFSET('Sanitation Data'!$G$28,0,10*ROW('Sanitation Data'!G154)))</f>
        <v/>
      </c>
      <c r="DA160" s="307" t="str">
        <f ca="true">+IF(OFFSET('Sanitation Data'!$G$29,0,10*ROW('Sanitation Data'!G154))="","",OFFSET('Sanitation Data'!$G$29,0,10*ROW('Sanitation Data'!G154)))</f>
        <v/>
      </c>
      <c r="DB160" s="307" t="str">
        <f ca="true">+IF(OFFSET('Sanitation Data'!$G$30,0,10*ROW('Sanitation Data'!G154))="","",OFFSET('Sanitation Data'!$G$30,0,10*ROW('Sanitation Data'!G154)))</f>
        <v/>
      </c>
      <c r="DC160" s="307" t="str">
        <f ca="true">+IF(OFFSET('Sanitation Data'!$G$31,0,10*ROW('Sanitation Data'!G154))="","",OFFSET('Sanitation Data'!$G$31,0,10*ROW('Sanitation Data'!G154)))</f>
        <v/>
      </c>
      <c r="DD160" s="307" t="str">
        <f ca="true">+IF(OFFSET('Sanitation Data'!$G$32,0,10*ROW('Sanitation Data'!G154))="","",OFFSET('Sanitation Data'!$G$32,0,10*ROW('Sanitation Data'!G154)))</f>
        <v/>
      </c>
      <c r="DE160" s="307" t="str">
        <f ca="true">+IF(OFFSET('Sanitation Data'!$H$28,0,10*ROW('Sanitation Data'!H154))="","",OFFSET('Sanitation Data'!$H$28,0,10*ROW('Sanitation Data'!H154)))</f>
        <v/>
      </c>
      <c r="DF160" s="307" t="str">
        <f ca="true">+IF(OFFSET('Sanitation Data'!$H$29,0,10*ROW('Sanitation Data'!H154))="","",OFFSET('Sanitation Data'!$H$29,0,10*ROW('Sanitation Data'!H154)))</f>
        <v/>
      </c>
      <c r="DG160" s="307" t="str">
        <f ca="true">+IF(OFFSET('Sanitation Data'!$H$30,0,10*ROW('Sanitation Data'!H154))="","",OFFSET('Sanitation Data'!$H$30,0,10*ROW('Sanitation Data'!H154)))</f>
        <v/>
      </c>
      <c r="DH160" s="307" t="str">
        <f ca="true">+IF(OFFSET('Sanitation Data'!$H$31,0,10*ROW('Sanitation Data'!H154))="","",OFFSET('Sanitation Data'!$H$31,0,10*ROW('Sanitation Data'!H154)))</f>
        <v/>
      </c>
      <c r="DI160" s="307" t="str">
        <f ca="true">+IF(OFFSET('Sanitation Data'!$H$32,0,10*ROW('Sanitation Data'!H154))="","",OFFSET('Sanitation Data'!$H$32,0,10*ROW('Sanitation Data'!H154)))</f>
        <v/>
      </c>
      <c r="DJ160" s="307" t="str">
        <f ca="true">+IF(OFFSET('Sanitation Data'!$I$28,0,10*ROW('Sanitation Data'!I154))="","",OFFSET('Sanitation Data'!$I$28,0,10*ROW('Sanitation Data'!I154)))</f>
        <v/>
      </c>
      <c r="DK160" s="307" t="str">
        <f ca="true">+IF(OFFSET('Sanitation Data'!$I$29,0,10*ROW('Sanitation Data'!I154))="","",OFFSET('Sanitation Data'!$I$29,0,10*ROW('Sanitation Data'!I154)))</f>
        <v/>
      </c>
      <c r="DL160" s="307" t="str">
        <f ca="true">+IF(OFFSET('Sanitation Data'!$I$30,0,10*ROW('Sanitation Data'!I154))="","",OFFSET('Sanitation Data'!$I$30,0,10*ROW('Sanitation Data'!I154)))</f>
        <v/>
      </c>
      <c r="DM160" s="307" t="str">
        <f ca="true">+IF(OFFSET('Sanitation Data'!$I$31,0,10*ROW('Sanitation Data'!I154))="","",OFFSET('Sanitation Data'!$I$31,0,10*ROW('Sanitation Data'!I154)))</f>
        <v/>
      </c>
      <c r="DN160" s="307" t="str">
        <f ca="true">+IF(OFFSET('Sanitation Data'!$I$32,0,10*ROW('Sanitation Data'!I154))="","",OFFSET('Sanitation Data'!$I$32,0,10*ROW('Sanitation Data'!I154)))</f>
        <v/>
      </c>
      <c r="DO160" s="307" t="str">
        <f ca="true">+IF(OFFSET('Hygiene Data'!$D$11,0,10*ROW('Hygiene Data'!D154))="","",OFFSET('Hygiene Data'!$D$11,0,10*ROW('Hygiene Data'!D154)))</f>
        <v/>
      </c>
      <c r="DP160" s="307" t="str">
        <f ca="true">+IF(OFFSET('Hygiene Data'!$D$12,0,10*ROW('Hygiene Data'!D154))="","",OFFSET('Hygiene Data'!$D$12,0,10*ROW('Hygiene Data'!D154)))</f>
        <v/>
      </c>
      <c r="DQ160" s="307" t="str">
        <f ca="true">+IF(OFFSET('Hygiene Data'!$D$13,0,10*ROW('Hygiene Data'!D154))="","",OFFSET('Hygiene Data'!$D$13,0,10*ROW('Hygiene Data'!D154)))</f>
        <v/>
      </c>
      <c r="DR160" s="307" t="str">
        <f ca="true">+IF(OFFSET('Hygiene Data'!$E$11,0,10*ROW('Hygiene Data'!E154))="","",OFFSET('Hygiene Data'!$E$11,0,10*ROW('Hygiene Data'!E154)))</f>
        <v/>
      </c>
      <c r="DS160" s="307" t="str">
        <f ca="true">+IF(OFFSET('Hygiene Data'!$E$12,0,10*ROW('Hygiene Data'!E154))="","",OFFSET('Hygiene Data'!$E$12,0,10*ROW('Hygiene Data'!E154)))</f>
        <v/>
      </c>
      <c r="DT160" s="307" t="str">
        <f ca="true">+IF(OFFSET('Hygiene Data'!$E$13,0,10*ROW('Hygiene Data'!E154))="","",OFFSET('Hygiene Data'!$E$13,0,10*ROW('Hygiene Data'!E154)))</f>
        <v/>
      </c>
      <c r="DU160" s="307" t="str">
        <f ca="true">+IF(OFFSET('Hygiene Data'!$F$11,0,10*ROW('Hygiene Data'!F154))="","",OFFSET('Hygiene Data'!$F$11,0,10*ROW('Hygiene Data'!F154)))</f>
        <v/>
      </c>
      <c r="DV160" s="307" t="str">
        <f ca="true">+IF(OFFSET('Hygiene Data'!$F$12,0,10*ROW('Hygiene Data'!F154))="","",OFFSET('Hygiene Data'!$F$12,0,10*ROW('Hygiene Data'!F154)))</f>
        <v/>
      </c>
      <c r="DW160" s="307" t="str">
        <f ca="true">+IF(OFFSET('Hygiene Data'!$F$13,0,10*ROW('Hygiene Data'!F154))="","",OFFSET('Hygiene Data'!$F$13,0,10*ROW('Hygiene Data'!F154)))</f>
        <v/>
      </c>
      <c r="DX160" s="307" t="str">
        <f ca="true">+IF(OFFSET('Hygiene Data'!$G$11,0,10*ROW('Hygiene Data'!G154))="","",OFFSET('Hygiene Data'!$G$11,0,10*ROW('Hygiene Data'!G154)))</f>
        <v/>
      </c>
      <c r="DY160" s="307" t="str">
        <f ca="true">+IF(OFFSET('Hygiene Data'!$G$12,0,10*ROW('Hygiene Data'!G154))="","",OFFSET('Hygiene Data'!$G$12,0,10*ROW('Hygiene Data'!G154)))</f>
        <v/>
      </c>
      <c r="DZ160" s="307" t="str">
        <f ca="true">+IF(OFFSET('Hygiene Data'!$G$13,0,10*ROW('Hygiene Data'!G154))="","",OFFSET('Hygiene Data'!$G$13,0,10*ROW('Hygiene Data'!G154)))</f>
        <v/>
      </c>
      <c r="EA160" s="307" t="str">
        <f ca="true">+IF(OFFSET('Hygiene Data'!$H$11,0,10*ROW('Hygiene Data'!H154))="","",OFFSET('Hygiene Data'!$H$11,0,10*ROW('Hygiene Data'!H154)))</f>
        <v/>
      </c>
      <c r="EB160" s="307" t="str">
        <f ca="true">+IF(OFFSET('Hygiene Data'!$H$12,0,10*ROW('Hygiene Data'!H154))="","",OFFSET('Hygiene Data'!$H$12,0,10*ROW('Hygiene Data'!H154)))</f>
        <v/>
      </c>
      <c r="EC160" s="307" t="str">
        <f ca="true">+IF(OFFSET('Hygiene Data'!$H$13,0,10*ROW('Hygiene Data'!H154))="","",OFFSET('Hygiene Data'!$H$13,0,10*ROW('Hygiene Data'!H154)))</f>
        <v/>
      </c>
      <c r="ED160" s="307" t="str">
        <f ca="true">+IF(OFFSET('Hygiene Data'!$I$11,0,10*ROW('Hygiene Data'!I154))="","",OFFSET('Hygiene Data'!$I$11,0,10*ROW('Hygiene Data'!I154)))</f>
        <v/>
      </c>
      <c r="EE160" s="307" t="str">
        <f ca="true">+IF(OFFSET('Hygiene Data'!$I$12,0,10*ROW('Hygiene Data'!I154))="","",OFFSET('Hygiene Data'!$I$12,0,10*ROW('Hygiene Data'!I154)))</f>
        <v/>
      </c>
      <c r="EF160" s="307"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63"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7"/>
      <c r="BS161" s="307" t="str">
        <f ca="true">+IF(OFFSET('Water Data'!$D$27,0,10*ROW('Water Data'!D155))="","",OFFSET('Water Data'!$D$27,0,10*ROW('Water Data'!D155)))</f>
        <v/>
      </c>
      <c r="BT161" s="307" t="str">
        <f ca="true">+IF(OFFSET('Water Data'!$D$28,0,10*ROW('Water Data'!D155))="","",OFFSET('Water Data'!$D$28,0,10*ROW('Water Data'!D155)))</f>
        <v/>
      </c>
      <c r="BU161" s="307" t="str">
        <f ca="true">+IF(OFFSET('Water Data'!$D$29,0,10*ROW('Water Data'!D155))="","",OFFSET('Water Data'!$D$29,0,10*ROW('Water Data'!D155)))</f>
        <v/>
      </c>
      <c r="BV161" s="307" t="str">
        <f ca="true">+IF(OFFSET('Water Data'!$E$27,0,10*ROW('Water Data'!E155))="","",OFFSET('Water Data'!$E$27,0,10*ROW('Water Data'!E155)))</f>
        <v/>
      </c>
      <c r="BW161" s="307" t="str">
        <f ca="true">+IF(OFFSET('Water Data'!$E$28,0,10*ROW('Water Data'!E155))="","",OFFSET('Water Data'!$E$28,0,10*ROW('Water Data'!E155)))</f>
        <v/>
      </c>
      <c r="BX161" s="307" t="str">
        <f ca="true">+IF(OFFSET('Water Data'!$E$29,0,10*ROW('Water Data'!E155))="","",OFFSET('Water Data'!$E$29,0,10*ROW('Water Data'!E155)))</f>
        <v/>
      </c>
      <c r="BY161" s="307" t="str">
        <f ca="true">+IF(OFFSET('Water Data'!$F$27,0,10*ROW('Water Data'!F155))="","",OFFSET('Water Data'!$F$27,0,10*ROW('Water Data'!F155)))</f>
        <v/>
      </c>
      <c r="BZ161" s="307" t="str">
        <f ca="true">+IF(OFFSET('Water Data'!$F$28,0,10*ROW('Water Data'!F155))="","",OFFSET('Water Data'!$F$28,0,10*ROW('Water Data'!F155)))</f>
        <v/>
      </c>
      <c r="CA161" s="307" t="str">
        <f ca="true">+IF(OFFSET('Water Data'!$F$29,0,10*ROW('Water Data'!F155))="","",OFFSET('Water Data'!$F$29,0,10*ROW('Water Data'!F155)))</f>
        <v/>
      </c>
      <c r="CB161" s="307" t="str">
        <f ca="true">+IF(OFFSET('Water Data'!$G$27,0,10*ROW('Water Data'!G155))="","",OFFSET('Water Data'!$G$27,0,10*ROW('Water Data'!G155)))</f>
        <v/>
      </c>
      <c r="CC161" s="307" t="str">
        <f ca="true">+IF(OFFSET('Water Data'!$G$28,0,10*ROW('Water Data'!G155))="","",OFFSET('Water Data'!$G$28,0,10*ROW('Water Data'!G155)))</f>
        <v/>
      </c>
      <c r="CD161" s="307" t="str">
        <f ca="true">+IF(OFFSET('Water Data'!$G$29,0,10*ROW('Water Data'!G155))="","",OFFSET('Water Data'!$G$29,0,10*ROW('Water Data'!G155)))</f>
        <v/>
      </c>
      <c r="CE161" s="307" t="str">
        <f ca="true">+IF(OFFSET('Water Data'!$H$27,0,10*ROW('Water Data'!H155))="","",OFFSET('Water Data'!$H$27,0,10*ROW('Water Data'!H155)))</f>
        <v/>
      </c>
      <c r="CF161" s="307" t="str">
        <f ca="true">+IF(OFFSET('Water Data'!$H$28,0,10*ROW('Water Data'!H155))="","",OFFSET('Water Data'!$H$28,0,10*ROW('Water Data'!H155)))</f>
        <v/>
      </c>
      <c r="CG161" s="307" t="str">
        <f ca="true">+IF(OFFSET('Water Data'!$H$29,0,10*ROW('Water Data'!H155))="","",OFFSET('Water Data'!$H$29,0,10*ROW('Water Data'!H155)))</f>
        <v/>
      </c>
      <c r="CH161" s="307" t="str">
        <f ca="true">+IF(OFFSET('Water Data'!$I$27,0,10*ROW('Water Data'!I155))="","",OFFSET('Water Data'!$I$27,0,10*ROW('Water Data'!I155)))</f>
        <v/>
      </c>
      <c r="CI161" s="307" t="str">
        <f ca="true">+IF(OFFSET('Water Data'!$I$28,0,10*ROW('Water Data'!I155))="","",OFFSET('Water Data'!$I$28,0,10*ROW('Water Data'!I155)))</f>
        <v/>
      </c>
      <c r="CJ161" s="307" t="str">
        <f ca="true">+IF(OFFSET('Water Data'!$I$29,0,10*ROW('Water Data'!I155))="","",OFFSET('Water Data'!$I$29,0,10*ROW('Water Data'!I155)))</f>
        <v/>
      </c>
      <c r="CK161" s="307" t="str">
        <f ca="true">+IF(OFFSET('Sanitation Data'!$D$28,0,10*ROW('Sanitation Data'!D155))="","",OFFSET('Sanitation Data'!$D$28,0,10*ROW('Sanitation Data'!D155)))</f>
        <v/>
      </c>
      <c r="CL161" s="307" t="str">
        <f ca="true">+IF(OFFSET('Sanitation Data'!$D$29,0,10*ROW('Sanitation Data'!D155))="","",OFFSET('Sanitation Data'!$D$29,0,10*ROW('Sanitation Data'!D155)))</f>
        <v/>
      </c>
      <c r="CM161" s="307" t="str">
        <f ca="true">+IF(OFFSET('Sanitation Data'!$D$30,0,10*ROW('Sanitation Data'!D155))="","",OFFSET('Sanitation Data'!$D$30,0,10*ROW('Sanitation Data'!D155)))</f>
        <v/>
      </c>
      <c r="CN161" s="307" t="str">
        <f ca="true">+IF(OFFSET('Sanitation Data'!$D$31,0,10*ROW('Sanitation Data'!D155))="","",OFFSET('Sanitation Data'!$D$31,0,10*ROW('Sanitation Data'!D155)))</f>
        <v/>
      </c>
      <c r="CO161" s="307" t="str">
        <f ca="true">+IF(OFFSET('Sanitation Data'!$D$32,0,10*ROW('Sanitation Data'!D155))="","",OFFSET('Sanitation Data'!$D$32,0,10*ROW('Sanitation Data'!D155)))</f>
        <v/>
      </c>
      <c r="CP161" s="307" t="str">
        <f ca="true">+IF(OFFSET('Sanitation Data'!$E$28,0,10*ROW('Sanitation Data'!E155))="","",OFFSET('Sanitation Data'!$E$28,0,10*ROW('Sanitation Data'!E155)))</f>
        <v/>
      </c>
      <c r="CQ161" s="307" t="str">
        <f ca="true">+IF(OFFSET('Sanitation Data'!$E$29,0,10*ROW('Sanitation Data'!E155))="","",OFFSET('Sanitation Data'!$E$29,0,10*ROW('Sanitation Data'!E155)))</f>
        <v/>
      </c>
      <c r="CR161" s="307" t="str">
        <f ca="true">+IF(OFFSET('Sanitation Data'!$E$30,0,10*ROW('Sanitation Data'!E155))="","",OFFSET('Sanitation Data'!$E$30,0,10*ROW('Sanitation Data'!E155)))</f>
        <v/>
      </c>
      <c r="CS161" s="307" t="str">
        <f ca="true">+IF(OFFSET('Sanitation Data'!$E$31,0,10*ROW('Sanitation Data'!E155))="","",OFFSET('Sanitation Data'!$E$31,0,10*ROW('Sanitation Data'!E155)))</f>
        <v/>
      </c>
      <c r="CT161" s="307" t="str">
        <f ca="true">+IF(OFFSET('Sanitation Data'!$E$32,0,10*ROW('Sanitation Data'!E155))="","",OFFSET('Sanitation Data'!$E$32,0,10*ROW('Sanitation Data'!E155)))</f>
        <v/>
      </c>
      <c r="CU161" s="307" t="str">
        <f ca="true">+IF(OFFSET('Sanitation Data'!$F$28,0,10*ROW('Sanitation Data'!F155))="","",OFFSET('Sanitation Data'!$F$28,0,10*ROW('Sanitation Data'!F155)))</f>
        <v/>
      </c>
      <c r="CV161" s="307" t="str">
        <f ca="true">+IF(OFFSET('Sanitation Data'!$F$29,0,10*ROW('Sanitation Data'!F155))="","",OFFSET('Sanitation Data'!$F$29,0,10*ROW('Sanitation Data'!F155)))</f>
        <v/>
      </c>
      <c r="CW161" s="307" t="str">
        <f ca="true">+IF(OFFSET('Sanitation Data'!$F$30,0,10*ROW('Sanitation Data'!F155))="","",OFFSET('Sanitation Data'!$F$30,0,10*ROW('Sanitation Data'!F155)))</f>
        <v/>
      </c>
      <c r="CX161" s="307" t="str">
        <f ca="true">+IF(OFFSET('Sanitation Data'!$F$31,0,10*ROW('Sanitation Data'!F155))="","",OFFSET('Sanitation Data'!$F$31,0,10*ROW('Sanitation Data'!F155)))</f>
        <v/>
      </c>
      <c r="CY161" s="307" t="str">
        <f ca="true">+IF(OFFSET('Sanitation Data'!$F$32,0,10*ROW('Sanitation Data'!F155))="","",OFFSET('Sanitation Data'!$F$32,0,10*ROW('Sanitation Data'!F155)))</f>
        <v/>
      </c>
      <c r="CZ161" s="307" t="str">
        <f ca="true">+IF(OFFSET('Sanitation Data'!$G$28,0,10*ROW('Sanitation Data'!G155))="","",OFFSET('Sanitation Data'!$G$28,0,10*ROW('Sanitation Data'!G155)))</f>
        <v/>
      </c>
      <c r="DA161" s="307" t="str">
        <f ca="true">+IF(OFFSET('Sanitation Data'!$G$29,0,10*ROW('Sanitation Data'!G155))="","",OFFSET('Sanitation Data'!$G$29,0,10*ROW('Sanitation Data'!G155)))</f>
        <v/>
      </c>
      <c r="DB161" s="307" t="str">
        <f ca="true">+IF(OFFSET('Sanitation Data'!$G$30,0,10*ROW('Sanitation Data'!G155))="","",OFFSET('Sanitation Data'!$G$30,0,10*ROW('Sanitation Data'!G155)))</f>
        <v/>
      </c>
      <c r="DC161" s="307" t="str">
        <f ca="true">+IF(OFFSET('Sanitation Data'!$G$31,0,10*ROW('Sanitation Data'!G155))="","",OFFSET('Sanitation Data'!$G$31,0,10*ROW('Sanitation Data'!G155)))</f>
        <v/>
      </c>
      <c r="DD161" s="307" t="str">
        <f ca="true">+IF(OFFSET('Sanitation Data'!$G$32,0,10*ROW('Sanitation Data'!G155))="","",OFFSET('Sanitation Data'!$G$32,0,10*ROW('Sanitation Data'!G155)))</f>
        <v/>
      </c>
      <c r="DE161" s="307" t="str">
        <f ca="true">+IF(OFFSET('Sanitation Data'!$H$28,0,10*ROW('Sanitation Data'!H155))="","",OFFSET('Sanitation Data'!$H$28,0,10*ROW('Sanitation Data'!H155)))</f>
        <v/>
      </c>
      <c r="DF161" s="307" t="str">
        <f ca="true">+IF(OFFSET('Sanitation Data'!$H$29,0,10*ROW('Sanitation Data'!H155))="","",OFFSET('Sanitation Data'!$H$29,0,10*ROW('Sanitation Data'!H155)))</f>
        <v/>
      </c>
      <c r="DG161" s="307" t="str">
        <f ca="true">+IF(OFFSET('Sanitation Data'!$H$30,0,10*ROW('Sanitation Data'!H155))="","",OFFSET('Sanitation Data'!$H$30,0,10*ROW('Sanitation Data'!H155)))</f>
        <v/>
      </c>
      <c r="DH161" s="307" t="str">
        <f ca="true">+IF(OFFSET('Sanitation Data'!$H$31,0,10*ROW('Sanitation Data'!H155))="","",OFFSET('Sanitation Data'!$H$31,0,10*ROW('Sanitation Data'!H155)))</f>
        <v/>
      </c>
      <c r="DI161" s="307" t="str">
        <f ca="true">+IF(OFFSET('Sanitation Data'!$H$32,0,10*ROW('Sanitation Data'!H155))="","",OFFSET('Sanitation Data'!$H$32,0,10*ROW('Sanitation Data'!H155)))</f>
        <v/>
      </c>
      <c r="DJ161" s="307" t="str">
        <f ca="true">+IF(OFFSET('Sanitation Data'!$I$28,0,10*ROW('Sanitation Data'!I155))="","",OFFSET('Sanitation Data'!$I$28,0,10*ROW('Sanitation Data'!I155)))</f>
        <v/>
      </c>
      <c r="DK161" s="307" t="str">
        <f ca="true">+IF(OFFSET('Sanitation Data'!$I$29,0,10*ROW('Sanitation Data'!I155))="","",OFFSET('Sanitation Data'!$I$29,0,10*ROW('Sanitation Data'!I155)))</f>
        <v/>
      </c>
      <c r="DL161" s="307" t="str">
        <f ca="true">+IF(OFFSET('Sanitation Data'!$I$30,0,10*ROW('Sanitation Data'!I155))="","",OFFSET('Sanitation Data'!$I$30,0,10*ROW('Sanitation Data'!I155)))</f>
        <v/>
      </c>
      <c r="DM161" s="307" t="str">
        <f ca="true">+IF(OFFSET('Sanitation Data'!$I$31,0,10*ROW('Sanitation Data'!I155))="","",OFFSET('Sanitation Data'!$I$31,0,10*ROW('Sanitation Data'!I155)))</f>
        <v/>
      </c>
      <c r="DN161" s="307" t="str">
        <f ca="true">+IF(OFFSET('Sanitation Data'!$I$32,0,10*ROW('Sanitation Data'!I155))="","",OFFSET('Sanitation Data'!$I$32,0,10*ROW('Sanitation Data'!I155)))</f>
        <v/>
      </c>
      <c r="DO161" s="307" t="str">
        <f ca="true">+IF(OFFSET('Hygiene Data'!$D$11,0,10*ROW('Hygiene Data'!D155))="","",OFFSET('Hygiene Data'!$D$11,0,10*ROW('Hygiene Data'!D155)))</f>
        <v/>
      </c>
      <c r="DP161" s="307" t="str">
        <f ca="true">+IF(OFFSET('Hygiene Data'!$D$12,0,10*ROW('Hygiene Data'!D155))="","",OFFSET('Hygiene Data'!$D$12,0,10*ROW('Hygiene Data'!D155)))</f>
        <v/>
      </c>
      <c r="DQ161" s="307" t="str">
        <f ca="true">+IF(OFFSET('Hygiene Data'!$D$13,0,10*ROW('Hygiene Data'!D155))="","",OFFSET('Hygiene Data'!$D$13,0,10*ROW('Hygiene Data'!D155)))</f>
        <v/>
      </c>
      <c r="DR161" s="307" t="str">
        <f ca="true">+IF(OFFSET('Hygiene Data'!$E$11,0,10*ROW('Hygiene Data'!E155))="","",OFFSET('Hygiene Data'!$E$11,0,10*ROW('Hygiene Data'!E155)))</f>
        <v/>
      </c>
      <c r="DS161" s="307" t="str">
        <f ca="true">+IF(OFFSET('Hygiene Data'!$E$12,0,10*ROW('Hygiene Data'!E155))="","",OFFSET('Hygiene Data'!$E$12,0,10*ROW('Hygiene Data'!E155)))</f>
        <v/>
      </c>
      <c r="DT161" s="307" t="str">
        <f ca="true">+IF(OFFSET('Hygiene Data'!$E$13,0,10*ROW('Hygiene Data'!E155))="","",OFFSET('Hygiene Data'!$E$13,0,10*ROW('Hygiene Data'!E155)))</f>
        <v/>
      </c>
      <c r="DU161" s="307" t="str">
        <f ca="true">+IF(OFFSET('Hygiene Data'!$F$11,0,10*ROW('Hygiene Data'!F155))="","",OFFSET('Hygiene Data'!$F$11,0,10*ROW('Hygiene Data'!F155)))</f>
        <v/>
      </c>
      <c r="DV161" s="307" t="str">
        <f ca="true">+IF(OFFSET('Hygiene Data'!$F$12,0,10*ROW('Hygiene Data'!F155))="","",OFFSET('Hygiene Data'!$F$12,0,10*ROW('Hygiene Data'!F155)))</f>
        <v/>
      </c>
      <c r="DW161" s="307" t="str">
        <f ca="true">+IF(OFFSET('Hygiene Data'!$F$13,0,10*ROW('Hygiene Data'!F155))="","",OFFSET('Hygiene Data'!$F$13,0,10*ROW('Hygiene Data'!F155)))</f>
        <v/>
      </c>
      <c r="DX161" s="307" t="str">
        <f ca="true">+IF(OFFSET('Hygiene Data'!$G$11,0,10*ROW('Hygiene Data'!G155))="","",OFFSET('Hygiene Data'!$G$11,0,10*ROW('Hygiene Data'!G155)))</f>
        <v/>
      </c>
      <c r="DY161" s="307" t="str">
        <f ca="true">+IF(OFFSET('Hygiene Data'!$G$12,0,10*ROW('Hygiene Data'!G155))="","",OFFSET('Hygiene Data'!$G$12,0,10*ROW('Hygiene Data'!G155)))</f>
        <v/>
      </c>
      <c r="DZ161" s="307" t="str">
        <f ca="true">+IF(OFFSET('Hygiene Data'!$G$13,0,10*ROW('Hygiene Data'!G155))="","",OFFSET('Hygiene Data'!$G$13,0,10*ROW('Hygiene Data'!G155)))</f>
        <v/>
      </c>
      <c r="EA161" s="307" t="str">
        <f ca="true">+IF(OFFSET('Hygiene Data'!$H$11,0,10*ROW('Hygiene Data'!H155))="","",OFFSET('Hygiene Data'!$H$11,0,10*ROW('Hygiene Data'!H155)))</f>
        <v/>
      </c>
      <c r="EB161" s="307" t="str">
        <f ca="true">+IF(OFFSET('Hygiene Data'!$H$12,0,10*ROW('Hygiene Data'!H155))="","",OFFSET('Hygiene Data'!$H$12,0,10*ROW('Hygiene Data'!H155)))</f>
        <v/>
      </c>
      <c r="EC161" s="307" t="str">
        <f ca="true">+IF(OFFSET('Hygiene Data'!$H$13,0,10*ROW('Hygiene Data'!H155))="","",OFFSET('Hygiene Data'!$H$13,0,10*ROW('Hygiene Data'!H155)))</f>
        <v/>
      </c>
      <c r="ED161" s="307" t="str">
        <f ca="true">+IF(OFFSET('Hygiene Data'!$I$11,0,10*ROW('Hygiene Data'!I155))="","",OFFSET('Hygiene Data'!$I$11,0,10*ROW('Hygiene Data'!I155)))</f>
        <v/>
      </c>
      <c r="EE161" s="307" t="str">
        <f ca="true">+IF(OFFSET('Hygiene Data'!$I$12,0,10*ROW('Hygiene Data'!I155))="","",OFFSET('Hygiene Data'!$I$12,0,10*ROW('Hygiene Data'!I155)))</f>
        <v/>
      </c>
      <c r="EF161" s="307"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63"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7"/>
      <c r="BS162" s="307" t="str">
        <f ca="true">+IF(OFFSET('Water Data'!$D$27,0,10*ROW('Water Data'!D156))="","",OFFSET('Water Data'!$D$27,0,10*ROW('Water Data'!D156)))</f>
        <v/>
      </c>
      <c r="BT162" s="307" t="str">
        <f ca="true">+IF(OFFSET('Water Data'!$D$28,0,10*ROW('Water Data'!D156))="","",OFFSET('Water Data'!$D$28,0,10*ROW('Water Data'!D156)))</f>
        <v/>
      </c>
      <c r="BU162" s="307" t="str">
        <f ca="true">+IF(OFFSET('Water Data'!$D$29,0,10*ROW('Water Data'!D156))="","",OFFSET('Water Data'!$D$29,0,10*ROW('Water Data'!D156)))</f>
        <v/>
      </c>
      <c r="BV162" s="307" t="str">
        <f ca="true">+IF(OFFSET('Water Data'!$E$27,0,10*ROW('Water Data'!E156))="","",OFFSET('Water Data'!$E$27,0,10*ROW('Water Data'!E156)))</f>
        <v/>
      </c>
      <c r="BW162" s="307" t="str">
        <f ca="true">+IF(OFFSET('Water Data'!$E$28,0,10*ROW('Water Data'!E156))="","",OFFSET('Water Data'!$E$28,0,10*ROW('Water Data'!E156)))</f>
        <v/>
      </c>
      <c r="BX162" s="307" t="str">
        <f ca="true">+IF(OFFSET('Water Data'!$E$29,0,10*ROW('Water Data'!E156))="","",OFFSET('Water Data'!$E$29,0,10*ROW('Water Data'!E156)))</f>
        <v/>
      </c>
      <c r="BY162" s="307" t="str">
        <f ca="true">+IF(OFFSET('Water Data'!$F$27,0,10*ROW('Water Data'!F156))="","",OFFSET('Water Data'!$F$27,0,10*ROW('Water Data'!F156)))</f>
        <v/>
      </c>
      <c r="BZ162" s="307" t="str">
        <f ca="true">+IF(OFFSET('Water Data'!$F$28,0,10*ROW('Water Data'!F156))="","",OFFSET('Water Data'!$F$28,0,10*ROW('Water Data'!F156)))</f>
        <v/>
      </c>
      <c r="CA162" s="307" t="str">
        <f ca="true">+IF(OFFSET('Water Data'!$F$29,0,10*ROW('Water Data'!F156))="","",OFFSET('Water Data'!$F$29,0,10*ROW('Water Data'!F156)))</f>
        <v/>
      </c>
      <c r="CB162" s="307" t="str">
        <f ca="true">+IF(OFFSET('Water Data'!$G$27,0,10*ROW('Water Data'!G156))="","",OFFSET('Water Data'!$G$27,0,10*ROW('Water Data'!G156)))</f>
        <v/>
      </c>
      <c r="CC162" s="307" t="str">
        <f ca="true">+IF(OFFSET('Water Data'!$G$28,0,10*ROW('Water Data'!G156))="","",OFFSET('Water Data'!$G$28,0,10*ROW('Water Data'!G156)))</f>
        <v/>
      </c>
      <c r="CD162" s="307" t="str">
        <f ca="true">+IF(OFFSET('Water Data'!$G$29,0,10*ROW('Water Data'!G156))="","",OFFSET('Water Data'!$G$29,0,10*ROW('Water Data'!G156)))</f>
        <v/>
      </c>
      <c r="CE162" s="307" t="str">
        <f ca="true">+IF(OFFSET('Water Data'!$H$27,0,10*ROW('Water Data'!H156))="","",OFFSET('Water Data'!$H$27,0,10*ROW('Water Data'!H156)))</f>
        <v/>
      </c>
      <c r="CF162" s="307" t="str">
        <f ca="true">+IF(OFFSET('Water Data'!$H$28,0,10*ROW('Water Data'!H156))="","",OFFSET('Water Data'!$H$28,0,10*ROW('Water Data'!H156)))</f>
        <v/>
      </c>
      <c r="CG162" s="307" t="str">
        <f ca="true">+IF(OFFSET('Water Data'!$H$29,0,10*ROW('Water Data'!H156))="","",OFFSET('Water Data'!$H$29,0,10*ROW('Water Data'!H156)))</f>
        <v/>
      </c>
      <c r="CH162" s="307" t="str">
        <f ca="true">+IF(OFFSET('Water Data'!$I$27,0,10*ROW('Water Data'!I156))="","",OFFSET('Water Data'!$I$27,0,10*ROW('Water Data'!I156)))</f>
        <v/>
      </c>
      <c r="CI162" s="307" t="str">
        <f ca="true">+IF(OFFSET('Water Data'!$I$28,0,10*ROW('Water Data'!I156))="","",OFFSET('Water Data'!$I$28,0,10*ROW('Water Data'!I156)))</f>
        <v/>
      </c>
      <c r="CJ162" s="307" t="str">
        <f ca="true">+IF(OFFSET('Water Data'!$I$29,0,10*ROW('Water Data'!I156))="","",OFFSET('Water Data'!$I$29,0,10*ROW('Water Data'!I156)))</f>
        <v/>
      </c>
      <c r="CK162" s="307" t="str">
        <f ca="true">+IF(OFFSET('Sanitation Data'!$D$28,0,10*ROW('Sanitation Data'!D156))="","",OFFSET('Sanitation Data'!$D$28,0,10*ROW('Sanitation Data'!D156)))</f>
        <v/>
      </c>
      <c r="CL162" s="307" t="str">
        <f ca="true">+IF(OFFSET('Sanitation Data'!$D$29,0,10*ROW('Sanitation Data'!D156))="","",OFFSET('Sanitation Data'!$D$29,0,10*ROW('Sanitation Data'!D156)))</f>
        <v/>
      </c>
      <c r="CM162" s="307" t="str">
        <f ca="true">+IF(OFFSET('Sanitation Data'!$D$30,0,10*ROW('Sanitation Data'!D156))="","",OFFSET('Sanitation Data'!$D$30,0,10*ROW('Sanitation Data'!D156)))</f>
        <v/>
      </c>
      <c r="CN162" s="307" t="str">
        <f ca="true">+IF(OFFSET('Sanitation Data'!$D$31,0,10*ROW('Sanitation Data'!D156))="","",OFFSET('Sanitation Data'!$D$31,0,10*ROW('Sanitation Data'!D156)))</f>
        <v/>
      </c>
      <c r="CO162" s="307" t="str">
        <f ca="true">+IF(OFFSET('Sanitation Data'!$D$32,0,10*ROW('Sanitation Data'!D156))="","",OFFSET('Sanitation Data'!$D$32,0,10*ROW('Sanitation Data'!D156)))</f>
        <v/>
      </c>
      <c r="CP162" s="307" t="str">
        <f ca="true">+IF(OFFSET('Sanitation Data'!$E$28,0,10*ROW('Sanitation Data'!E156))="","",OFFSET('Sanitation Data'!$E$28,0,10*ROW('Sanitation Data'!E156)))</f>
        <v/>
      </c>
      <c r="CQ162" s="307" t="str">
        <f ca="true">+IF(OFFSET('Sanitation Data'!$E$29,0,10*ROW('Sanitation Data'!E156))="","",OFFSET('Sanitation Data'!$E$29,0,10*ROW('Sanitation Data'!E156)))</f>
        <v/>
      </c>
      <c r="CR162" s="307" t="str">
        <f ca="true">+IF(OFFSET('Sanitation Data'!$E$30,0,10*ROW('Sanitation Data'!E156))="","",OFFSET('Sanitation Data'!$E$30,0,10*ROW('Sanitation Data'!E156)))</f>
        <v/>
      </c>
      <c r="CS162" s="307" t="str">
        <f ca="true">+IF(OFFSET('Sanitation Data'!$E$31,0,10*ROW('Sanitation Data'!E156))="","",OFFSET('Sanitation Data'!$E$31,0,10*ROW('Sanitation Data'!E156)))</f>
        <v/>
      </c>
      <c r="CT162" s="307" t="str">
        <f ca="true">+IF(OFFSET('Sanitation Data'!$E$32,0,10*ROW('Sanitation Data'!E156))="","",OFFSET('Sanitation Data'!$E$32,0,10*ROW('Sanitation Data'!E156)))</f>
        <v/>
      </c>
      <c r="CU162" s="307" t="str">
        <f ca="true">+IF(OFFSET('Sanitation Data'!$F$28,0,10*ROW('Sanitation Data'!F156))="","",OFFSET('Sanitation Data'!$F$28,0,10*ROW('Sanitation Data'!F156)))</f>
        <v/>
      </c>
      <c r="CV162" s="307" t="str">
        <f ca="true">+IF(OFFSET('Sanitation Data'!$F$29,0,10*ROW('Sanitation Data'!F156))="","",OFFSET('Sanitation Data'!$F$29,0,10*ROW('Sanitation Data'!F156)))</f>
        <v/>
      </c>
      <c r="CW162" s="307" t="str">
        <f ca="true">+IF(OFFSET('Sanitation Data'!$F$30,0,10*ROW('Sanitation Data'!F156))="","",OFFSET('Sanitation Data'!$F$30,0,10*ROW('Sanitation Data'!F156)))</f>
        <v/>
      </c>
      <c r="CX162" s="307" t="str">
        <f ca="true">+IF(OFFSET('Sanitation Data'!$F$31,0,10*ROW('Sanitation Data'!F156))="","",OFFSET('Sanitation Data'!$F$31,0,10*ROW('Sanitation Data'!F156)))</f>
        <v/>
      </c>
      <c r="CY162" s="307" t="str">
        <f ca="true">+IF(OFFSET('Sanitation Data'!$F$32,0,10*ROW('Sanitation Data'!F156))="","",OFFSET('Sanitation Data'!$F$32,0,10*ROW('Sanitation Data'!F156)))</f>
        <v/>
      </c>
      <c r="CZ162" s="307" t="str">
        <f ca="true">+IF(OFFSET('Sanitation Data'!$G$28,0,10*ROW('Sanitation Data'!G156))="","",OFFSET('Sanitation Data'!$G$28,0,10*ROW('Sanitation Data'!G156)))</f>
        <v/>
      </c>
      <c r="DA162" s="307" t="str">
        <f ca="true">+IF(OFFSET('Sanitation Data'!$G$29,0,10*ROW('Sanitation Data'!G156))="","",OFFSET('Sanitation Data'!$G$29,0,10*ROW('Sanitation Data'!G156)))</f>
        <v/>
      </c>
      <c r="DB162" s="307" t="str">
        <f ca="true">+IF(OFFSET('Sanitation Data'!$G$30,0,10*ROW('Sanitation Data'!G156))="","",OFFSET('Sanitation Data'!$G$30,0,10*ROW('Sanitation Data'!G156)))</f>
        <v/>
      </c>
      <c r="DC162" s="307" t="str">
        <f ca="true">+IF(OFFSET('Sanitation Data'!$G$31,0,10*ROW('Sanitation Data'!G156))="","",OFFSET('Sanitation Data'!$G$31,0,10*ROW('Sanitation Data'!G156)))</f>
        <v/>
      </c>
      <c r="DD162" s="307" t="str">
        <f ca="true">+IF(OFFSET('Sanitation Data'!$G$32,0,10*ROW('Sanitation Data'!G156))="","",OFFSET('Sanitation Data'!$G$32,0,10*ROW('Sanitation Data'!G156)))</f>
        <v/>
      </c>
      <c r="DE162" s="307" t="str">
        <f ca="true">+IF(OFFSET('Sanitation Data'!$H$28,0,10*ROW('Sanitation Data'!H156))="","",OFFSET('Sanitation Data'!$H$28,0,10*ROW('Sanitation Data'!H156)))</f>
        <v/>
      </c>
      <c r="DF162" s="307" t="str">
        <f ca="true">+IF(OFFSET('Sanitation Data'!$H$29,0,10*ROW('Sanitation Data'!H156))="","",OFFSET('Sanitation Data'!$H$29,0,10*ROW('Sanitation Data'!H156)))</f>
        <v/>
      </c>
      <c r="DG162" s="307" t="str">
        <f ca="true">+IF(OFFSET('Sanitation Data'!$H$30,0,10*ROW('Sanitation Data'!H156))="","",OFFSET('Sanitation Data'!$H$30,0,10*ROW('Sanitation Data'!H156)))</f>
        <v/>
      </c>
      <c r="DH162" s="307" t="str">
        <f ca="true">+IF(OFFSET('Sanitation Data'!$H$31,0,10*ROW('Sanitation Data'!H156))="","",OFFSET('Sanitation Data'!$H$31,0,10*ROW('Sanitation Data'!H156)))</f>
        <v/>
      </c>
      <c r="DI162" s="307" t="str">
        <f ca="true">+IF(OFFSET('Sanitation Data'!$H$32,0,10*ROW('Sanitation Data'!H156))="","",OFFSET('Sanitation Data'!$H$32,0,10*ROW('Sanitation Data'!H156)))</f>
        <v/>
      </c>
      <c r="DJ162" s="307" t="str">
        <f ca="true">+IF(OFFSET('Sanitation Data'!$I$28,0,10*ROW('Sanitation Data'!I156))="","",OFFSET('Sanitation Data'!$I$28,0,10*ROW('Sanitation Data'!I156)))</f>
        <v/>
      </c>
      <c r="DK162" s="307" t="str">
        <f ca="true">+IF(OFFSET('Sanitation Data'!$I$29,0,10*ROW('Sanitation Data'!I156))="","",OFFSET('Sanitation Data'!$I$29,0,10*ROW('Sanitation Data'!I156)))</f>
        <v/>
      </c>
      <c r="DL162" s="307" t="str">
        <f ca="true">+IF(OFFSET('Sanitation Data'!$I$30,0,10*ROW('Sanitation Data'!I156))="","",OFFSET('Sanitation Data'!$I$30,0,10*ROW('Sanitation Data'!I156)))</f>
        <v/>
      </c>
      <c r="DM162" s="307" t="str">
        <f ca="true">+IF(OFFSET('Sanitation Data'!$I$31,0,10*ROW('Sanitation Data'!I156))="","",OFFSET('Sanitation Data'!$I$31,0,10*ROW('Sanitation Data'!I156)))</f>
        <v/>
      </c>
      <c r="DN162" s="307" t="str">
        <f ca="true">+IF(OFFSET('Sanitation Data'!$I$32,0,10*ROW('Sanitation Data'!I156))="","",OFFSET('Sanitation Data'!$I$32,0,10*ROW('Sanitation Data'!I156)))</f>
        <v/>
      </c>
      <c r="DO162" s="307" t="str">
        <f ca="true">+IF(OFFSET('Hygiene Data'!$D$11,0,10*ROW('Hygiene Data'!D156))="","",OFFSET('Hygiene Data'!$D$11,0,10*ROW('Hygiene Data'!D156)))</f>
        <v/>
      </c>
      <c r="DP162" s="307" t="str">
        <f ca="true">+IF(OFFSET('Hygiene Data'!$D$12,0,10*ROW('Hygiene Data'!D156))="","",OFFSET('Hygiene Data'!$D$12,0,10*ROW('Hygiene Data'!D156)))</f>
        <v/>
      </c>
      <c r="DQ162" s="307" t="str">
        <f ca="true">+IF(OFFSET('Hygiene Data'!$D$13,0,10*ROW('Hygiene Data'!D156))="","",OFFSET('Hygiene Data'!$D$13,0,10*ROW('Hygiene Data'!D156)))</f>
        <v/>
      </c>
      <c r="DR162" s="307" t="str">
        <f ca="true">+IF(OFFSET('Hygiene Data'!$E$11,0,10*ROW('Hygiene Data'!E156))="","",OFFSET('Hygiene Data'!$E$11,0,10*ROW('Hygiene Data'!E156)))</f>
        <v/>
      </c>
      <c r="DS162" s="307" t="str">
        <f ca="true">+IF(OFFSET('Hygiene Data'!$E$12,0,10*ROW('Hygiene Data'!E156))="","",OFFSET('Hygiene Data'!$E$12,0,10*ROW('Hygiene Data'!E156)))</f>
        <v/>
      </c>
      <c r="DT162" s="307" t="str">
        <f ca="true">+IF(OFFSET('Hygiene Data'!$E$13,0,10*ROW('Hygiene Data'!E156))="","",OFFSET('Hygiene Data'!$E$13,0,10*ROW('Hygiene Data'!E156)))</f>
        <v/>
      </c>
      <c r="DU162" s="307" t="str">
        <f ca="true">+IF(OFFSET('Hygiene Data'!$F$11,0,10*ROW('Hygiene Data'!F156))="","",OFFSET('Hygiene Data'!$F$11,0,10*ROW('Hygiene Data'!F156)))</f>
        <v/>
      </c>
      <c r="DV162" s="307" t="str">
        <f ca="true">+IF(OFFSET('Hygiene Data'!$F$12,0,10*ROW('Hygiene Data'!F156))="","",OFFSET('Hygiene Data'!$F$12,0,10*ROW('Hygiene Data'!F156)))</f>
        <v/>
      </c>
      <c r="DW162" s="307" t="str">
        <f ca="true">+IF(OFFSET('Hygiene Data'!$F$13,0,10*ROW('Hygiene Data'!F156))="","",OFFSET('Hygiene Data'!$F$13,0,10*ROW('Hygiene Data'!F156)))</f>
        <v/>
      </c>
      <c r="DX162" s="307" t="str">
        <f ca="true">+IF(OFFSET('Hygiene Data'!$G$11,0,10*ROW('Hygiene Data'!G156))="","",OFFSET('Hygiene Data'!$G$11,0,10*ROW('Hygiene Data'!G156)))</f>
        <v/>
      </c>
      <c r="DY162" s="307" t="str">
        <f ca="true">+IF(OFFSET('Hygiene Data'!$G$12,0,10*ROW('Hygiene Data'!G156))="","",OFFSET('Hygiene Data'!$G$12,0,10*ROW('Hygiene Data'!G156)))</f>
        <v/>
      </c>
      <c r="DZ162" s="307" t="str">
        <f ca="true">+IF(OFFSET('Hygiene Data'!$G$13,0,10*ROW('Hygiene Data'!G156))="","",OFFSET('Hygiene Data'!$G$13,0,10*ROW('Hygiene Data'!G156)))</f>
        <v/>
      </c>
      <c r="EA162" s="307" t="str">
        <f ca="true">+IF(OFFSET('Hygiene Data'!$H$11,0,10*ROW('Hygiene Data'!H156))="","",OFFSET('Hygiene Data'!$H$11,0,10*ROW('Hygiene Data'!H156)))</f>
        <v/>
      </c>
      <c r="EB162" s="307" t="str">
        <f ca="true">+IF(OFFSET('Hygiene Data'!$H$12,0,10*ROW('Hygiene Data'!H156))="","",OFFSET('Hygiene Data'!$H$12,0,10*ROW('Hygiene Data'!H156)))</f>
        <v/>
      </c>
      <c r="EC162" s="307" t="str">
        <f ca="true">+IF(OFFSET('Hygiene Data'!$H$13,0,10*ROW('Hygiene Data'!H156))="","",OFFSET('Hygiene Data'!$H$13,0,10*ROW('Hygiene Data'!H156)))</f>
        <v/>
      </c>
      <c r="ED162" s="307" t="str">
        <f ca="true">+IF(OFFSET('Hygiene Data'!$I$11,0,10*ROW('Hygiene Data'!I156))="","",OFFSET('Hygiene Data'!$I$11,0,10*ROW('Hygiene Data'!I156)))</f>
        <v/>
      </c>
      <c r="EE162" s="307" t="str">
        <f ca="true">+IF(OFFSET('Hygiene Data'!$I$12,0,10*ROW('Hygiene Data'!I156))="","",OFFSET('Hygiene Data'!$I$12,0,10*ROW('Hygiene Data'!I156)))</f>
        <v/>
      </c>
      <c r="EF162" s="307"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63"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7"/>
      <c r="BS163" s="307" t="str">
        <f ca="true">+IF(OFFSET('Water Data'!$D$27,0,10*ROW('Water Data'!D157))="","",OFFSET('Water Data'!$D$27,0,10*ROW('Water Data'!D157)))</f>
        <v/>
      </c>
      <c r="BT163" s="307" t="str">
        <f ca="true">+IF(OFFSET('Water Data'!$D$28,0,10*ROW('Water Data'!D157))="","",OFFSET('Water Data'!$D$28,0,10*ROW('Water Data'!D157)))</f>
        <v/>
      </c>
      <c r="BU163" s="307" t="str">
        <f ca="true">+IF(OFFSET('Water Data'!$D$29,0,10*ROW('Water Data'!D157))="","",OFFSET('Water Data'!$D$29,0,10*ROW('Water Data'!D157)))</f>
        <v/>
      </c>
      <c r="BV163" s="307" t="str">
        <f ca="true">+IF(OFFSET('Water Data'!$E$27,0,10*ROW('Water Data'!E157))="","",OFFSET('Water Data'!$E$27,0,10*ROW('Water Data'!E157)))</f>
        <v/>
      </c>
      <c r="BW163" s="307" t="str">
        <f ca="true">+IF(OFFSET('Water Data'!$E$28,0,10*ROW('Water Data'!E157))="","",OFFSET('Water Data'!$E$28,0,10*ROW('Water Data'!E157)))</f>
        <v/>
      </c>
      <c r="BX163" s="307" t="str">
        <f ca="true">+IF(OFFSET('Water Data'!$E$29,0,10*ROW('Water Data'!E157))="","",OFFSET('Water Data'!$E$29,0,10*ROW('Water Data'!E157)))</f>
        <v/>
      </c>
      <c r="BY163" s="307" t="str">
        <f ca="true">+IF(OFFSET('Water Data'!$F$27,0,10*ROW('Water Data'!F157))="","",OFFSET('Water Data'!$F$27,0,10*ROW('Water Data'!F157)))</f>
        <v/>
      </c>
      <c r="BZ163" s="307" t="str">
        <f ca="true">+IF(OFFSET('Water Data'!$F$28,0,10*ROW('Water Data'!F157))="","",OFFSET('Water Data'!$F$28,0,10*ROW('Water Data'!F157)))</f>
        <v/>
      </c>
      <c r="CA163" s="307" t="str">
        <f ca="true">+IF(OFFSET('Water Data'!$F$29,0,10*ROW('Water Data'!F157))="","",OFFSET('Water Data'!$F$29,0,10*ROW('Water Data'!F157)))</f>
        <v/>
      </c>
      <c r="CB163" s="307" t="str">
        <f ca="true">+IF(OFFSET('Water Data'!$G$27,0,10*ROW('Water Data'!G157))="","",OFFSET('Water Data'!$G$27,0,10*ROW('Water Data'!G157)))</f>
        <v/>
      </c>
      <c r="CC163" s="307" t="str">
        <f ca="true">+IF(OFFSET('Water Data'!$G$28,0,10*ROW('Water Data'!G157))="","",OFFSET('Water Data'!$G$28,0,10*ROW('Water Data'!G157)))</f>
        <v/>
      </c>
      <c r="CD163" s="307" t="str">
        <f ca="true">+IF(OFFSET('Water Data'!$G$29,0,10*ROW('Water Data'!G157))="","",OFFSET('Water Data'!$G$29,0,10*ROW('Water Data'!G157)))</f>
        <v/>
      </c>
      <c r="CE163" s="307" t="str">
        <f ca="true">+IF(OFFSET('Water Data'!$H$27,0,10*ROW('Water Data'!H157))="","",OFFSET('Water Data'!$H$27,0,10*ROW('Water Data'!H157)))</f>
        <v/>
      </c>
      <c r="CF163" s="307" t="str">
        <f ca="true">+IF(OFFSET('Water Data'!$H$28,0,10*ROW('Water Data'!H157))="","",OFFSET('Water Data'!$H$28,0,10*ROW('Water Data'!H157)))</f>
        <v/>
      </c>
      <c r="CG163" s="307" t="str">
        <f ca="true">+IF(OFFSET('Water Data'!$H$29,0,10*ROW('Water Data'!H157))="","",OFFSET('Water Data'!$H$29,0,10*ROW('Water Data'!H157)))</f>
        <v/>
      </c>
      <c r="CH163" s="307" t="str">
        <f ca="true">+IF(OFFSET('Water Data'!$I$27,0,10*ROW('Water Data'!I157))="","",OFFSET('Water Data'!$I$27,0,10*ROW('Water Data'!I157)))</f>
        <v/>
      </c>
      <c r="CI163" s="307" t="str">
        <f ca="true">+IF(OFFSET('Water Data'!$I$28,0,10*ROW('Water Data'!I157))="","",OFFSET('Water Data'!$I$28,0,10*ROW('Water Data'!I157)))</f>
        <v/>
      </c>
      <c r="CJ163" s="307" t="str">
        <f ca="true">+IF(OFFSET('Water Data'!$I$29,0,10*ROW('Water Data'!I157))="","",OFFSET('Water Data'!$I$29,0,10*ROW('Water Data'!I157)))</f>
        <v/>
      </c>
      <c r="CK163" s="307" t="str">
        <f ca="true">+IF(OFFSET('Sanitation Data'!$D$28,0,10*ROW('Sanitation Data'!D157))="","",OFFSET('Sanitation Data'!$D$28,0,10*ROW('Sanitation Data'!D157)))</f>
        <v/>
      </c>
      <c r="CL163" s="307" t="str">
        <f ca="true">+IF(OFFSET('Sanitation Data'!$D$29,0,10*ROW('Sanitation Data'!D157))="","",OFFSET('Sanitation Data'!$D$29,0,10*ROW('Sanitation Data'!D157)))</f>
        <v/>
      </c>
      <c r="CM163" s="307" t="str">
        <f ca="true">+IF(OFFSET('Sanitation Data'!$D$30,0,10*ROW('Sanitation Data'!D157))="","",OFFSET('Sanitation Data'!$D$30,0,10*ROW('Sanitation Data'!D157)))</f>
        <v/>
      </c>
      <c r="CN163" s="307" t="str">
        <f ca="true">+IF(OFFSET('Sanitation Data'!$D$31,0,10*ROW('Sanitation Data'!D157))="","",OFFSET('Sanitation Data'!$D$31,0,10*ROW('Sanitation Data'!D157)))</f>
        <v/>
      </c>
      <c r="CO163" s="307" t="str">
        <f ca="true">+IF(OFFSET('Sanitation Data'!$D$32,0,10*ROW('Sanitation Data'!D157))="","",OFFSET('Sanitation Data'!$D$32,0,10*ROW('Sanitation Data'!D157)))</f>
        <v/>
      </c>
      <c r="CP163" s="307" t="str">
        <f ca="true">+IF(OFFSET('Sanitation Data'!$E$28,0,10*ROW('Sanitation Data'!E157))="","",OFFSET('Sanitation Data'!$E$28,0,10*ROW('Sanitation Data'!E157)))</f>
        <v/>
      </c>
      <c r="CQ163" s="307" t="str">
        <f ca="true">+IF(OFFSET('Sanitation Data'!$E$29,0,10*ROW('Sanitation Data'!E157))="","",OFFSET('Sanitation Data'!$E$29,0,10*ROW('Sanitation Data'!E157)))</f>
        <v/>
      </c>
      <c r="CR163" s="307" t="str">
        <f ca="true">+IF(OFFSET('Sanitation Data'!$E$30,0,10*ROW('Sanitation Data'!E157))="","",OFFSET('Sanitation Data'!$E$30,0,10*ROW('Sanitation Data'!E157)))</f>
        <v/>
      </c>
      <c r="CS163" s="307" t="str">
        <f ca="true">+IF(OFFSET('Sanitation Data'!$E$31,0,10*ROW('Sanitation Data'!E157))="","",OFFSET('Sanitation Data'!$E$31,0,10*ROW('Sanitation Data'!E157)))</f>
        <v/>
      </c>
      <c r="CT163" s="307" t="str">
        <f ca="true">+IF(OFFSET('Sanitation Data'!$E$32,0,10*ROW('Sanitation Data'!E157))="","",OFFSET('Sanitation Data'!$E$32,0,10*ROW('Sanitation Data'!E157)))</f>
        <v/>
      </c>
      <c r="CU163" s="307" t="str">
        <f ca="true">+IF(OFFSET('Sanitation Data'!$F$28,0,10*ROW('Sanitation Data'!F157))="","",OFFSET('Sanitation Data'!$F$28,0,10*ROW('Sanitation Data'!F157)))</f>
        <v/>
      </c>
      <c r="CV163" s="307" t="str">
        <f ca="true">+IF(OFFSET('Sanitation Data'!$F$29,0,10*ROW('Sanitation Data'!F157))="","",OFFSET('Sanitation Data'!$F$29,0,10*ROW('Sanitation Data'!F157)))</f>
        <v/>
      </c>
      <c r="CW163" s="307" t="str">
        <f ca="true">+IF(OFFSET('Sanitation Data'!$F$30,0,10*ROW('Sanitation Data'!F157))="","",OFFSET('Sanitation Data'!$F$30,0,10*ROW('Sanitation Data'!F157)))</f>
        <v/>
      </c>
      <c r="CX163" s="307" t="str">
        <f ca="true">+IF(OFFSET('Sanitation Data'!$F$31,0,10*ROW('Sanitation Data'!F157))="","",OFFSET('Sanitation Data'!$F$31,0,10*ROW('Sanitation Data'!F157)))</f>
        <v/>
      </c>
      <c r="CY163" s="307" t="str">
        <f ca="true">+IF(OFFSET('Sanitation Data'!$F$32,0,10*ROW('Sanitation Data'!F157))="","",OFFSET('Sanitation Data'!$F$32,0,10*ROW('Sanitation Data'!F157)))</f>
        <v/>
      </c>
      <c r="CZ163" s="307" t="str">
        <f ca="true">+IF(OFFSET('Sanitation Data'!$G$28,0,10*ROW('Sanitation Data'!G157))="","",OFFSET('Sanitation Data'!$G$28,0,10*ROW('Sanitation Data'!G157)))</f>
        <v/>
      </c>
      <c r="DA163" s="307" t="str">
        <f ca="true">+IF(OFFSET('Sanitation Data'!$G$29,0,10*ROW('Sanitation Data'!G157))="","",OFFSET('Sanitation Data'!$G$29,0,10*ROW('Sanitation Data'!G157)))</f>
        <v/>
      </c>
      <c r="DB163" s="307" t="str">
        <f ca="true">+IF(OFFSET('Sanitation Data'!$G$30,0,10*ROW('Sanitation Data'!G157))="","",OFFSET('Sanitation Data'!$G$30,0,10*ROW('Sanitation Data'!G157)))</f>
        <v/>
      </c>
      <c r="DC163" s="307" t="str">
        <f ca="true">+IF(OFFSET('Sanitation Data'!$G$31,0,10*ROW('Sanitation Data'!G157))="","",OFFSET('Sanitation Data'!$G$31,0,10*ROW('Sanitation Data'!G157)))</f>
        <v/>
      </c>
      <c r="DD163" s="307" t="str">
        <f ca="true">+IF(OFFSET('Sanitation Data'!$G$32,0,10*ROW('Sanitation Data'!G157))="","",OFFSET('Sanitation Data'!$G$32,0,10*ROW('Sanitation Data'!G157)))</f>
        <v/>
      </c>
      <c r="DE163" s="307" t="str">
        <f ca="true">+IF(OFFSET('Sanitation Data'!$H$28,0,10*ROW('Sanitation Data'!H157))="","",OFFSET('Sanitation Data'!$H$28,0,10*ROW('Sanitation Data'!H157)))</f>
        <v/>
      </c>
      <c r="DF163" s="307" t="str">
        <f ca="true">+IF(OFFSET('Sanitation Data'!$H$29,0,10*ROW('Sanitation Data'!H157))="","",OFFSET('Sanitation Data'!$H$29,0,10*ROW('Sanitation Data'!H157)))</f>
        <v/>
      </c>
      <c r="DG163" s="307" t="str">
        <f ca="true">+IF(OFFSET('Sanitation Data'!$H$30,0,10*ROW('Sanitation Data'!H157))="","",OFFSET('Sanitation Data'!$H$30,0,10*ROW('Sanitation Data'!H157)))</f>
        <v/>
      </c>
      <c r="DH163" s="307" t="str">
        <f ca="true">+IF(OFFSET('Sanitation Data'!$H$31,0,10*ROW('Sanitation Data'!H157))="","",OFFSET('Sanitation Data'!$H$31,0,10*ROW('Sanitation Data'!H157)))</f>
        <v/>
      </c>
      <c r="DI163" s="307" t="str">
        <f ca="true">+IF(OFFSET('Sanitation Data'!$H$32,0,10*ROW('Sanitation Data'!H157))="","",OFFSET('Sanitation Data'!$H$32,0,10*ROW('Sanitation Data'!H157)))</f>
        <v/>
      </c>
      <c r="DJ163" s="307" t="str">
        <f ca="true">+IF(OFFSET('Sanitation Data'!$I$28,0,10*ROW('Sanitation Data'!I157))="","",OFFSET('Sanitation Data'!$I$28,0,10*ROW('Sanitation Data'!I157)))</f>
        <v/>
      </c>
      <c r="DK163" s="307" t="str">
        <f ca="true">+IF(OFFSET('Sanitation Data'!$I$29,0,10*ROW('Sanitation Data'!I157))="","",OFFSET('Sanitation Data'!$I$29,0,10*ROW('Sanitation Data'!I157)))</f>
        <v/>
      </c>
      <c r="DL163" s="307" t="str">
        <f ca="true">+IF(OFFSET('Sanitation Data'!$I$30,0,10*ROW('Sanitation Data'!I157))="","",OFFSET('Sanitation Data'!$I$30,0,10*ROW('Sanitation Data'!I157)))</f>
        <v/>
      </c>
      <c r="DM163" s="307" t="str">
        <f ca="true">+IF(OFFSET('Sanitation Data'!$I$31,0,10*ROW('Sanitation Data'!I157))="","",OFFSET('Sanitation Data'!$I$31,0,10*ROW('Sanitation Data'!I157)))</f>
        <v/>
      </c>
      <c r="DN163" s="307" t="str">
        <f ca="true">+IF(OFFSET('Sanitation Data'!$I$32,0,10*ROW('Sanitation Data'!I157))="","",OFFSET('Sanitation Data'!$I$32,0,10*ROW('Sanitation Data'!I157)))</f>
        <v/>
      </c>
      <c r="DO163" s="307" t="str">
        <f ca="true">+IF(OFFSET('Hygiene Data'!$D$11,0,10*ROW('Hygiene Data'!D157))="","",OFFSET('Hygiene Data'!$D$11,0,10*ROW('Hygiene Data'!D157)))</f>
        <v/>
      </c>
      <c r="DP163" s="307" t="str">
        <f ca="true">+IF(OFFSET('Hygiene Data'!$D$12,0,10*ROW('Hygiene Data'!D157))="","",OFFSET('Hygiene Data'!$D$12,0,10*ROW('Hygiene Data'!D157)))</f>
        <v/>
      </c>
      <c r="DQ163" s="307" t="str">
        <f ca="true">+IF(OFFSET('Hygiene Data'!$D$13,0,10*ROW('Hygiene Data'!D157))="","",OFFSET('Hygiene Data'!$D$13,0,10*ROW('Hygiene Data'!D157)))</f>
        <v/>
      </c>
      <c r="DR163" s="307" t="str">
        <f ca="true">+IF(OFFSET('Hygiene Data'!$E$11,0,10*ROW('Hygiene Data'!E157))="","",OFFSET('Hygiene Data'!$E$11,0,10*ROW('Hygiene Data'!E157)))</f>
        <v/>
      </c>
      <c r="DS163" s="307" t="str">
        <f ca="true">+IF(OFFSET('Hygiene Data'!$E$12,0,10*ROW('Hygiene Data'!E157))="","",OFFSET('Hygiene Data'!$E$12,0,10*ROW('Hygiene Data'!E157)))</f>
        <v/>
      </c>
      <c r="DT163" s="307" t="str">
        <f ca="true">+IF(OFFSET('Hygiene Data'!$E$13,0,10*ROW('Hygiene Data'!E157))="","",OFFSET('Hygiene Data'!$E$13,0,10*ROW('Hygiene Data'!E157)))</f>
        <v/>
      </c>
      <c r="DU163" s="307" t="str">
        <f ca="true">+IF(OFFSET('Hygiene Data'!$F$11,0,10*ROW('Hygiene Data'!F157))="","",OFFSET('Hygiene Data'!$F$11,0,10*ROW('Hygiene Data'!F157)))</f>
        <v/>
      </c>
      <c r="DV163" s="307" t="str">
        <f ca="true">+IF(OFFSET('Hygiene Data'!$F$12,0,10*ROW('Hygiene Data'!F157))="","",OFFSET('Hygiene Data'!$F$12,0,10*ROW('Hygiene Data'!F157)))</f>
        <v/>
      </c>
      <c r="DW163" s="307" t="str">
        <f ca="true">+IF(OFFSET('Hygiene Data'!$F$13,0,10*ROW('Hygiene Data'!F157))="","",OFFSET('Hygiene Data'!$F$13,0,10*ROW('Hygiene Data'!F157)))</f>
        <v/>
      </c>
      <c r="DX163" s="307" t="str">
        <f ca="true">+IF(OFFSET('Hygiene Data'!$G$11,0,10*ROW('Hygiene Data'!G157))="","",OFFSET('Hygiene Data'!$G$11,0,10*ROW('Hygiene Data'!G157)))</f>
        <v/>
      </c>
      <c r="DY163" s="307" t="str">
        <f ca="true">+IF(OFFSET('Hygiene Data'!$G$12,0,10*ROW('Hygiene Data'!G157))="","",OFFSET('Hygiene Data'!$G$12,0,10*ROW('Hygiene Data'!G157)))</f>
        <v/>
      </c>
      <c r="DZ163" s="307" t="str">
        <f ca="true">+IF(OFFSET('Hygiene Data'!$G$13,0,10*ROW('Hygiene Data'!G157))="","",OFFSET('Hygiene Data'!$G$13,0,10*ROW('Hygiene Data'!G157)))</f>
        <v/>
      </c>
      <c r="EA163" s="307" t="str">
        <f ca="true">+IF(OFFSET('Hygiene Data'!$H$11,0,10*ROW('Hygiene Data'!H157))="","",OFFSET('Hygiene Data'!$H$11,0,10*ROW('Hygiene Data'!H157)))</f>
        <v/>
      </c>
      <c r="EB163" s="307" t="str">
        <f ca="true">+IF(OFFSET('Hygiene Data'!$H$12,0,10*ROW('Hygiene Data'!H157))="","",OFFSET('Hygiene Data'!$H$12,0,10*ROW('Hygiene Data'!H157)))</f>
        <v/>
      </c>
      <c r="EC163" s="307" t="str">
        <f ca="true">+IF(OFFSET('Hygiene Data'!$H$13,0,10*ROW('Hygiene Data'!H157))="","",OFFSET('Hygiene Data'!$H$13,0,10*ROW('Hygiene Data'!H157)))</f>
        <v/>
      </c>
      <c r="ED163" s="307" t="str">
        <f ca="true">+IF(OFFSET('Hygiene Data'!$I$11,0,10*ROW('Hygiene Data'!I157))="","",OFFSET('Hygiene Data'!$I$11,0,10*ROW('Hygiene Data'!I157)))</f>
        <v/>
      </c>
      <c r="EE163" s="307" t="str">
        <f ca="true">+IF(OFFSET('Hygiene Data'!$I$12,0,10*ROW('Hygiene Data'!I157))="","",OFFSET('Hygiene Data'!$I$12,0,10*ROW('Hygiene Data'!I157)))</f>
        <v/>
      </c>
      <c r="EF163" s="307"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63"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7"/>
      <c r="BS164" s="307" t="str">
        <f ca="true">+IF(OFFSET('Water Data'!$D$27,0,10*ROW('Water Data'!D158))="","",OFFSET('Water Data'!$D$27,0,10*ROW('Water Data'!D158)))</f>
        <v/>
      </c>
      <c r="BT164" s="307" t="str">
        <f ca="true">+IF(OFFSET('Water Data'!$D$28,0,10*ROW('Water Data'!D158))="","",OFFSET('Water Data'!$D$28,0,10*ROW('Water Data'!D158)))</f>
        <v/>
      </c>
      <c r="BU164" s="307" t="str">
        <f ca="true">+IF(OFFSET('Water Data'!$D$29,0,10*ROW('Water Data'!D158))="","",OFFSET('Water Data'!$D$29,0,10*ROW('Water Data'!D158)))</f>
        <v/>
      </c>
      <c r="BV164" s="307" t="str">
        <f ca="true">+IF(OFFSET('Water Data'!$E$27,0,10*ROW('Water Data'!E158))="","",OFFSET('Water Data'!$E$27,0,10*ROW('Water Data'!E158)))</f>
        <v/>
      </c>
      <c r="BW164" s="307" t="str">
        <f ca="true">+IF(OFFSET('Water Data'!$E$28,0,10*ROW('Water Data'!E158))="","",OFFSET('Water Data'!$E$28,0,10*ROW('Water Data'!E158)))</f>
        <v/>
      </c>
      <c r="BX164" s="307" t="str">
        <f ca="true">+IF(OFFSET('Water Data'!$E$29,0,10*ROW('Water Data'!E158))="","",OFFSET('Water Data'!$E$29,0,10*ROW('Water Data'!E158)))</f>
        <v/>
      </c>
      <c r="BY164" s="307" t="str">
        <f ca="true">+IF(OFFSET('Water Data'!$F$27,0,10*ROW('Water Data'!F158))="","",OFFSET('Water Data'!$F$27,0,10*ROW('Water Data'!F158)))</f>
        <v/>
      </c>
      <c r="BZ164" s="307" t="str">
        <f ca="true">+IF(OFFSET('Water Data'!$F$28,0,10*ROW('Water Data'!F158))="","",OFFSET('Water Data'!$F$28,0,10*ROW('Water Data'!F158)))</f>
        <v/>
      </c>
      <c r="CA164" s="307" t="str">
        <f ca="true">+IF(OFFSET('Water Data'!$F$29,0,10*ROW('Water Data'!F158))="","",OFFSET('Water Data'!$F$29,0,10*ROW('Water Data'!F158)))</f>
        <v/>
      </c>
      <c r="CB164" s="307" t="str">
        <f ca="true">+IF(OFFSET('Water Data'!$G$27,0,10*ROW('Water Data'!G158))="","",OFFSET('Water Data'!$G$27,0,10*ROW('Water Data'!G158)))</f>
        <v/>
      </c>
      <c r="CC164" s="307" t="str">
        <f ca="true">+IF(OFFSET('Water Data'!$G$28,0,10*ROW('Water Data'!G158))="","",OFFSET('Water Data'!$G$28,0,10*ROW('Water Data'!G158)))</f>
        <v/>
      </c>
      <c r="CD164" s="307" t="str">
        <f ca="true">+IF(OFFSET('Water Data'!$G$29,0,10*ROW('Water Data'!G158))="","",OFFSET('Water Data'!$G$29,0,10*ROW('Water Data'!G158)))</f>
        <v/>
      </c>
      <c r="CE164" s="307" t="str">
        <f ca="true">+IF(OFFSET('Water Data'!$H$27,0,10*ROW('Water Data'!H158))="","",OFFSET('Water Data'!$H$27,0,10*ROW('Water Data'!H158)))</f>
        <v/>
      </c>
      <c r="CF164" s="307" t="str">
        <f ca="true">+IF(OFFSET('Water Data'!$H$28,0,10*ROW('Water Data'!H158))="","",OFFSET('Water Data'!$H$28,0,10*ROW('Water Data'!H158)))</f>
        <v/>
      </c>
      <c r="CG164" s="307" t="str">
        <f ca="true">+IF(OFFSET('Water Data'!$H$29,0,10*ROW('Water Data'!H158))="","",OFFSET('Water Data'!$H$29,0,10*ROW('Water Data'!H158)))</f>
        <v/>
      </c>
      <c r="CH164" s="307" t="str">
        <f ca="true">+IF(OFFSET('Water Data'!$I$27,0,10*ROW('Water Data'!I158))="","",OFFSET('Water Data'!$I$27,0,10*ROW('Water Data'!I158)))</f>
        <v/>
      </c>
      <c r="CI164" s="307" t="str">
        <f ca="true">+IF(OFFSET('Water Data'!$I$28,0,10*ROW('Water Data'!I158))="","",OFFSET('Water Data'!$I$28,0,10*ROW('Water Data'!I158)))</f>
        <v/>
      </c>
      <c r="CJ164" s="307" t="str">
        <f ca="true">+IF(OFFSET('Water Data'!$I$29,0,10*ROW('Water Data'!I158))="","",OFFSET('Water Data'!$I$29,0,10*ROW('Water Data'!I158)))</f>
        <v/>
      </c>
      <c r="CK164" s="307" t="str">
        <f ca="true">+IF(OFFSET('Sanitation Data'!$D$28,0,10*ROW('Sanitation Data'!D158))="","",OFFSET('Sanitation Data'!$D$28,0,10*ROW('Sanitation Data'!D158)))</f>
        <v/>
      </c>
      <c r="CL164" s="307" t="str">
        <f ca="true">+IF(OFFSET('Sanitation Data'!$D$29,0,10*ROW('Sanitation Data'!D158))="","",OFFSET('Sanitation Data'!$D$29,0,10*ROW('Sanitation Data'!D158)))</f>
        <v/>
      </c>
      <c r="CM164" s="307" t="str">
        <f ca="true">+IF(OFFSET('Sanitation Data'!$D$30,0,10*ROW('Sanitation Data'!D158))="","",OFFSET('Sanitation Data'!$D$30,0,10*ROW('Sanitation Data'!D158)))</f>
        <v/>
      </c>
      <c r="CN164" s="307" t="str">
        <f ca="true">+IF(OFFSET('Sanitation Data'!$D$31,0,10*ROW('Sanitation Data'!D158))="","",OFFSET('Sanitation Data'!$D$31,0,10*ROW('Sanitation Data'!D158)))</f>
        <v/>
      </c>
      <c r="CO164" s="307" t="str">
        <f ca="true">+IF(OFFSET('Sanitation Data'!$D$32,0,10*ROW('Sanitation Data'!D158))="","",OFFSET('Sanitation Data'!$D$32,0,10*ROW('Sanitation Data'!D158)))</f>
        <v/>
      </c>
      <c r="CP164" s="307" t="str">
        <f ca="true">+IF(OFFSET('Sanitation Data'!$E$28,0,10*ROW('Sanitation Data'!E158))="","",OFFSET('Sanitation Data'!$E$28,0,10*ROW('Sanitation Data'!E158)))</f>
        <v/>
      </c>
      <c r="CQ164" s="307" t="str">
        <f ca="true">+IF(OFFSET('Sanitation Data'!$E$29,0,10*ROW('Sanitation Data'!E158))="","",OFFSET('Sanitation Data'!$E$29,0,10*ROW('Sanitation Data'!E158)))</f>
        <v/>
      </c>
      <c r="CR164" s="307" t="str">
        <f ca="true">+IF(OFFSET('Sanitation Data'!$E$30,0,10*ROW('Sanitation Data'!E158))="","",OFFSET('Sanitation Data'!$E$30,0,10*ROW('Sanitation Data'!E158)))</f>
        <v/>
      </c>
      <c r="CS164" s="307" t="str">
        <f ca="true">+IF(OFFSET('Sanitation Data'!$E$31,0,10*ROW('Sanitation Data'!E158))="","",OFFSET('Sanitation Data'!$E$31,0,10*ROW('Sanitation Data'!E158)))</f>
        <v/>
      </c>
      <c r="CT164" s="307" t="str">
        <f ca="true">+IF(OFFSET('Sanitation Data'!$E$32,0,10*ROW('Sanitation Data'!E158))="","",OFFSET('Sanitation Data'!$E$32,0,10*ROW('Sanitation Data'!E158)))</f>
        <v/>
      </c>
      <c r="CU164" s="307" t="str">
        <f ca="true">+IF(OFFSET('Sanitation Data'!$F$28,0,10*ROW('Sanitation Data'!F158))="","",OFFSET('Sanitation Data'!$F$28,0,10*ROW('Sanitation Data'!F158)))</f>
        <v/>
      </c>
      <c r="CV164" s="307" t="str">
        <f ca="true">+IF(OFFSET('Sanitation Data'!$F$29,0,10*ROW('Sanitation Data'!F158))="","",OFFSET('Sanitation Data'!$F$29,0,10*ROW('Sanitation Data'!F158)))</f>
        <v/>
      </c>
      <c r="CW164" s="307" t="str">
        <f ca="true">+IF(OFFSET('Sanitation Data'!$F$30,0,10*ROW('Sanitation Data'!F158))="","",OFFSET('Sanitation Data'!$F$30,0,10*ROW('Sanitation Data'!F158)))</f>
        <v/>
      </c>
      <c r="CX164" s="307" t="str">
        <f ca="true">+IF(OFFSET('Sanitation Data'!$F$31,0,10*ROW('Sanitation Data'!F158))="","",OFFSET('Sanitation Data'!$F$31,0,10*ROW('Sanitation Data'!F158)))</f>
        <v/>
      </c>
      <c r="CY164" s="307" t="str">
        <f ca="true">+IF(OFFSET('Sanitation Data'!$F$32,0,10*ROW('Sanitation Data'!F158))="","",OFFSET('Sanitation Data'!$F$32,0,10*ROW('Sanitation Data'!F158)))</f>
        <v/>
      </c>
      <c r="CZ164" s="307" t="str">
        <f ca="true">+IF(OFFSET('Sanitation Data'!$G$28,0,10*ROW('Sanitation Data'!G158))="","",OFFSET('Sanitation Data'!$G$28,0,10*ROW('Sanitation Data'!G158)))</f>
        <v/>
      </c>
      <c r="DA164" s="307" t="str">
        <f ca="true">+IF(OFFSET('Sanitation Data'!$G$29,0,10*ROW('Sanitation Data'!G158))="","",OFFSET('Sanitation Data'!$G$29,0,10*ROW('Sanitation Data'!G158)))</f>
        <v/>
      </c>
      <c r="DB164" s="307" t="str">
        <f ca="true">+IF(OFFSET('Sanitation Data'!$G$30,0,10*ROW('Sanitation Data'!G158))="","",OFFSET('Sanitation Data'!$G$30,0,10*ROW('Sanitation Data'!G158)))</f>
        <v/>
      </c>
      <c r="DC164" s="307" t="str">
        <f ca="true">+IF(OFFSET('Sanitation Data'!$G$31,0,10*ROW('Sanitation Data'!G158))="","",OFFSET('Sanitation Data'!$G$31,0,10*ROW('Sanitation Data'!G158)))</f>
        <v/>
      </c>
      <c r="DD164" s="307" t="str">
        <f ca="true">+IF(OFFSET('Sanitation Data'!$G$32,0,10*ROW('Sanitation Data'!G158))="","",OFFSET('Sanitation Data'!$G$32,0,10*ROW('Sanitation Data'!G158)))</f>
        <v/>
      </c>
      <c r="DE164" s="307" t="str">
        <f ca="true">+IF(OFFSET('Sanitation Data'!$H$28,0,10*ROW('Sanitation Data'!H158))="","",OFFSET('Sanitation Data'!$H$28,0,10*ROW('Sanitation Data'!H158)))</f>
        <v/>
      </c>
      <c r="DF164" s="307" t="str">
        <f ca="true">+IF(OFFSET('Sanitation Data'!$H$29,0,10*ROW('Sanitation Data'!H158))="","",OFFSET('Sanitation Data'!$H$29,0,10*ROW('Sanitation Data'!H158)))</f>
        <v/>
      </c>
      <c r="DG164" s="307" t="str">
        <f ca="true">+IF(OFFSET('Sanitation Data'!$H$30,0,10*ROW('Sanitation Data'!H158))="","",OFFSET('Sanitation Data'!$H$30,0,10*ROW('Sanitation Data'!H158)))</f>
        <v/>
      </c>
      <c r="DH164" s="307" t="str">
        <f ca="true">+IF(OFFSET('Sanitation Data'!$H$31,0,10*ROW('Sanitation Data'!H158))="","",OFFSET('Sanitation Data'!$H$31,0,10*ROW('Sanitation Data'!H158)))</f>
        <v/>
      </c>
      <c r="DI164" s="307" t="str">
        <f ca="true">+IF(OFFSET('Sanitation Data'!$H$32,0,10*ROW('Sanitation Data'!H158))="","",OFFSET('Sanitation Data'!$H$32,0,10*ROW('Sanitation Data'!H158)))</f>
        <v/>
      </c>
      <c r="DJ164" s="307" t="str">
        <f ca="true">+IF(OFFSET('Sanitation Data'!$I$28,0,10*ROW('Sanitation Data'!I158))="","",OFFSET('Sanitation Data'!$I$28,0,10*ROW('Sanitation Data'!I158)))</f>
        <v/>
      </c>
      <c r="DK164" s="307" t="str">
        <f ca="true">+IF(OFFSET('Sanitation Data'!$I$29,0,10*ROW('Sanitation Data'!I158))="","",OFFSET('Sanitation Data'!$I$29,0,10*ROW('Sanitation Data'!I158)))</f>
        <v/>
      </c>
      <c r="DL164" s="307" t="str">
        <f ca="true">+IF(OFFSET('Sanitation Data'!$I$30,0,10*ROW('Sanitation Data'!I158))="","",OFFSET('Sanitation Data'!$I$30,0,10*ROW('Sanitation Data'!I158)))</f>
        <v/>
      </c>
      <c r="DM164" s="307" t="str">
        <f ca="true">+IF(OFFSET('Sanitation Data'!$I$31,0,10*ROW('Sanitation Data'!I158))="","",OFFSET('Sanitation Data'!$I$31,0,10*ROW('Sanitation Data'!I158)))</f>
        <v/>
      </c>
      <c r="DN164" s="307" t="str">
        <f ca="true">+IF(OFFSET('Sanitation Data'!$I$32,0,10*ROW('Sanitation Data'!I158))="","",OFFSET('Sanitation Data'!$I$32,0,10*ROW('Sanitation Data'!I158)))</f>
        <v/>
      </c>
      <c r="DO164" s="307" t="str">
        <f ca="true">+IF(OFFSET('Hygiene Data'!$D$11,0,10*ROW('Hygiene Data'!D158))="","",OFFSET('Hygiene Data'!$D$11,0,10*ROW('Hygiene Data'!D158)))</f>
        <v/>
      </c>
      <c r="DP164" s="307" t="str">
        <f ca="true">+IF(OFFSET('Hygiene Data'!$D$12,0,10*ROW('Hygiene Data'!D158))="","",OFFSET('Hygiene Data'!$D$12,0,10*ROW('Hygiene Data'!D158)))</f>
        <v/>
      </c>
      <c r="DQ164" s="307" t="str">
        <f ca="true">+IF(OFFSET('Hygiene Data'!$D$13,0,10*ROW('Hygiene Data'!D158))="","",OFFSET('Hygiene Data'!$D$13,0,10*ROW('Hygiene Data'!D158)))</f>
        <v/>
      </c>
      <c r="DR164" s="307" t="str">
        <f ca="true">+IF(OFFSET('Hygiene Data'!$E$11,0,10*ROW('Hygiene Data'!E158))="","",OFFSET('Hygiene Data'!$E$11,0,10*ROW('Hygiene Data'!E158)))</f>
        <v/>
      </c>
      <c r="DS164" s="307" t="str">
        <f ca="true">+IF(OFFSET('Hygiene Data'!$E$12,0,10*ROW('Hygiene Data'!E158))="","",OFFSET('Hygiene Data'!$E$12,0,10*ROW('Hygiene Data'!E158)))</f>
        <v/>
      </c>
      <c r="DT164" s="307" t="str">
        <f ca="true">+IF(OFFSET('Hygiene Data'!$E$13,0,10*ROW('Hygiene Data'!E158))="","",OFFSET('Hygiene Data'!$E$13,0,10*ROW('Hygiene Data'!E158)))</f>
        <v/>
      </c>
      <c r="DU164" s="307" t="str">
        <f ca="true">+IF(OFFSET('Hygiene Data'!$F$11,0,10*ROW('Hygiene Data'!F158))="","",OFFSET('Hygiene Data'!$F$11,0,10*ROW('Hygiene Data'!F158)))</f>
        <v/>
      </c>
      <c r="DV164" s="307" t="str">
        <f ca="true">+IF(OFFSET('Hygiene Data'!$F$12,0,10*ROW('Hygiene Data'!F158))="","",OFFSET('Hygiene Data'!$F$12,0,10*ROW('Hygiene Data'!F158)))</f>
        <v/>
      </c>
      <c r="DW164" s="307" t="str">
        <f ca="true">+IF(OFFSET('Hygiene Data'!$F$13,0,10*ROW('Hygiene Data'!F158))="","",OFFSET('Hygiene Data'!$F$13,0,10*ROW('Hygiene Data'!F158)))</f>
        <v/>
      </c>
      <c r="DX164" s="307" t="str">
        <f ca="true">+IF(OFFSET('Hygiene Data'!$G$11,0,10*ROW('Hygiene Data'!G158))="","",OFFSET('Hygiene Data'!$G$11,0,10*ROW('Hygiene Data'!G158)))</f>
        <v/>
      </c>
      <c r="DY164" s="307" t="str">
        <f ca="true">+IF(OFFSET('Hygiene Data'!$G$12,0,10*ROW('Hygiene Data'!G158))="","",OFFSET('Hygiene Data'!$G$12,0,10*ROW('Hygiene Data'!G158)))</f>
        <v/>
      </c>
      <c r="DZ164" s="307" t="str">
        <f ca="true">+IF(OFFSET('Hygiene Data'!$G$13,0,10*ROW('Hygiene Data'!G158))="","",OFFSET('Hygiene Data'!$G$13,0,10*ROW('Hygiene Data'!G158)))</f>
        <v/>
      </c>
      <c r="EA164" s="307" t="str">
        <f ca="true">+IF(OFFSET('Hygiene Data'!$H$11,0,10*ROW('Hygiene Data'!H158))="","",OFFSET('Hygiene Data'!$H$11,0,10*ROW('Hygiene Data'!H158)))</f>
        <v/>
      </c>
      <c r="EB164" s="307" t="str">
        <f ca="true">+IF(OFFSET('Hygiene Data'!$H$12,0,10*ROW('Hygiene Data'!H158))="","",OFFSET('Hygiene Data'!$H$12,0,10*ROW('Hygiene Data'!H158)))</f>
        <v/>
      </c>
      <c r="EC164" s="307" t="str">
        <f ca="true">+IF(OFFSET('Hygiene Data'!$H$13,0,10*ROW('Hygiene Data'!H158))="","",OFFSET('Hygiene Data'!$H$13,0,10*ROW('Hygiene Data'!H158)))</f>
        <v/>
      </c>
      <c r="ED164" s="307" t="str">
        <f ca="true">+IF(OFFSET('Hygiene Data'!$I$11,0,10*ROW('Hygiene Data'!I158))="","",OFFSET('Hygiene Data'!$I$11,0,10*ROW('Hygiene Data'!I158)))</f>
        <v/>
      </c>
      <c r="EE164" s="307" t="str">
        <f ca="true">+IF(OFFSET('Hygiene Data'!$I$12,0,10*ROW('Hygiene Data'!I158))="","",OFFSET('Hygiene Data'!$I$12,0,10*ROW('Hygiene Data'!I158)))</f>
        <v/>
      </c>
      <c r="EF164" s="307"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63"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7"/>
      <c r="BS165" s="307" t="str">
        <f ca="true">+IF(OFFSET('Water Data'!$D$27,0,10*ROW('Water Data'!D159))="","",OFFSET('Water Data'!$D$27,0,10*ROW('Water Data'!D159)))</f>
        <v/>
      </c>
      <c r="BT165" s="307" t="str">
        <f ca="true">+IF(OFFSET('Water Data'!$D$28,0,10*ROW('Water Data'!D159))="","",OFFSET('Water Data'!$D$28,0,10*ROW('Water Data'!D159)))</f>
        <v/>
      </c>
      <c r="BU165" s="307" t="str">
        <f ca="true">+IF(OFFSET('Water Data'!$D$29,0,10*ROW('Water Data'!D159))="","",OFFSET('Water Data'!$D$29,0,10*ROW('Water Data'!D159)))</f>
        <v/>
      </c>
      <c r="BV165" s="307" t="str">
        <f ca="true">+IF(OFFSET('Water Data'!$E$27,0,10*ROW('Water Data'!E159))="","",OFFSET('Water Data'!$E$27,0,10*ROW('Water Data'!E159)))</f>
        <v/>
      </c>
      <c r="BW165" s="307" t="str">
        <f ca="true">+IF(OFFSET('Water Data'!$E$28,0,10*ROW('Water Data'!E159))="","",OFFSET('Water Data'!$E$28,0,10*ROW('Water Data'!E159)))</f>
        <v/>
      </c>
      <c r="BX165" s="307" t="str">
        <f ca="true">+IF(OFFSET('Water Data'!$E$29,0,10*ROW('Water Data'!E159))="","",OFFSET('Water Data'!$E$29,0,10*ROW('Water Data'!E159)))</f>
        <v/>
      </c>
      <c r="BY165" s="307" t="str">
        <f ca="true">+IF(OFFSET('Water Data'!$F$27,0,10*ROW('Water Data'!F159))="","",OFFSET('Water Data'!$F$27,0,10*ROW('Water Data'!F159)))</f>
        <v/>
      </c>
      <c r="BZ165" s="307" t="str">
        <f ca="true">+IF(OFFSET('Water Data'!$F$28,0,10*ROW('Water Data'!F159))="","",OFFSET('Water Data'!$F$28,0,10*ROW('Water Data'!F159)))</f>
        <v/>
      </c>
      <c r="CA165" s="307" t="str">
        <f ca="true">+IF(OFFSET('Water Data'!$F$29,0,10*ROW('Water Data'!F159))="","",OFFSET('Water Data'!$F$29,0,10*ROW('Water Data'!F159)))</f>
        <v/>
      </c>
      <c r="CB165" s="307" t="str">
        <f ca="true">+IF(OFFSET('Water Data'!$G$27,0,10*ROW('Water Data'!G159))="","",OFFSET('Water Data'!$G$27,0,10*ROW('Water Data'!G159)))</f>
        <v/>
      </c>
      <c r="CC165" s="307" t="str">
        <f ca="true">+IF(OFFSET('Water Data'!$G$28,0,10*ROW('Water Data'!G159))="","",OFFSET('Water Data'!$G$28,0,10*ROW('Water Data'!G159)))</f>
        <v/>
      </c>
      <c r="CD165" s="307" t="str">
        <f ca="true">+IF(OFFSET('Water Data'!$G$29,0,10*ROW('Water Data'!G159))="","",OFFSET('Water Data'!$G$29,0,10*ROW('Water Data'!G159)))</f>
        <v/>
      </c>
      <c r="CE165" s="307" t="str">
        <f ca="true">+IF(OFFSET('Water Data'!$H$27,0,10*ROW('Water Data'!H159))="","",OFFSET('Water Data'!$H$27,0,10*ROW('Water Data'!H159)))</f>
        <v/>
      </c>
      <c r="CF165" s="307" t="str">
        <f ca="true">+IF(OFFSET('Water Data'!$H$28,0,10*ROW('Water Data'!H159))="","",OFFSET('Water Data'!$H$28,0,10*ROW('Water Data'!H159)))</f>
        <v/>
      </c>
      <c r="CG165" s="307" t="str">
        <f ca="true">+IF(OFFSET('Water Data'!$H$29,0,10*ROW('Water Data'!H159))="","",OFFSET('Water Data'!$H$29,0,10*ROW('Water Data'!H159)))</f>
        <v/>
      </c>
      <c r="CH165" s="307" t="str">
        <f ca="true">+IF(OFFSET('Water Data'!$I$27,0,10*ROW('Water Data'!I159))="","",OFFSET('Water Data'!$I$27,0,10*ROW('Water Data'!I159)))</f>
        <v/>
      </c>
      <c r="CI165" s="307" t="str">
        <f ca="true">+IF(OFFSET('Water Data'!$I$28,0,10*ROW('Water Data'!I159))="","",OFFSET('Water Data'!$I$28,0,10*ROW('Water Data'!I159)))</f>
        <v/>
      </c>
      <c r="CJ165" s="307" t="str">
        <f ca="true">+IF(OFFSET('Water Data'!$I$29,0,10*ROW('Water Data'!I159))="","",OFFSET('Water Data'!$I$29,0,10*ROW('Water Data'!I159)))</f>
        <v/>
      </c>
      <c r="CK165" s="307" t="str">
        <f ca="true">+IF(OFFSET('Sanitation Data'!$D$28,0,10*ROW('Sanitation Data'!D159))="","",OFFSET('Sanitation Data'!$D$28,0,10*ROW('Sanitation Data'!D159)))</f>
        <v/>
      </c>
      <c r="CL165" s="307" t="str">
        <f ca="true">+IF(OFFSET('Sanitation Data'!$D$29,0,10*ROW('Sanitation Data'!D159))="","",OFFSET('Sanitation Data'!$D$29,0,10*ROW('Sanitation Data'!D159)))</f>
        <v/>
      </c>
      <c r="CM165" s="307" t="str">
        <f ca="true">+IF(OFFSET('Sanitation Data'!$D$30,0,10*ROW('Sanitation Data'!D159))="","",OFFSET('Sanitation Data'!$D$30,0,10*ROW('Sanitation Data'!D159)))</f>
        <v/>
      </c>
      <c r="CN165" s="307" t="str">
        <f ca="true">+IF(OFFSET('Sanitation Data'!$D$31,0,10*ROW('Sanitation Data'!D159))="","",OFFSET('Sanitation Data'!$D$31,0,10*ROW('Sanitation Data'!D159)))</f>
        <v/>
      </c>
      <c r="CO165" s="307" t="str">
        <f ca="true">+IF(OFFSET('Sanitation Data'!$D$32,0,10*ROW('Sanitation Data'!D159))="","",OFFSET('Sanitation Data'!$D$32,0,10*ROW('Sanitation Data'!D159)))</f>
        <v/>
      </c>
      <c r="CP165" s="307" t="str">
        <f ca="true">+IF(OFFSET('Sanitation Data'!$E$28,0,10*ROW('Sanitation Data'!E159))="","",OFFSET('Sanitation Data'!$E$28,0,10*ROW('Sanitation Data'!E159)))</f>
        <v/>
      </c>
      <c r="CQ165" s="307" t="str">
        <f ca="true">+IF(OFFSET('Sanitation Data'!$E$29,0,10*ROW('Sanitation Data'!E159))="","",OFFSET('Sanitation Data'!$E$29,0,10*ROW('Sanitation Data'!E159)))</f>
        <v/>
      </c>
      <c r="CR165" s="307" t="str">
        <f ca="true">+IF(OFFSET('Sanitation Data'!$E$30,0,10*ROW('Sanitation Data'!E159))="","",OFFSET('Sanitation Data'!$E$30,0,10*ROW('Sanitation Data'!E159)))</f>
        <v/>
      </c>
      <c r="CS165" s="307" t="str">
        <f ca="true">+IF(OFFSET('Sanitation Data'!$E$31,0,10*ROW('Sanitation Data'!E159))="","",OFFSET('Sanitation Data'!$E$31,0,10*ROW('Sanitation Data'!E159)))</f>
        <v/>
      </c>
      <c r="CT165" s="307" t="str">
        <f ca="true">+IF(OFFSET('Sanitation Data'!$E$32,0,10*ROW('Sanitation Data'!E159))="","",OFFSET('Sanitation Data'!$E$32,0,10*ROW('Sanitation Data'!E159)))</f>
        <v/>
      </c>
      <c r="CU165" s="307" t="str">
        <f ca="true">+IF(OFFSET('Sanitation Data'!$F$28,0,10*ROW('Sanitation Data'!F159))="","",OFFSET('Sanitation Data'!$F$28,0,10*ROW('Sanitation Data'!F159)))</f>
        <v/>
      </c>
      <c r="CV165" s="307" t="str">
        <f ca="true">+IF(OFFSET('Sanitation Data'!$F$29,0,10*ROW('Sanitation Data'!F159))="","",OFFSET('Sanitation Data'!$F$29,0,10*ROW('Sanitation Data'!F159)))</f>
        <v/>
      </c>
      <c r="CW165" s="307" t="str">
        <f ca="true">+IF(OFFSET('Sanitation Data'!$F$30,0,10*ROW('Sanitation Data'!F159))="","",OFFSET('Sanitation Data'!$F$30,0,10*ROW('Sanitation Data'!F159)))</f>
        <v/>
      </c>
      <c r="CX165" s="307" t="str">
        <f ca="true">+IF(OFFSET('Sanitation Data'!$F$31,0,10*ROW('Sanitation Data'!F159))="","",OFFSET('Sanitation Data'!$F$31,0,10*ROW('Sanitation Data'!F159)))</f>
        <v/>
      </c>
      <c r="CY165" s="307" t="str">
        <f ca="true">+IF(OFFSET('Sanitation Data'!$F$32,0,10*ROW('Sanitation Data'!F159))="","",OFFSET('Sanitation Data'!$F$32,0,10*ROW('Sanitation Data'!F159)))</f>
        <v/>
      </c>
      <c r="CZ165" s="307" t="str">
        <f ca="true">+IF(OFFSET('Sanitation Data'!$G$28,0,10*ROW('Sanitation Data'!G159))="","",OFFSET('Sanitation Data'!$G$28,0,10*ROW('Sanitation Data'!G159)))</f>
        <v/>
      </c>
      <c r="DA165" s="307" t="str">
        <f ca="true">+IF(OFFSET('Sanitation Data'!$G$29,0,10*ROW('Sanitation Data'!G159))="","",OFFSET('Sanitation Data'!$G$29,0,10*ROW('Sanitation Data'!G159)))</f>
        <v/>
      </c>
      <c r="DB165" s="307" t="str">
        <f ca="true">+IF(OFFSET('Sanitation Data'!$G$30,0,10*ROW('Sanitation Data'!G159))="","",OFFSET('Sanitation Data'!$G$30,0,10*ROW('Sanitation Data'!G159)))</f>
        <v/>
      </c>
      <c r="DC165" s="307" t="str">
        <f ca="true">+IF(OFFSET('Sanitation Data'!$G$31,0,10*ROW('Sanitation Data'!G159))="","",OFFSET('Sanitation Data'!$G$31,0,10*ROW('Sanitation Data'!G159)))</f>
        <v/>
      </c>
      <c r="DD165" s="307" t="str">
        <f ca="true">+IF(OFFSET('Sanitation Data'!$G$32,0,10*ROW('Sanitation Data'!G159))="","",OFFSET('Sanitation Data'!$G$32,0,10*ROW('Sanitation Data'!G159)))</f>
        <v/>
      </c>
      <c r="DE165" s="307" t="str">
        <f ca="true">+IF(OFFSET('Sanitation Data'!$H$28,0,10*ROW('Sanitation Data'!H159))="","",OFFSET('Sanitation Data'!$H$28,0,10*ROW('Sanitation Data'!H159)))</f>
        <v/>
      </c>
      <c r="DF165" s="307" t="str">
        <f ca="true">+IF(OFFSET('Sanitation Data'!$H$29,0,10*ROW('Sanitation Data'!H159))="","",OFFSET('Sanitation Data'!$H$29,0,10*ROW('Sanitation Data'!H159)))</f>
        <v/>
      </c>
      <c r="DG165" s="307" t="str">
        <f ca="true">+IF(OFFSET('Sanitation Data'!$H$30,0,10*ROW('Sanitation Data'!H159))="","",OFFSET('Sanitation Data'!$H$30,0,10*ROW('Sanitation Data'!H159)))</f>
        <v/>
      </c>
      <c r="DH165" s="307" t="str">
        <f ca="true">+IF(OFFSET('Sanitation Data'!$H$31,0,10*ROW('Sanitation Data'!H159))="","",OFFSET('Sanitation Data'!$H$31,0,10*ROW('Sanitation Data'!H159)))</f>
        <v/>
      </c>
      <c r="DI165" s="307" t="str">
        <f ca="true">+IF(OFFSET('Sanitation Data'!$H$32,0,10*ROW('Sanitation Data'!H159))="","",OFFSET('Sanitation Data'!$H$32,0,10*ROW('Sanitation Data'!H159)))</f>
        <v/>
      </c>
      <c r="DJ165" s="307" t="str">
        <f ca="true">+IF(OFFSET('Sanitation Data'!$I$28,0,10*ROW('Sanitation Data'!I159))="","",OFFSET('Sanitation Data'!$I$28,0,10*ROW('Sanitation Data'!I159)))</f>
        <v/>
      </c>
      <c r="DK165" s="307" t="str">
        <f ca="true">+IF(OFFSET('Sanitation Data'!$I$29,0,10*ROW('Sanitation Data'!I159))="","",OFFSET('Sanitation Data'!$I$29,0,10*ROW('Sanitation Data'!I159)))</f>
        <v/>
      </c>
      <c r="DL165" s="307" t="str">
        <f ca="true">+IF(OFFSET('Sanitation Data'!$I$30,0,10*ROW('Sanitation Data'!I159))="","",OFFSET('Sanitation Data'!$I$30,0,10*ROW('Sanitation Data'!I159)))</f>
        <v/>
      </c>
      <c r="DM165" s="307" t="str">
        <f ca="true">+IF(OFFSET('Sanitation Data'!$I$31,0,10*ROW('Sanitation Data'!I159))="","",OFFSET('Sanitation Data'!$I$31,0,10*ROW('Sanitation Data'!I159)))</f>
        <v/>
      </c>
      <c r="DN165" s="307" t="str">
        <f ca="true">+IF(OFFSET('Sanitation Data'!$I$32,0,10*ROW('Sanitation Data'!I159))="","",OFFSET('Sanitation Data'!$I$32,0,10*ROW('Sanitation Data'!I159)))</f>
        <v/>
      </c>
      <c r="DO165" s="307" t="str">
        <f ca="true">+IF(OFFSET('Hygiene Data'!$D$11,0,10*ROW('Hygiene Data'!D159))="","",OFFSET('Hygiene Data'!$D$11,0,10*ROW('Hygiene Data'!D159)))</f>
        <v/>
      </c>
      <c r="DP165" s="307" t="str">
        <f ca="true">+IF(OFFSET('Hygiene Data'!$D$12,0,10*ROW('Hygiene Data'!D159))="","",OFFSET('Hygiene Data'!$D$12,0,10*ROW('Hygiene Data'!D159)))</f>
        <v/>
      </c>
      <c r="DQ165" s="307" t="str">
        <f ca="true">+IF(OFFSET('Hygiene Data'!$D$13,0,10*ROW('Hygiene Data'!D159))="","",OFFSET('Hygiene Data'!$D$13,0,10*ROW('Hygiene Data'!D159)))</f>
        <v/>
      </c>
      <c r="DR165" s="307" t="str">
        <f ca="true">+IF(OFFSET('Hygiene Data'!$E$11,0,10*ROW('Hygiene Data'!E159))="","",OFFSET('Hygiene Data'!$E$11,0,10*ROW('Hygiene Data'!E159)))</f>
        <v/>
      </c>
      <c r="DS165" s="307" t="str">
        <f ca="true">+IF(OFFSET('Hygiene Data'!$E$12,0,10*ROW('Hygiene Data'!E159))="","",OFFSET('Hygiene Data'!$E$12,0,10*ROW('Hygiene Data'!E159)))</f>
        <v/>
      </c>
      <c r="DT165" s="307" t="str">
        <f ca="true">+IF(OFFSET('Hygiene Data'!$E$13,0,10*ROW('Hygiene Data'!E159))="","",OFFSET('Hygiene Data'!$E$13,0,10*ROW('Hygiene Data'!E159)))</f>
        <v/>
      </c>
      <c r="DU165" s="307" t="str">
        <f ca="true">+IF(OFFSET('Hygiene Data'!$F$11,0,10*ROW('Hygiene Data'!F159))="","",OFFSET('Hygiene Data'!$F$11,0,10*ROW('Hygiene Data'!F159)))</f>
        <v/>
      </c>
      <c r="DV165" s="307" t="str">
        <f ca="true">+IF(OFFSET('Hygiene Data'!$F$12,0,10*ROW('Hygiene Data'!F159))="","",OFFSET('Hygiene Data'!$F$12,0,10*ROW('Hygiene Data'!F159)))</f>
        <v/>
      </c>
      <c r="DW165" s="307" t="str">
        <f ca="true">+IF(OFFSET('Hygiene Data'!$F$13,0,10*ROW('Hygiene Data'!F159))="","",OFFSET('Hygiene Data'!$F$13,0,10*ROW('Hygiene Data'!F159)))</f>
        <v/>
      </c>
      <c r="DX165" s="307" t="str">
        <f ca="true">+IF(OFFSET('Hygiene Data'!$G$11,0,10*ROW('Hygiene Data'!G159))="","",OFFSET('Hygiene Data'!$G$11,0,10*ROW('Hygiene Data'!G159)))</f>
        <v/>
      </c>
      <c r="DY165" s="307" t="str">
        <f ca="true">+IF(OFFSET('Hygiene Data'!$G$12,0,10*ROW('Hygiene Data'!G159))="","",OFFSET('Hygiene Data'!$G$12,0,10*ROW('Hygiene Data'!G159)))</f>
        <v/>
      </c>
      <c r="DZ165" s="307" t="str">
        <f ca="true">+IF(OFFSET('Hygiene Data'!$G$13,0,10*ROW('Hygiene Data'!G159))="","",OFFSET('Hygiene Data'!$G$13,0,10*ROW('Hygiene Data'!G159)))</f>
        <v/>
      </c>
      <c r="EA165" s="307" t="str">
        <f ca="true">+IF(OFFSET('Hygiene Data'!$H$11,0,10*ROW('Hygiene Data'!H159))="","",OFFSET('Hygiene Data'!$H$11,0,10*ROW('Hygiene Data'!H159)))</f>
        <v/>
      </c>
      <c r="EB165" s="307" t="str">
        <f ca="true">+IF(OFFSET('Hygiene Data'!$H$12,0,10*ROW('Hygiene Data'!H159))="","",OFFSET('Hygiene Data'!$H$12,0,10*ROW('Hygiene Data'!H159)))</f>
        <v/>
      </c>
      <c r="EC165" s="307" t="str">
        <f ca="true">+IF(OFFSET('Hygiene Data'!$H$13,0,10*ROW('Hygiene Data'!H159))="","",OFFSET('Hygiene Data'!$H$13,0,10*ROW('Hygiene Data'!H159)))</f>
        <v/>
      </c>
      <c r="ED165" s="307" t="str">
        <f ca="true">+IF(OFFSET('Hygiene Data'!$I$11,0,10*ROW('Hygiene Data'!I159))="","",OFFSET('Hygiene Data'!$I$11,0,10*ROW('Hygiene Data'!I159)))</f>
        <v/>
      </c>
      <c r="EE165" s="307" t="str">
        <f ca="true">+IF(OFFSET('Hygiene Data'!$I$12,0,10*ROW('Hygiene Data'!I159))="","",OFFSET('Hygiene Data'!$I$12,0,10*ROW('Hygiene Data'!I159)))</f>
        <v/>
      </c>
      <c r="EF165" s="307"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63"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7"/>
      <c r="BS166" s="307" t="str">
        <f ca="true">+IF(OFFSET('Water Data'!$D$27,0,10*ROW('Water Data'!D160))="","",OFFSET('Water Data'!$D$27,0,10*ROW('Water Data'!D160)))</f>
        <v/>
      </c>
      <c r="BT166" s="307" t="str">
        <f ca="true">+IF(OFFSET('Water Data'!$D$28,0,10*ROW('Water Data'!D160))="","",OFFSET('Water Data'!$D$28,0,10*ROW('Water Data'!D160)))</f>
        <v/>
      </c>
      <c r="BU166" s="307" t="str">
        <f ca="true">+IF(OFFSET('Water Data'!$D$29,0,10*ROW('Water Data'!D160))="","",OFFSET('Water Data'!$D$29,0,10*ROW('Water Data'!D160)))</f>
        <v/>
      </c>
      <c r="BV166" s="307" t="str">
        <f ca="true">+IF(OFFSET('Water Data'!$E$27,0,10*ROW('Water Data'!E160))="","",OFFSET('Water Data'!$E$27,0,10*ROW('Water Data'!E160)))</f>
        <v/>
      </c>
      <c r="BW166" s="307" t="str">
        <f ca="true">+IF(OFFSET('Water Data'!$E$28,0,10*ROW('Water Data'!E160))="","",OFFSET('Water Data'!$E$28,0,10*ROW('Water Data'!E160)))</f>
        <v/>
      </c>
      <c r="BX166" s="307" t="str">
        <f ca="true">+IF(OFFSET('Water Data'!$E$29,0,10*ROW('Water Data'!E160))="","",OFFSET('Water Data'!$E$29,0,10*ROW('Water Data'!E160)))</f>
        <v/>
      </c>
      <c r="BY166" s="307" t="str">
        <f ca="true">+IF(OFFSET('Water Data'!$F$27,0,10*ROW('Water Data'!F160))="","",OFFSET('Water Data'!$F$27,0,10*ROW('Water Data'!F160)))</f>
        <v/>
      </c>
      <c r="BZ166" s="307" t="str">
        <f ca="true">+IF(OFFSET('Water Data'!$F$28,0,10*ROW('Water Data'!F160))="","",OFFSET('Water Data'!$F$28,0,10*ROW('Water Data'!F160)))</f>
        <v/>
      </c>
      <c r="CA166" s="307" t="str">
        <f ca="true">+IF(OFFSET('Water Data'!$F$29,0,10*ROW('Water Data'!F160))="","",OFFSET('Water Data'!$F$29,0,10*ROW('Water Data'!F160)))</f>
        <v/>
      </c>
      <c r="CB166" s="307" t="str">
        <f ca="true">+IF(OFFSET('Water Data'!$G$27,0,10*ROW('Water Data'!G160))="","",OFFSET('Water Data'!$G$27,0,10*ROW('Water Data'!G160)))</f>
        <v/>
      </c>
      <c r="CC166" s="307" t="str">
        <f ca="true">+IF(OFFSET('Water Data'!$G$28,0,10*ROW('Water Data'!G160))="","",OFFSET('Water Data'!$G$28,0,10*ROW('Water Data'!G160)))</f>
        <v/>
      </c>
      <c r="CD166" s="307" t="str">
        <f ca="true">+IF(OFFSET('Water Data'!$G$29,0,10*ROW('Water Data'!G160))="","",OFFSET('Water Data'!$G$29,0,10*ROW('Water Data'!G160)))</f>
        <v/>
      </c>
      <c r="CE166" s="307" t="str">
        <f ca="true">+IF(OFFSET('Water Data'!$H$27,0,10*ROW('Water Data'!H160))="","",OFFSET('Water Data'!$H$27,0,10*ROW('Water Data'!H160)))</f>
        <v/>
      </c>
      <c r="CF166" s="307" t="str">
        <f ca="true">+IF(OFFSET('Water Data'!$H$28,0,10*ROW('Water Data'!H160))="","",OFFSET('Water Data'!$H$28,0,10*ROW('Water Data'!H160)))</f>
        <v/>
      </c>
      <c r="CG166" s="307" t="str">
        <f ca="true">+IF(OFFSET('Water Data'!$H$29,0,10*ROW('Water Data'!H160))="","",OFFSET('Water Data'!$H$29,0,10*ROW('Water Data'!H160)))</f>
        <v/>
      </c>
      <c r="CH166" s="307" t="str">
        <f ca="true">+IF(OFFSET('Water Data'!$I$27,0,10*ROW('Water Data'!I160))="","",OFFSET('Water Data'!$I$27,0,10*ROW('Water Data'!I160)))</f>
        <v/>
      </c>
      <c r="CI166" s="307" t="str">
        <f ca="true">+IF(OFFSET('Water Data'!$I$28,0,10*ROW('Water Data'!I160))="","",OFFSET('Water Data'!$I$28,0,10*ROW('Water Data'!I160)))</f>
        <v/>
      </c>
      <c r="CJ166" s="307" t="str">
        <f ca="true">+IF(OFFSET('Water Data'!$I$29,0,10*ROW('Water Data'!I160))="","",OFFSET('Water Data'!$I$29,0,10*ROW('Water Data'!I160)))</f>
        <v/>
      </c>
      <c r="CK166" s="307" t="str">
        <f ca="true">+IF(OFFSET('Sanitation Data'!$D$28,0,10*ROW('Sanitation Data'!D160))="","",OFFSET('Sanitation Data'!$D$28,0,10*ROW('Sanitation Data'!D160)))</f>
        <v/>
      </c>
      <c r="CL166" s="307" t="str">
        <f ca="true">+IF(OFFSET('Sanitation Data'!$D$29,0,10*ROW('Sanitation Data'!D160))="","",OFFSET('Sanitation Data'!$D$29,0,10*ROW('Sanitation Data'!D160)))</f>
        <v/>
      </c>
      <c r="CM166" s="307" t="str">
        <f ca="true">+IF(OFFSET('Sanitation Data'!$D$30,0,10*ROW('Sanitation Data'!D160))="","",OFFSET('Sanitation Data'!$D$30,0,10*ROW('Sanitation Data'!D160)))</f>
        <v/>
      </c>
      <c r="CN166" s="307" t="str">
        <f ca="true">+IF(OFFSET('Sanitation Data'!$D$31,0,10*ROW('Sanitation Data'!D160))="","",OFFSET('Sanitation Data'!$D$31,0,10*ROW('Sanitation Data'!D160)))</f>
        <v/>
      </c>
      <c r="CO166" s="307" t="str">
        <f ca="true">+IF(OFFSET('Sanitation Data'!$D$32,0,10*ROW('Sanitation Data'!D160))="","",OFFSET('Sanitation Data'!$D$32,0,10*ROW('Sanitation Data'!D160)))</f>
        <v/>
      </c>
      <c r="CP166" s="307" t="str">
        <f ca="true">+IF(OFFSET('Sanitation Data'!$E$28,0,10*ROW('Sanitation Data'!E160))="","",OFFSET('Sanitation Data'!$E$28,0,10*ROW('Sanitation Data'!E160)))</f>
        <v/>
      </c>
      <c r="CQ166" s="307" t="str">
        <f ca="true">+IF(OFFSET('Sanitation Data'!$E$29,0,10*ROW('Sanitation Data'!E160))="","",OFFSET('Sanitation Data'!$E$29,0,10*ROW('Sanitation Data'!E160)))</f>
        <v/>
      </c>
      <c r="CR166" s="307" t="str">
        <f ca="true">+IF(OFFSET('Sanitation Data'!$E$30,0,10*ROW('Sanitation Data'!E160))="","",OFFSET('Sanitation Data'!$E$30,0,10*ROW('Sanitation Data'!E160)))</f>
        <v/>
      </c>
      <c r="CS166" s="307" t="str">
        <f ca="true">+IF(OFFSET('Sanitation Data'!$E$31,0,10*ROW('Sanitation Data'!E160))="","",OFFSET('Sanitation Data'!$E$31,0,10*ROW('Sanitation Data'!E160)))</f>
        <v/>
      </c>
      <c r="CT166" s="307" t="str">
        <f ca="true">+IF(OFFSET('Sanitation Data'!$E$32,0,10*ROW('Sanitation Data'!E160))="","",OFFSET('Sanitation Data'!$E$32,0,10*ROW('Sanitation Data'!E160)))</f>
        <v/>
      </c>
      <c r="CU166" s="307" t="str">
        <f ca="true">+IF(OFFSET('Sanitation Data'!$F$28,0,10*ROW('Sanitation Data'!F160))="","",OFFSET('Sanitation Data'!$F$28,0,10*ROW('Sanitation Data'!F160)))</f>
        <v/>
      </c>
      <c r="CV166" s="307" t="str">
        <f ca="true">+IF(OFFSET('Sanitation Data'!$F$29,0,10*ROW('Sanitation Data'!F160))="","",OFFSET('Sanitation Data'!$F$29,0,10*ROW('Sanitation Data'!F160)))</f>
        <v/>
      </c>
      <c r="CW166" s="307" t="str">
        <f ca="true">+IF(OFFSET('Sanitation Data'!$F$30,0,10*ROW('Sanitation Data'!F160))="","",OFFSET('Sanitation Data'!$F$30,0,10*ROW('Sanitation Data'!F160)))</f>
        <v/>
      </c>
      <c r="CX166" s="307" t="str">
        <f ca="true">+IF(OFFSET('Sanitation Data'!$F$31,0,10*ROW('Sanitation Data'!F160))="","",OFFSET('Sanitation Data'!$F$31,0,10*ROW('Sanitation Data'!F160)))</f>
        <v/>
      </c>
      <c r="CY166" s="307" t="str">
        <f ca="true">+IF(OFFSET('Sanitation Data'!$F$32,0,10*ROW('Sanitation Data'!F160))="","",OFFSET('Sanitation Data'!$F$32,0,10*ROW('Sanitation Data'!F160)))</f>
        <v/>
      </c>
      <c r="CZ166" s="307" t="str">
        <f ca="true">+IF(OFFSET('Sanitation Data'!$G$28,0,10*ROW('Sanitation Data'!G160))="","",OFFSET('Sanitation Data'!$G$28,0,10*ROW('Sanitation Data'!G160)))</f>
        <v/>
      </c>
      <c r="DA166" s="307" t="str">
        <f ca="true">+IF(OFFSET('Sanitation Data'!$G$29,0,10*ROW('Sanitation Data'!G160))="","",OFFSET('Sanitation Data'!$G$29,0,10*ROW('Sanitation Data'!G160)))</f>
        <v/>
      </c>
      <c r="DB166" s="307" t="str">
        <f ca="true">+IF(OFFSET('Sanitation Data'!$G$30,0,10*ROW('Sanitation Data'!G160))="","",OFFSET('Sanitation Data'!$G$30,0,10*ROW('Sanitation Data'!G160)))</f>
        <v/>
      </c>
      <c r="DC166" s="307" t="str">
        <f ca="true">+IF(OFFSET('Sanitation Data'!$G$31,0,10*ROW('Sanitation Data'!G160))="","",OFFSET('Sanitation Data'!$G$31,0,10*ROW('Sanitation Data'!G160)))</f>
        <v/>
      </c>
      <c r="DD166" s="307" t="str">
        <f ca="true">+IF(OFFSET('Sanitation Data'!$G$32,0,10*ROW('Sanitation Data'!G160))="","",OFFSET('Sanitation Data'!$G$32,0,10*ROW('Sanitation Data'!G160)))</f>
        <v/>
      </c>
      <c r="DE166" s="307" t="str">
        <f ca="true">+IF(OFFSET('Sanitation Data'!$H$28,0,10*ROW('Sanitation Data'!H160))="","",OFFSET('Sanitation Data'!$H$28,0,10*ROW('Sanitation Data'!H160)))</f>
        <v/>
      </c>
      <c r="DF166" s="307" t="str">
        <f ca="true">+IF(OFFSET('Sanitation Data'!$H$29,0,10*ROW('Sanitation Data'!H160))="","",OFFSET('Sanitation Data'!$H$29,0,10*ROW('Sanitation Data'!H160)))</f>
        <v/>
      </c>
      <c r="DG166" s="307" t="str">
        <f ca="true">+IF(OFFSET('Sanitation Data'!$H$30,0,10*ROW('Sanitation Data'!H160))="","",OFFSET('Sanitation Data'!$H$30,0,10*ROW('Sanitation Data'!H160)))</f>
        <v/>
      </c>
      <c r="DH166" s="307" t="str">
        <f ca="true">+IF(OFFSET('Sanitation Data'!$H$31,0,10*ROW('Sanitation Data'!H160))="","",OFFSET('Sanitation Data'!$H$31,0,10*ROW('Sanitation Data'!H160)))</f>
        <v/>
      </c>
      <c r="DI166" s="307" t="str">
        <f ca="true">+IF(OFFSET('Sanitation Data'!$H$32,0,10*ROW('Sanitation Data'!H160))="","",OFFSET('Sanitation Data'!$H$32,0,10*ROW('Sanitation Data'!H160)))</f>
        <v/>
      </c>
      <c r="DJ166" s="307" t="str">
        <f ca="true">+IF(OFFSET('Sanitation Data'!$I$28,0,10*ROW('Sanitation Data'!I160))="","",OFFSET('Sanitation Data'!$I$28,0,10*ROW('Sanitation Data'!I160)))</f>
        <v/>
      </c>
      <c r="DK166" s="307" t="str">
        <f ca="true">+IF(OFFSET('Sanitation Data'!$I$29,0,10*ROW('Sanitation Data'!I160))="","",OFFSET('Sanitation Data'!$I$29,0,10*ROW('Sanitation Data'!I160)))</f>
        <v/>
      </c>
      <c r="DL166" s="307" t="str">
        <f ca="true">+IF(OFFSET('Sanitation Data'!$I$30,0,10*ROW('Sanitation Data'!I160))="","",OFFSET('Sanitation Data'!$I$30,0,10*ROW('Sanitation Data'!I160)))</f>
        <v/>
      </c>
      <c r="DM166" s="307" t="str">
        <f ca="true">+IF(OFFSET('Sanitation Data'!$I$31,0,10*ROW('Sanitation Data'!I160))="","",OFFSET('Sanitation Data'!$I$31,0,10*ROW('Sanitation Data'!I160)))</f>
        <v/>
      </c>
      <c r="DN166" s="307" t="str">
        <f ca="true">+IF(OFFSET('Sanitation Data'!$I$32,0,10*ROW('Sanitation Data'!I160))="","",OFFSET('Sanitation Data'!$I$32,0,10*ROW('Sanitation Data'!I160)))</f>
        <v/>
      </c>
      <c r="DO166" s="307" t="str">
        <f ca="true">+IF(OFFSET('Hygiene Data'!$D$11,0,10*ROW('Hygiene Data'!D160))="","",OFFSET('Hygiene Data'!$D$11,0,10*ROW('Hygiene Data'!D160)))</f>
        <v/>
      </c>
      <c r="DP166" s="307" t="str">
        <f ca="true">+IF(OFFSET('Hygiene Data'!$D$12,0,10*ROW('Hygiene Data'!D160))="","",OFFSET('Hygiene Data'!$D$12,0,10*ROW('Hygiene Data'!D160)))</f>
        <v/>
      </c>
      <c r="DQ166" s="307" t="str">
        <f ca="true">+IF(OFFSET('Hygiene Data'!$D$13,0,10*ROW('Hygiene Data'!D160))="","",OFFSET('Hygiene Data'!$D$13,0,10*ROW('Hygiene Data'!D160)))</f>
        <v/>
      </c>
      <c r="DR166" s="307" t="str">
        <f ca="true">+IF(OFFSET('Hygiene Data'!$E$11,0,10*ROW('Hygiene Data'!E160))="","",OFFSET('Hygiene Data'!$E$11,0,10*ROW('Hygiene Data'!E160)))</f>
        <v/>
      </c>
      <c r="DS166" s="307" t="str">
        <f ca="true">+IF(OFFSET('Hygiene Data'!$E$12,0,10*ROW('Hygiene Data'!E160))="","",OFFSET('Hygiene Data'!$E$12,0,10*ROW('Hygiene Data'!E160)))</f>
        <v/>
      </c>
      <c r="DT166" s="307" t="str">
        <f ca="true">+IF(OFFSET('Hygiene Data'!$E$13,0,10*ROW('Hygiene Data'!E160))="","",OFFSET('Hygiene Data'!$E$13,0,10*ROW('Hygiene Data'!E160)))</f>
        <v/>
      </c>
      <c r="DU166" s="307" t="str">
        <f ca="true">+IF(OFFSET('Hygiene Data'!$F$11,0,10*ROW('Hygiene Data'!F160))="","",OFFSET('Hygiene Data'!$F$11,0,10*ROW('Hygiene Data'!F160)))</f>
        <v/>
      </c>
      <c r="DV166" s="307" t="str">
        <f ca="true">+IF(OFFSET('Hygiene Data'!$F$12,0,10*ROW('Hygiene Data'!F160))="","",OFFSET('Hygiene Data'!$F$12,0,10*ROW('Hygiene Data'!F160)))</f>
        <v/>
      </c>
      <c r="DW166" s="307" t="str">
        <f ca="true">+IF(OFFSET('Hygiene Data'!$F$13,0,10*ROW('Hygiene Data'!F160))="","",OFFSET('Hygiene Data'!$F$13,0,10*ROW('Hygiene Data'!F160)))</f>
        <v/>
      </c>
      <c r="DX166" s="307" t="str">
        <f ca="true">+IF(OFFSET('Hygiene Data'!$G$11,0,10*ROW('Hygiene Data'!G160))="","",OFFSET('Hygiene Data'!$G$11,0,10*ROW('Hygiene Data'!G160)))</f>
        <v/>
      </c>
      <c r="DY166" s="307" t="str">
        <f ca="true">+IF(OFFSET('Hygiene Data'!$G$12,0,10*ROW('Hygiene Data'!G160))="","",OFFSET('Hygiene Data'!$G$12,0,10*ROW('Hygiene Data'!G160)))</f>
        <v/>
      </c>
      <c r="DZ166" s="307" t="str">
        <f ca="true">+IF(OFFSET('Hygiene Data'!$G$13,0,10*ROW('Hygiene Data'!G160))="","",OFFSET('Hygiene Data'!$G$13,0,10*ROW('Hygiene Data'!G160)))</f>
        <v/>
      </c>
      <c r="EA166" s="307" t="str">
        <f ca="true">+IF(OFFSET('Hygiene Data'!$H$11,0,10*ROW('Hygiene Data'!H160))="","",OFFSET('Hygiene Data'!$H$11,0,10*ROW('Hygiene Data'!H160)))</f>
        <v/>
      </c>
      <c r="EB166" s="307" t="str">
        <f ca="true">+IF(OFFSET('Hygiene Data'!$H$12,0,10*ROW('Hygiene Data'!H160))="","",OFFSET('Hygiene Data'!$H$12,0,10*ROW('Hygiene Data'!H160)))</f>
        <v/>
      </c>
      <c r="EC166" s="307" t="str">
        <f ca="true">+IF(OFFSET('Hygiene Data'!$H$13,0,10*ROW('Hygiene Data'!H160))="","",OFFSET('Hygiene Data'!$H$13,0,10*ROW('Hygiene Data'!H160)))</f>
        <v/>
      </c>
      <c r="ED166" s="307" t="str">
        <f ca="true">+IF(OFFSET('Hygiene Data'!$I$11,0,10*ROW('Hygiene Data'!I160))="","",OFFSET('Hygiene Data'!$I$11,0,10*ROW('Hygiene Data'!I160)))</f>
        <v/>
      </c>
      <c r="EE166" s="307" t="str">
        <f ca="true">+IF(OFFSET('Hygiene Data'!$I$12,0,10*ROW('Hygiene Data'!I160))="","",OFFSET('Hygiene Data'!$I$12,0,10*ROW('Hygiene Data'!I160)))</f>
        <v/>
      </c>
      <c r="EF166" s="307"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63"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7"/>
      <c r="BS167" s="307" t="str">
        <f ca="true">+IF(OFFSET('Water Data'!$D$27,0,10*ROW('Water Data'!D161))="","",OFFSET('Water Data'!$D$27,0,10*ROW('Water Data'!D161)))</f>
        <v/>
      </c>
      <c r="BT167" s="307" t="str">
        <f ca="true">+IF(OFFSET('Water Data'!$D$28,0,10*ROW('Water Data'!D161))="","",OFFSET('Water Data'!$D$28,0,10*ROW('Water Data'!D161)))</f>
        <v/>
      </c>
      <c r="BU167" s="307" t="str">
        <f ca="true">+IF(OFFSET('Water Data'!$D$29,0,10*ROW('Water Data'!D161))="","",OFFSET('Water Data'!$D$29,0,10*ROW('Water Data'!D161)))</f>
        <v/>
      </c>
      <c r="BV167" s="307" t="str">
        <f ca="true">+IF(OFFSET('Water Data'!$E$27,0,10*ROW('Water Data'!E161))="","",OFFSET('Water Data'!$E$27,0,10*ROW('Water Data'!E161)))</f>
        <v/>
      </c>
      <c r="BW167" s="307" t="str">
        <f ca="true">+IF(OFFSET('Water Data'!$E$28,0,10*ROW('Water Data'!E161))="","",OFFSET('Water Data'!$E$28,0,10*ROW('Water Data'!E161)))</f>
        <v/>
      </c>
      <c r="BX167" s="307" t="str">
        <f ca="true">+IF(OFFSET('Water Data'!$E$29,0,10*ROW('Water Data'!E161))="","",OFFSET('Water Data'!$E$29,0,10*ROW('Water Data'!E161)))</f>
        <v/>
      </c>
      <c r="BY167" s="307" t="str">
        <f ca="true">+IF(OFFSET('Water Data'!$F$27,0,10*ROW('Water Data'!F161))="","",OFFSET('Water Data'!$F$27,0,10*ROW('Water Data'!F161)))</f>
        <v/>
      </c>
      <c r="BZ167" s="307" t="str">
        <f ca="true">+IF(OFFSET('Water Data'!$F$28,0,10*ROW('Water Data'!F161))="","",OFFSET('Water Data'!$F$28,0,10*ROW('Water Data'!F161)))</f>
        <v/>
      </c>
      <c r="CA167" s="307" t="str">
        <f ca="true">+IF(OFFSET('Water Data'!$F$29,0,10*ROW('Water Data'!F161))="","",OFFSET('Water Data'!$F$29,0,10*ROW('Water Data'!F161)))</f>
        <v/>
      </c>
      <c r="CB167" s="307" t="str">
        <f ca="true">+IF(OFFSET('Water Data'!$G$27,0,10*ROW('Water Data'!G161))="","",OFFSET('Water Data'!$G$27,0,10*ROW('Water Data'!G161)))</f>
        <v/>
      </c>
      <c r="CC167" s="307" t="str">
        <f ca="true">+IF(OFFSET('Water Data'!$G$28,0,10*ROW('Water Data'!G161))="","",OFFSET('Water Data'!$G$28,0,10*ROW('Water Data'!G161)))</f>
        <v/>
      </c>
      <c r="CD167" s="307" t="str">
        <f ca="true">+IF(OFFSET('Water Data'!$G$29,0,10*ROW('Water Data'!G161))="","",OFFSET('Water Data'!$G$29,0,10*ROW('Water Data'!G161)))</f>
        <v/>
      </c>
      <c r="CE167" s="307" t="str">
        <f ca="true">+IF(OFFSET('Water Data'!$H$27,0,10*ROW('Water Data'!H161))="","",OFFSET('Water Data'!$H$27,0,10*ROW('Water Data'!H161)))</f>
        <v/>
      </c>
      <c r="CF167" s="307" t="str">
        <f ca="true">+IF(OFFSET('Water Data'!$H$28,0,10*ROW('Water Data'!H161))="","",OFFSET('Water Data'!$H$28,0,10*ROW('Water Data'!H161)))</f>
        <v/>
      </c>
      <c r="CG167" s="307" t="str">
        <f ca="true">+IF(OFFSET('Water Data'!$H$29,0,10*ROW('Water Data'!H161))="","",OFFSET('Water Data'!$H$29,0,10*ROW('Water Data'!H161)))</f>
        <v/>
      </c>
      <c r="CH167" s="307" t="str">
        <f ca="true">+IF(OFFSET('Water Data'!$I$27,0,10*ROW('Water Data'!I161))="","",OFFSET('Water Data'!$I$27,0,10*ROW('Water Data'!I161)))</f>
        <v/>
      </c>
      <c r="CI167" s="307" t="str">
        <f ca="true">+IF(OFFSET('Water Data'!$I$28,0,10*ROW('Water Data'!I161))="","",OFFSET('Water Data'!$I$28,0,10*ROW('Water Data'!I161)))</f>
        <v/>
      </c>
      <c r="CJ167" s="307" t="str">
        <f ca="true">+IF(OFFSET('Water Data'!$I$29,0,10*ROW('Water Data'!I161))="","",OFFSET('Water Data'!$I$29,0,10*ROW('Water Data'!I161)))</f>
        <v/>
      </c>
      <c r="CK167" s="307" t="str">
        <f ca="true">+IF(OFFSET('Sanitation Data'!$D$28,0,10*ROW('Sanitation Data'!D161))="","",OFFSET('Sanitation Data'!$D$28,0,10*ROW('Sanitation Data'!D161)))</f>
        <v/>
      </c>
      <c r="CL167" s="307" t="str">
        <f ca="true">+IF(OFFSET('Sanitation Data'!$D$29,0,10*ROW('Sanitation Data'!D161))="","",OFFSET('Sanitation Data'!$D$29,0,10*ROW('Sanitation Data'!D161)))</f>
        <v/>
      </c>
      <c r="CM167" s="307" t="str">
        <f ca="true">+IF(OFFSET('Sanitation Data'!$D$30,0,10*ROW('Sanitation Data'!D161))="","",OFFSET('Sanitation Data'!$D$30,0,10*ROW('Sanitation Data'!D161)))</f>
        <v/>
      </c>
      <c r="CN167" s="307" t="str">
        <f ca="true">+IF(OFFSET('Sanitation Data'!$D$31,0,10*ROW('Sanitation Data'!D161))="","",OFFSET('Sanitation Data'!$D$31,0,10*ROW('Sanitation Data'!D161)))</f>
        <v/>
      </c>
      <c r="CO167" s="307" t="str">
        <f ca="true">+IF(OFFSET('Sanitation Data'!$D$32,0,10*ROW('Sanitation Data'!D161))="","",OFFSET('Sanitation Data'!$D$32,0,10*ROW('Sanitation Data'!D161)))</f>
        <v/>
      </c>
      <c r="CP167" s="307" t="str">
        <f ca="true">+IF(OFFSET('Sanitation Data'!$E$28,0,10*ROW('Sanitation Data'!E161))="","",OFFSET('Sanitation Data'!$E$28,0,10*ROW('Sanitation Data'!E161)))</f>
        <v/>
      </c>
      <c r="CQ167" s="307" t="str">
        <f ca="true">+IF(OFFSET('Sanitation Data'!$E$29,0,10*ROW('Sanitation Data'!E161))="","",OFFSET('Sanitation Data'!$E$29,0,10*ROW('Sanitation Data'!E161)))</f>
        <v/>
      </c>
      <c r="CR167" s="307" t="str">
        <f ca="true">+IF(OFFSET('Sanitation Data'!$E$30,0,10*ROW('Sanitation Data'!E161))="","",OFFSET('Sanitation Data'!$E$30,0,10*ROW('Sanitation Data'!E161)))</f>
        <v/>
      </c>
      <c r="CS167" s="307" t="str">
        <f ca="true">+IF(OFFSET('Sanitation Data'!$E$31,0,10*ROW('Sanitation Data'!E161))="","",OFFSET('Sanitation Data'!$E$31,0,10*ROW('Sanitation Data'!E161)))</f>
        <v/>
      </c>
      <c r="CT167" s="307" t="str">
        <f ca="true">+IF(OFFSET('Sanitation Data'!$E$32,0,10*ROW('Sanitation Data'!E161))="","",OFFSET('Sanitation Data'!$E$32,0,10*ROW('Sanitation Data'!E161)))</f>
        <v/>
      </c>
      <c r="CU167" s="307" t="str">
        <f ca="true">+IF(OFFSET('Sanitation Data'!$F$28,0,10*ROW('Sanitation Data'!F161))="","",OFFSET('Sanitation Data'!$F$28,0,10*ROW('Sanitation Data'!F161)))</f>
        <v/>
      </c>
      <c r="CV167" s="307" t="str">
        <f ca="true">+IF(OFFSET('Sanitation Data'!$F$29,0,10*ROW('Sanitation Data'!F161))="","",OFFSET('Sanitation Data'!$F$29,0,10*ROW('Sanitation Data'!F161)))</f>
        <v/>
      </c>
      <c r="CW167" s="307" t="str">
        <f ca="true">+IF(OFFSET('Sanitation Data'!$F$30,0,10*ROW('Sanitation Data'!F161))="","",OFFSET('Sanitation Data'!$F$30,0,10*ROW('Sanitation Data'!F161)))</f>
        <v/>
      </c>
      <c r="CX167" s="307" t="str">
        <f ca="true">+IF(OFFSET('Sanitation Data'!$F$31,0,10*ROW('Sanitation Data'!F161))="","",OFFSET('Sanitation Data'!$F$31,0,10*ROW('Sanitation Data'!F161)))</f>
        <v/>
      </c>
      <c r="CY167" s="307" t="str">
        <f ca="true">+IF(OFFSET('Sanitation Data'!$F$32,0,10*ROW('Sanitation Data'!F161))="","",OFFSET('Sanitation Data'!$F$32,0,10*ROW('Sanitation Data'!F161)))</f>
        <v/>
      </c>
      <c r="CZ167" s="307" t="str">
        <f ca="true">+IF(OFFSET('Sanitation Data'!$G$28,0,10*ROW('Sanitation Data'!G161))="","",OFFSET('Sanitation Data'!$G$28,0,10*ROW('Sanitation Data'!G161)))</f>
        <v/>
      </c>
      <c r="DA167" s="307" t="str">
        <f ca="true">+IF(OFFSET('Sanitation Data'!$G$29,0,10*ROW('Sanitation Data'!G161))="","",OFFSET('Sanitation Data'!$G$29,0,10*ROW('Sanitation Data'!G161)))</f>
        <v/>
      </c>
      <c r="DB167" s="307" t="str">
        <f ca="true">+IF(OFFSET('Sanitation Data'!$G$30,0,10*ROW('Sanitation Data'!G161))="","",OFFSET('Sanitation Data'!$G$30,0,10*ROW('Sanitation Data'!G161)))</f>
        <v/>
      </c>
      <c r="DC167" s="307" t="str">
        <f ca="true">+IF(OFFSET('Sanitation Data'!$G$31,0,10*ROW('Sanitation Data'!G161))="","",OFFSET('Sanitation Data'!$G$31,0,10*ROW('Sanitation Data'!G161)))</f>
        <v/>
      </c>
      <c r="DD167" s="307" t="str">
        <f ca="true">+IF(OFFSET('Sanitation Data'!$G$32,0,10*ROW('Sanitation Data'!G161))="","",OFFSET('Sanitation Data'!$G$32,0,10*ROW('Sanitation Data'!G161)))</f>
        <v/>
      </c>
      <c r="DE167" s="307" t="str">
        <f ca="true">+IF(OFFSET('Sanitation Data'!$H$28,0,10*ROW('Sanitation Data'!H161))="","",OFFSET('Sanitation Data'!$H$28,0,10*ROW('Sanitation Data'!H161)))</f>
        <v/>
      </c>
      <c r="DF167" s="307" t="str">
        <f ca="true">+IF(OFFSET('Sanitation Data'!$H$29,0,10*ROW('Sanitation Data'!H161))="","",OFFSET('Sanitation Data'!$H$29,0,10*ROW('Sanitation Data'!H161)))</f>
        <v/>
      </c>
      <c r="DG167" s="307" t="str">
        <f ca="true">+IF(OFFSET('Sanitation Data'!$H$30,0,10*ROW('Sanitation Data'!H161))="","",OFFSET('Sanitation Data'!$H$30,0,10*ROW('Sanitation Data'!H161)))</f>
        <v/>
      </c>
      <c r="DH167" s="307" t="str">
        <f ca="true">+IF(OFFSET('Sanitation Data'!$H$31,0,10*ROW('Sanitation Data'!H161))="","",OFFSET('Sanitation Data'!$H$31,0,10*ROW('Sanitation Data'!H161)))</f>
        <v/>
      </c>
      <c r="DI167" s="307" t="str">
        <f ca="true">+IF(OFFSET('Sanitation Data'!$H$32,0,10*ROW('Sanitation Data'!H161))="","",OFFSET('Sanitation Data'!$H$32,0,10*ROW('Sanitation Data'!H161)))</f>
        <v/>
      </c>
      <c r="DJ167" s="307" t="str">
        <f ca="true">+IF(OFFSET('Sanitation Data'!$I$28,0,10*ROW('Sanitation Data'!I161))="","",OFFSET('Sanitation Data'!$I$28,0,10*ROW('Sanitation Data'!I161)))</f>
        <v/>
      </c>
      <c r="DK167" s="307" t="str">
        <f ca="true">+IF(OFFSET('Sanitation Data'!$I$29,0,10*ROW('Sanitation Data'!I161))="","",OFFSET('Sanitation Data'!$I$29,0,10*ROW('Sanitation Data'!I161)))</f>
        <v/>
      </c>
      <c r="DL167" s="307" t="str">
        <f ca="true">+IF(OFFSET('Sanitation Data'!$I$30,0,10*ROW('Sanitation Data'!I161))="","",OFFSET('Sanitation Data'!$I$30,0,10*ROW('Sanitation Data'!I161)))</f>
        <v/>
      </c>
      <c r="DM167" s="307" t="str">
        <f ca="true">+IF(OFFSET('Sanitation Data'!$I$31,0,10*ROW('Sanitation Data'!I161))="","",OFFSET('Sanitation Data'!$I$31,0,10*ROW('Sanitation Data'!I161)))</f>
        <v/>
      </c>
      <c r="DN167" s="307" t="str">
        <f ca="true">+IF(OFFSET('Sanitation Data'!$I$32,0,10*ROW('Sanitation Data'!I161))="","",OFFSET('Sanitation Data'!$I$32,0,10*ROW('Sanitation Data'!I161)))</f>
        <v/>
      </c>
      <c r="DO167" s="307" t="str">
        <f ca="true">+IF(OFFSET('Hygiene Data'!$D$11,0,10*ROW('Hygiene Data'!D161))="","",OFFSET('Hygiene Data'!$D$11,0,10*ROW('Hygiene Data'!D161)))</f>
        <v/>
      </c>
      <c r="DP167" s="307" t="str">
        <f ca="true">+IF(OFFSET('Hygiene Data'!$D$12,0,10*ROW('Hygiene Data'!D161))="","",OFFSET('Hygiene Data'!$D$12,0,10*ROW('Hygiene Data'!D161)))</f>
        <v/>
      </c>
      <c r="DQ167" s="307" t="str">
        <f ca="true">+IF(OFFSET('Hygiene Data'!$D$13,0,10*ROW('Hygiene Data'!D161))="","",OFFSET('Hygiene Data'!$D$13,0,10*ROW('Hygiene Data'!D161)))</f>
        <v/>
      </c>
      <c r="DR167" s="307" t="str">
        <f ca="true">+IF(OFFSET('Hygiene Data'!$E$11,0,10*ROW('Hygiene Data'!E161))="","",OFFSET('Hygiene Data'!$E$11,0,10*ROW('Hygiene Data'!E161)))</f>
        <v/>
      </c>
      <c r="DS167" s="307" t="str">
        <f ca="true">+IF(OFFSET('Hygiene Data'!$E$12,0,10*ROW('Hygiene Data'!E161))="","",OFFSET('Hygiene Data'!$E$12,0,10*ROW('Hygiene Data'!E161)))</f>
        <v/>
      </c>
      <c r="DT167" s="307" t="str">
        <f ca="true">+IF(OFFSET('Hygiene Data'!$E$13,0,10*ROW('Hygiene Data'!E161))="","",OFFSET('Hygiene Data'!$E$13,0,10*ROW('Hygiene Data'!E161)))</f>
        <v/>
      </c>
      <c r="DU167" s="307" t="str">
        <f ca="true">+IF(OFFSET('Hygiene Data'!$F$11,0,10*ROW('Hygiene Data'!F161))="","",OFFSET('Hygiene Data'!$F$11,0,10*ROW('Hygiene Data'!F161)))</f>
        <v/>
      </c>
      <c r="DV167" s="307" t="str">
        <f ca="true">+IF(OFFSET('Hygiene Data'!$F$12,0,10*ROW('Hygiene Data'!F161))="","",OFFSET('Hygiene Data'!$F$12,0,10*ROW('Hygiene Data'!F161)))</f>
        <v/>
      </c>
      <c r="DW167" s="307" t="str">
        <f ca="true">+IF(OFFSET('Hygiene Data'!$F$13,0,10*ROW('Hygiene Data'!F161))="","",OFFSET('Hygiene Data'!$F$13,0,10*ROW('Hygiene Data'!F161)))</f>
        <v/>
      </c>
      <c r="DX167" s="307" t="str">
        <f ca="true">+IF(OFFSET('Hygiene Data'!$G$11,0,10*ROW('Hygiene Data'!G161))="","",OFFSET('Hygiene Data'!$G$11,0,10*ROW('Hygiene Data'!G161)))</f>
        <v/>
      </c>
      <c r="DY167" s="307" t="str">
        <f ca="true">+IF(OFFSET('Hygiene Data'!$G$12,0,10*ROW('Hygiene Data'!G161))="","",OFFSET('Hygiene Data'!$G$12,0,10*ROW('Hygiene Data'!G161)))</f>
        <v/>
      </c>
      <c r="DZ167" s="307" t="str">
        <f ca="true">+IF(OFFSET('Hygiene Data'!$G$13,0,10*ROW('Hygiene Data'!G161))="","",OFFSET('Hygiene Data'!$G$13,0,10*ROW('Hygiene Data'!G161)))</f>
        <v/>
      </c>
      <c r="EA167" s="307" t="str">
        <f ca="true">+IF(OFFSET('Hygiene Data'!$H$11,0,10*ROW('Hygiene Data'!H161))="","",OFFSET('Hygiene Data'!$H$11,0,10*ROW('Hygiene Data'!H161)))</f>
        <v/>
      </c>
      <c r="EB167" s="307" t="str">
        <f ca="true">+IF(OFFSET('Hygiene Data'!$H$12,0,10*ROW('Hygiene Data'!H161))="","",OFFSET('Hygiene Data'!$H$12,0,10*ROW('Hygiene Data'!H161)))</f>
        <v/>
      </c>
      <c r="EC167" s="307" t="str">
        <f ca="true">+IF(OFFSET('Hygiene Data'!$H$13,0,10*ROW('Hygiene Data'!H161))="","",OFFSET('Hygiene Data'!$H$13,0,10*ROW('Hygiene Data'!H161)))</f>
        <v/>
      </c>
      <c r="ED167" s="307" t="str">
        <f ca="true">+IF(OFFSET('Hygiene Data'!$I$11,0,10*ROW('Hygiene Data'!I161))="","",OFFSET('Hygiene Data'!$I$11,0,10*ROW('Hygiene Data'!I161)))</f>
        <v/>
      </c>
      <c r="EE167" s="307" t="str">
        <f ca="true">+IF(OFFSET('Hygiene Data'!$I$12,0,10*ROW('Hygiene Data'!I161))="","",OFFSET('Hygiene Data'!$I$12,0,10*ROW('Hygiene Data'!I161)))</f>
        <v/>
      </c>
      <c r="EF167" s="307"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63"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7"/>
      <c r="BS168" s="307" t="str">
        <f ca="true">+IF(OFFSET('Water Data'!$D$27,0,10*ROW('Water Data'!D162))="","",OFFSET('Water Data'!$D$27,0,10*ROW('Water Data'!D162)))</f>
        <v/>
      </c>
      <c r="BT168" s="307" t="str">
        <f ca="true">+IF(OFFSET('Water Data'!$D$28,0,10*ROW('Water Data'!D162))="","",OFFSET('Water Data'!$D$28,0,10*ROW('Water Data'!D162)))</f>
        <v/>
      </c>
      <c r="BU168" s="307" t="str">
        <f ca="true">+IF(OFFSET('Water Data'!$D$29,0,10*ROW('Water Data'!D162))="","",OFFSET('Water Data'!$D$29,0,10*ROW('Water Data'!D162)))</f>
        <v/>
      </c>
      <c r="BV168" s="307" t="str">
        <f ca="true">+IF(OFFSET('Water Data'!$E$27,0,10*ROW('Water Data'!E162))="","",OFFSET('Water Data'!$E$27,0,10*ROW('Water Data'!E162)))</f>
        <v/>
      </c>
      <c r="BW168" s="307" t="str">
        <f ca="true">+IF(OFFSET('Water Data'!$E$28,0,10*ROW('Water Data'!E162))="","",OFFSET('Water Data'!$E$28,0,10*ROW('Water Data'!E162)))</f>
        <v/>
      </c>
      <c r="BX168" s="307" t="str">
        <f ca="true">+IF(OFFSET('Water Data'!$E$29,0,10*ROW('Water Data'!E162))="","",OFFSET('Water Data'!$E$29,0,10*ROW('Water Data'!E162)))</f>
        <v/>
      </c>
      <c r="BY168" s="307" t="str">
        <f ca="true">+IF(OFFSET('Water Data'!$F$27,0,10*ROW('Water Data'!F162))="","",OFFSET('Water Data'!$F$27,0,10*ROW('Water Data'!F162)))</f>
        <v/>
      </c>
      <c r="BZ168" s="307" t="str">
        <f ca="true">+IF(OFFSET('Water Data'!$F$28,0,10*ROW('Water Data'!F162))="","",OFFSET('Water Data'!$F$28,0,10*ROW('Water Data'!F162)))</f>
        <v/>
      </c>
      <c r="CA168" s="307" t="str">
        <f ca="true">+IF(OFFSET('Water Data'!$F$29,0,10*ROW('Water Data'!F162))="","",OFFSET('Water Data'!$F$29,0,10*ROW('Water Data'!F162)))</f>
        <v/>
      </c>
      <c r="CB168" s="307" t="str">
        <f ca="true">+IF(OFFSET('Water Data'!$G$27,0,10*ROW('Water Data'!G162))="","",OFFSET('Water Data'!$G$27,0,10*ROW('Water Data'!G162)))</f>
        <v/>
      </c>
      <c r="CC168" s="307" t="str">
        <f ca="true">+IF(OFFSET('Water Data'!$G$28,0,10*ROW('Water Data'!G162))="","",OFFSET('Water Data'!$G$28,0,10*ROW('Water Data'!G162)))</f>
        <v/>
      </c>
      <c r="CD168" s="307" t="str">
        <f ca="true">+IF(OFFSET('Water Data'!$G$29,0,10*ROW('Water Data'!G162))="","",OFFSET('Water Data'!$G$29,0,10*ROW('Water Data'!G162)))</f>
        <v/>
      </c>
      <c r="CE168" s="307" t="str">
        <f ca="true">+IF(OFFSET('Water Data'!$H$27,0,10*ROW('Water Data'!H162))="","",OFFSET('Water Data'!$H$27,0,10*ROW('Water Data'!H162)))</f>
        <v/>
      </c>
      <c r="CF168" s="307" t="str">
        <f ca="true">+IF(OFFSET('Water Data'!$H$28,0,10*ROW('Water Data'!H162))="","",OFFSET('Water Data'!$H$28,0,10*ROW('Water Data'!H162)))</f>
        <v/>
      </c>
      <c r="CG168" s="307" t="str">
        <f ca="true">+IF(OFFSET('Water Data'!$H$29,0,10*ROW('Water Data'!H162))="","",OFFSET('Water Data'!$H$29,0,10*ROW('Water Data'!H162)))</f>
        <v/>
      </c>
      <c r="CH168" s="307" t="str">
        <f ca="true">+IF(OFFSET('Water Data'!$I$27,0,10*ROW('Water Data'!I162))="","",OFFSET('Water Data'!$I$27,0,10*ROW('Water Data'!I162)))</f>
        <v/>
      </c>
      <c r="CI168" s="307" t="str">
        <f ca="true">+IF(OFFSET('Water Data'!$I$28,0,10*ROW('Water Data'!I162))="","",OFFSET('Water Data'!$I$28,0,10*ROW('Water Data'!I162)))</f>
        <v/>
      </c>
      <c r="CJ168" s="307" t="str">
        <f ca="true">+IF(OFFSET('Water Data'!$I$29,0,10*ROW('Water Data'!I162))="","",OFFSET('Water Data'!$I$29,0,10*ROW('Water Data'!I162)))</f>
        <v/>
      </c>
      <c r="CK168" s="307" t="str">
        <f ca="true">+IF(OFFSET('Sanitation Data'!$D$28,0,10*ROW('Sanitation Data'!D162))="","",OFFSET('Sanitation Data'!$D$28,0,10*ROW('Sanitation Data'!D162)))</f>
        <v/>
      </c>
      <c r="CL168" s="307" t="str">
        <f ca="true">+IF(OFFSET('Sanitation Data'!$D$29,0,10*ROW('Sanitation Data'!D162))="","",OFFSET('Sanitation Data'!$D$29,0,10*ROW('Sanitation Data'!D162)))</f>
        <v/>
      </c>
      <c r="CM168" s="307" t="str">
        <f ca="true">+IF(OFFSET('Sanitation Data'!$D$30,0,10*ROW('Sanitation Data'!D162))="","",OFFSET('Sanitation Data'!$D$30,0,10*ROW('Sanitation Data'!D162)))</f>
        <v/>
      </c>
      <c r="CN168" s="307" t="str">
        <f ca="true">+IF(OFFSET('Sanitation Data'!$D$31,0,10*ROW('Sanitation Data'!D162))="","",OFFSET('Sanitation Data'!$D$31,0,10*ROW('Sanitation Data'!D162)))</f>
        <v/>
      </c>
      <c r="CO168" s="307" t="str">
        <f ca="true">+IF(OFFSET('Sanitation Data'!$D$32,0,10*ROW('Sanitation Data'!D162))="","",OFFSET('Sanitation Data'!$D$32,0,10*ROW('Sanitation Data'!D162)))</f>
        <v/>
      </c>
      <c r="CP168" s="307" t="str">
        <f ca="true">+IF(OFFSET('Sanitation Data'!$E$28,0,10*ROW('Sanitation Data'!E162))="","",OFFSET('Sanitation Data'!$E$28,0,10*ROW('Sanitation Data'!E162)))</f>
        <v/>
      </c>
      <c r="CQ168" s="307" t="str">
        <f ca="true">+IF(OFFSET('Sanitation Data'!$E$29,0,10*ROW('Sanitation Data'!E162))="","",OFFSET('Sanitation Data'!$E$29,0,10*ROW('Sanitation Data'!E162)))</f>
        <v/>
      </c>
      <c r="CR168" s="307" t="str">
        <f ca="true">+IF(OFFSET('Sanitation Data'!$E$30,0,10*ROW('Sanitation Data'!E162))="","",OFFSET('Sanitation Data'!$E$30,0,10*ROW('Sanitation Data'!E162)))</f>
        <v/>
      </c>
      <c r="CS168" s="307" t="str">
        <f ca="true">+IF(OFFSET('Sanitation Data'!$E$31,0,10*ROW('Sanitation Data'!E162))="","",OFFSET('Sanitation Data'!$E$31,0,10*ROW('Sanitation Data'!E162)))</f>
        <v/>
      </c>
      <c r="CT168" s="307" t="str">
        <f ca="true">+IF(OFFSET('Sanitation Data'!$E$32,0,10*ROW('Sanitation Data'!E162))="","",OFFSET('Sanitation Data'!$E$32,0,10*ROW('Sanitation Data'!E162)))</f>
        <v/>
      </c>
      <c r="CU168" s="307" t="str">
        <f ca="true">+IF(OFFSET('Sanitation Data'!$F$28,0,10*ROW('Sanitation Data'!F162))="","",OFFSET('Sanitation Data'!$F$28,0,10*ROW('Sanitation Data'!F162)))</f>
        <v/>
      </c>
      <c r="CV168" s="307" t="str">
        <f ca="true">+IF(OFFSET('Sanitation Data'!$F$29,0,10*ROW('Sanitation Data'!F162))="","",OFFSET('Sanitation Data'!$F$29,0,10*ROW('Sanitation Data'!F162)))</f>
        <v/>
      </c>
      <c r="CW168" s="307" t="str">
        <f ca="true">+IF(OFFSET('Sanitation Data'!$F$30,0,10*ROW('Sanitation Data'!F162))="","",OFFSET('Sanitation Data'!$F$30,0,10*ROW('Sanitation Data'!F162)))</f>
        <v/>
      </c>
      <c r="CX168" s="307" t="str">
        <f ca="true">+IF(OFFSET('Sanitation Data'!$F$31,0,10*ROW('Sanitation Data'!F162))="","",OFFSET('Sanitation Data'!$F$31,0,10*ROW('Sanitation Data'!F162)))</f>
        <v/>
      </c>
      <c r="CY168" s="307" t="str">
        <f ca="true">+IF(OFFSET('Sanitation Data'!$F$32,0,10*ROW('Sanitation Data'!F162))="","",OFFSET('Sanitation Data'!$F$32,0,10*ROW('Sanitation Data'!F162)))</f>
        <v/>
      </c>
      <c r="CZ168" s="307" t="str">
        <f ca="true">+IF(OFFSET('Sanitation Data'!$G$28,0,10*ROW('Sanitation Data'!G162))="","",OFFSET('Sanitation Data'!$G$28,0,10*ROW('Sanitation Data'!G162)))</f>
        <v/>
      </c>
      <c r="DA168" s="307" t="str">
        <f ca="true">+IF(OFFSET('Sanitation Data'!$G$29,0,10*ROW('Sanitation Data'!G162))="","",OFFSET('Sanitation Data'!$G$29,0,10*ROW('Sanitation Data'!G162)))</f>
        <v/>
      </c>
      <c r="DB168" s="307" t="str">
        <f ca="true">+IF(OFFSET('Sanitation Data'!$G$30,0,10*ROW('Sanitation Data'!G162))="","",OFFSET('Sanitation Data'!$G$30,0,10*ROW('Sanitation Data'!G162)))</f>
        <v/>
      </c>
      <c r="DC168" s="307" t="str">
        <f ca="true">+IF(OFFSET('Sanitation Data'!$G$31,0,10*ROW('Sanitation Data'!G162))="","",OFFSET('Sanitation Data'!$G$31,0,10*ROW('Sanitation Data'!G162)))</f>
        <v/>
      </c>
      <c r="DD168" s="307" t="str">
        <f ca="true">+IF(OFFSET('Sanitation Data'!$G$32,0,10*ROW('Sanitation Data'!G162))="","",OFFSET('Sanitation Data'!$G$32,0,10*ROW('Sanitation Data'!G162)))</f>
        <v/>
      </c>
      <c r="DE168" s="307" t="str">
        <f ca="true">+IF(OFFSET('Sanitation Data'!$H$28,0,10*ROW('Sanitation Data'!H162))="","",OFFSET('Sanitation Data'!$H$28,0,10*ROW('Sanitation Data'!H162)))</f>
        <v/>
      </c>
      <c r="DF168" s="307" t="str">
        <f ca="true">+IF(OFFSET('Sanitation Data'!$H$29,0,10*ROW('Sanitation Data'!H162))="","",OFFSET('Sanitation Data'!$H$29,0,10*ROW('Sanitation Data'!H162)))</f>
        <v/>
      </c>
      <c r="DG168" s="307" t="str">
        <f ca="true">+IF(OFFSET('Sanitation Data'!$H$30,0,10*ROW('Sanitation Data'!H162))="","",OFFSET('Sanitation Data'!$H$30,0,10*ROW('Sanitation Data'!H162)))</f>
        <v/>
      </c>
      <c r="DH168" s="307" t="str">
        <f ca="true">+IF(OFFSET('Sanitation Data'!$H$31,0,10*ROW('Sanitation Data'!H162))="","",OFFSET('Sanitation Data'!$H$31,0,10*ROW('Sanitation Data'!H162)))</f>
        <v/>
      </c>
      <c r="DI168" s="307" t="str">
        <f ca="true">+IF(OFFSET('Sanitation Data'!$H$32,0,10*ROW('Sanitation Data'!H162))="","",OFFSET('Sanitation Data'!$H$32,0,10*ROW('Sanitation Data'!H162)))</f>
        <v/>
      </c>
      <c r="DJ168" s="307" t="str">
        <f ca="true">+IF(OFFSET('Sanitation Data'!$I$28,0,10*ROW('Sanitation Data'!I162))="","",OFFSET('Sanitation Data'!$I$28,0,10*ROW('Sanitation Data'!I162)))</f>
        <v/>
      </c>
      <c r="DK168" s="307" t="str">
        <f ca="true">+IF(OFFSET('Sanitation Data'!$I$29,0,10*ROW('Sanitation Data'!I162))="","",OFFSET('Sanitation Data'!$I$29,0,10*ROW('Sanitation Data'!I162)))</f>
        <v/>
      </c>
      <c r="DL168" s="307" t="str">
        <f ca="true">+IF(OFFSET('Sanitation Data'!$I$30,0,10*ROW('Sanitation Data'!I162))="","",OFFSET('Sanitation Data'!$I$30,0,10*ROW('Sanitation Data'!I162)))</f>
        <v/>
      </c>
      <c r="DM168" s="307" t="str">
        <f ca="true">+IF(OFFSET('Sanitation Data'!$I$31,0,10*ROW('Sanitation Data'!I162))="","",OFFSET('Sanitation Data'!$I$31,0,10*ROW('Sanitation Data'!I162)))</f>
        <v/>
      </c>
      <c r="DN168" s="307" t="str">
        <f ca="true">+IF(OFFSET('Sanitation Data'!$I$32,0,10*ROW('Sanitation Data'!I162))="","",OFFSET('Sanitation Data'!$I$32,0,10*ROW('Sanitation Data'!I162)))</f>
        <v/>
      </c>
      <c r="DO168" s="307" t="str">
        <f ca="true">+IF(OFFSET('Hygiene Data'!$D$11,0,10*ROW('Hygiene Data'!D162))="","",OFFSET('Hygiene Data'!$D$11,0,10*ROW('Hygiene Data'!D162)))</f>
        <v/>
      </c>
      <c r="DP168" s="307" t="str">
        <f ca="true">+IF(OFFSET('Hygiene Data'!$D$12,0,10*ROW('Hygiene Data'!D162))="","",OFFSET('Hygiene Data'!$D$12,0,10*ROW('Hygiene Data'!D162)))</f>
        <v/>
      </c>
      <c r="DQ168" s="307" t="str">
        <f ca="true">+IF(OFFSET('Hygiene Data'!$D$13,0,10*ROW('Hygiene Data'!D162))="","",OFFSET('Hygiene Data'!$D$13,0,10*ROW('Hygiene Data'!D162)))</f>
        <v/>
      </c>
      <c r="DR168" s="307" t="str">
        <f ca="true">+IF(OFFSET('Hygiene Data'!$E$11,0,10*ROW('Hygiene Data'!E162))="","",OFFSET('Hygiene Data'!$E$11,0,10*ROW('Hygiene Data'!E162)))</f>
        <v/>
      </c>
      <c r="DS168" s="307" t="str">
        <f ca="true">+IF(OFFSET('Hygiene Data'!$E$12,0,10*ROW('Hygiene Data'!E162))="","",OFFSET('Hygiene Data'!$E$12,0,10*ROW('Hygiene Data'!E162)))</f>
        <v/>
      </c>
      <c r="DT168" s="307" t="str">
        <f ca="true">+IF(OFFSET('Hygiene Data'!$E$13,0,10*ROW('Hygiene Data'!E162))="","",OFFSET('Hygiene Data'!$E$13,0,10*ROW('Hygiene Data'!E162)))</f>
        <v/>
      </c>
      <c r="DU168" s="307" t="str">
        <f ca="true">+IF(OFFSET('Hygiene Data'!$F$11,0,10*ROW('Hygiene Data'!F162))="","",OFFSET('Hygiene Data'!$F$11,0,10*ROW('Hygiene Data'!F162)))</f>
        <v/>
      </c>
      <c r="DV168" s="307" t="str">
        <f ca="true">+IF(OFFSET('Hygiene Data'!$F$12,0,10*ROW('Hygiene Data'!F162))="","",OFFSET('Hygiene Data'!$F$12,0,10*ROW('Hygiene Data'!F162)))</f>
        <v/>
      </c>
      <c r="DW168" s="307" t="str">
        <f ca="true">+IF(OFFSET('Hygiene Data'!$F$13,0,10*ROW('Hygiene Data'!F162))="","",OFFSET('Hygiene Data'!$F$13,0,10*ROW('Hygiene Data'!F162)))</f>
        <v/>
      </c>
      <c r="DX168" s="307" t="str">
        <f ca="true">+IF(OFFSET('Hygiene Data'!$G$11,0,10*ROW('Hygiene Data'!G162))="","",OFFSET('Hygiene Data'!$G$11,0,10*ROW('Hygiene Data'!G162)))</f>
        <v/>
      </c>
      <c r="DY168" s="307" t="str">
        <f ca="true">+IF(OFFSET('Hygiene Data'!$G$12,0,10*ROW('Hygiene Data'!G162))="","",OFFSET('Hygiene Data'!$G$12,0,10*ROW('Hygiene Data'!G162)))</f>
        <v/>
      </c>
      <c r="DZ168" s="307" t="str">
        <f ca="true">+IF(OFFSET('Hygiene Data'!$G$13,0,10*ROW('Hygiene Data'!G162))="","",OFFSET('Hygiene Data'!$G$13,0,10*ROW('Hygiene Data'!G162)))</f>
        <v/>
      </c>
      <c r="EA168" s="307" t="str">
        <f ca="true">+IF(OFFSET('Hygiene Data'!$H$11,0,10*ROW('Hygiene Data'!H162))="","",OFFSET('Hygiene Data'!$H$11,0,10*ROW('Hygiene Data'!H162)))</f>
        <v/>
      </c>
      <c r="EB168" s="307" t="str">
        <f ca="true">+IF(OFFSET('Hygiene Data'!$H$12,0,10*ROW('Hygiene Data'!H162))="","",OFFSET('Hygiene Data'!$H$12,0,10*ROW('Hygiene Data'!H162)))</f>
        <v/>
      </c>
      <c r="EC168" s="307" t="str">
        <f ca="true">+IF(OFFSET('Hygiene Data'!$H$13,0,10*ROW('Hygiene Data'!H162))="","",OFFSET('Hygiene Data'!$H$13,0,10*ROW('Hygiene Data'!H162)))</f>
        <v/>
      </c>
      <c r="ED168" s="307" t="str">
        <f ca="true">+IF(OFFSET('Hygiene Data'!$I$11,0,10*ROW('Hygiene Data'!I162))="","",OFFSET('Hygiene Data'!$I$11,0,10*ROW('Hygiene Data'!I162)))</f>
        <v/>
      </c>
      <c r="EE168" s="307" t="str">
        <f ca="true">+IF(OFFSET('Hygiene Data'!$I$12,0,10*ROW('Hygiene Data'!I162))="","",OFFSET('Hygiene Data'!$I$12,0,10*ROW('Hygiene Data'!I162)))</f>
        <v/>
      </c>
      <c r="EF168" s="307"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63"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7"/>
      <c r="BS169" s="307" t="str">
        <f ca="true">+IF(OFFSET('Water Data'!$D$27,0,10*ROW('Water Data'!D163))="","",OFFSET('Water Data'!$D$27,0,10*ROW('Water Data'!D163)))</f>
        <v/>
      </c>
      <c r="BT169" s="307" t="str">
        <f ca="true">+IF(OFFSET('Water Data'!$D$28,0,10*ROW('Water Data'!D163))="","",OFFSET('Water Data'!$D$28,0,10*ROW('Water Data'!D163)))</f>
        <v/>
      </c>
      <c r="BU169" s="307" t="str">
        <f ca="true">+IF(OFFSET('Water Data'!$D$29,0,10*ROW('Water Data'!D163))="","",OFFSET('Water Data'!$D$29,0,10*ROW('Water Data'!D163)))</f>
        <v/>
      </c>
      <c r="BV169" s="307" t="str">
        <f ca="true">+IF(OFFSET('Water Data'!$E$27,0,10*ROW('Water Data'!E163))="","",OFFSET('Water Data'!$E$27,0,10*ROW('Water Data'!E163)))</f>
        <v/>
      </c>
      <c r="BW169" s="307" t="str">
        <f ca="true">+IF(OFFSET('Water Data'!$E$28,0,10*ROW('Water Data'!E163))="","",OFFSET('Water Data'!$E$28,0,10*ROW('Water Data'!E163)))</f>
        <v/>
      </c>
      <c r="BX169" s="307" t="str">
        <f ca="true">+IF(OFFSET('Water Data'!$E$29,0,10*ROW('Water Data'!E163))="","",OFFSET('Water Data'!$E$29,0,10*ROW('Water Data'!E163)))</f>
        <v/>
      </c>
      <c r="BY169" s="307" t="str">
        <f ca="true">+IF(OFFSET('Water Data'!$F$27,0,10*ROW('Water Data'!F163))="","",OFFSET('Water Data'!$F$27,0,10*ROW('Water Data'!F163)))</f>
        <v/>
      </c>
      <c r="BZ169" s="307" t="str">
        <f ca="true">+IF(OFFSET('Water Data'!$F$28,0,10*ROW('Water Data'!F163))="","",OFFSET('Water Data'!$F$28,0,10*ROW('Water Data'!F163)))</f>
        <v/>
      </c>
      <c r="CA169" s="307" t="str">
        <f ca="true">+IF(OFFSET('Water Data'!$F$29,0,10*ROW('Water Data'!F163))="","",OFFSET('Water Data'!$F$29,0,10*ROW('Water Data'!F163)))</f>
        <v/>
      </c>
      <c r="CB169" s="307" t="str">
        <f ca="true">+IF(OFFSET('Water Data'!$G$27,0,10*ROW('Water Data'!G163))="","",OFFSET('Water Data'!$G$27,0,10*ROW('Water Data'!G163)))</f>
        <v/>
      </c>
      <c r="CC169" s="307" t="str">
        <f ca="true">+IF(OFFSET('Water Data'!$G$28,0,10*ROW('Water Data'!G163))="","",OFFSET('Water Data'!$G$28,0,10*ROW('Water Data'!G163)))</f>
        <v/>
      </c>
      <c r="CD169" s="307" t="str">
        <f ca="true">+IF(OFFSET('Water Data'!$G$29,0,10*ROW('Water Data'!G163))="","",OFFSET('Water Data'!$G$29,0,10*ROW('Water Data'!G163)))</f>
        <v/>
      </c>
      <c r="CE169" s="307" t="str">
        <f ca="true">+IF(OFFSET('Water Data'!$H$27,0,10*ROW('Water Data'!H163))="","",OFFSET('Water Data'!$H$27,0,10*ROW('Water Data'!H163)))</f>
        <v/>
      </c>
      <c r="CF169" s="307" t="str">
        <f ca="true">+IF(OFFSET('Water Data'!$H$28,0,10*ROW('Water Data'!H163))="","",OFFSET('Water Data'!$H$28,0,10*ROW('Water Data'!H163)))</f>
        <v/>
      </c>
      <c r="CG169" s="307" t="str">
        <f ca="true">+IF(OFFSET('Water Data'!$H$29,0,10*ROW('Water Data'!H163))="","",OFFSET('Water Data'!$H$29,0,10*ROW('Water Data'!H163)))</f>
        <v/>
      </c>
      <c r="CH169" s="307" t="str">
        <f ca="true">+IF(OFFSET('Water Data'!$I$27,0,10*ROW('Water Data'!I163))="","",OFFSET('Water Data'!$I$27,0,10*ROW('Water Data'!I163)))</f>
        <v/>
      </c>
      <c r="CI169" s="307" t="str">
        <f ca="true">+IF(OFFSET('Water Data'!$I$28,0,10*ROW('Water Data'!I163))="","",OFFSET('Water Data'!$I$28,0,10*ROW('Water Data'!I163)))</f>
        <v/>
      </c>
      <c r="CJ169" s="307" t="str">
        <f ca="true">+IF(OFFSET('Water Data'!$I$29,0,10*ROW('Water Data'!I163))="","",OFFSET('Water Data'!$I$29,0,10*ROW('Water Data'!I163)))</f>
        <v/>
      </c>
      <c r="CK169" s="307" t="str">
        <f ca="true">+IF(OFFSET('Sanitation Data'!$D$28,0,10*ROW('Sanitation Data'!D163))="","",OFFSET('Sanitation Data'!$D$28,0,10*ROW('Sanitation Data'!D163)))</f>
        <v/>
      </c>
      <c r="CL169" s="307" t="str">
        <f ca="true">+IF(OFFSET('Sanitation Data'!$D$29,0,10*ROW('Sanitation Data'!D163))="","",OFFSET('Sanitation Data'!$D$29,0,10*ROW('Sanitation Data'!D163)))</f>
        <v/>
      </c>
      <c r="CM169" s="307" t="str">
        <f ca="true">+IF(OFFSET('Sanitation Data'!$D$30,0,10*ROW('Sanitation Data'!D163))="","",OFFSET('Sanitation Data'!$D$30,0,10*ROW('Sanitation Data'!D163)))</f>
        <v/>
      </c>
      <c r="CN169" s="307" t="str">
        <f ca="true">+IF(OFFSET('Sanitation Data'!$D$31,0,10*ROW('Sanitation Data'!D163))="","",OFFSET('Sanitation Data'!$D$31,0,10*ROW('Sanitation Data'!D163)))</f>
        <v/>
      </c>
      <c r="CO169" s="307" t="str">
        <f ca="true">+IF(OFFSET('Sanitation Data'!$D$32,0,10*ROW('Sanitation Data'!D163))="","",OFFSET('Sanitation Data'!$D$32,0,10*ROW('Sanitation Data'!D163)))</f>
        <v/>
      </c>
      <c r="CP169" s="307" t="str">
        <f ca="true">+IF(OFFSET('Sanitation Data'!$E$28,0,10*ROW('Sanitation Data'!E163))="","",OFFSET('Sanitation Data'!$E$28,0,10*ROW('Sanitation Data'!E163)))</f>
        <v/>
      </c>
      <c r="CQ169" s="307" t="str">
        <f ca="true">+IF(OFFSET('Sanitation Data'!$E$29,0,10*ROW('Sanitation Data'!E163))="","",OFFSET('Sanitation Data'!$E$29,0,10*ROW('Sanitation Data'!E163)))</f>
        <v/>
      </c>
      <c r="CR169" s="307" t="str">
        <f ca="true">+IF(OFFSET('Sanitation Data'!$E$30,0,10*ROW('Sanitation Data'!E163))="","",OFFSET('Sanitation Data'!$E$30,0,10*ROW('Sanitation Data'!E163)))</f>
        <v/>
      </c>
      <c r="CS169" s="307" t="str">
        <f ca="true">+IF(OFFSET('Sanitation Data'!$E$31,0,10*ROW('Sanitation Data'!E163))="","",OFFSET('Sanitation Data'!$E$31,0,10*ROW('Sanitation Data'!E163)))</f>
        <v/>
      </c>
      <c r="CT169" s="307" t="str">
        <f ca="true">+IF(OFFSET('Sanitation Data'!$E$32,0,10*ROW('Sanitation Data'!E163))="","",OFFSET('Sanitation Data'!$E$32,0,10*ROW('Sanitation Data'!E163)))</f>
        <v/>
      </c>
      <c r="CU169" s="307" t="str">
        <f ca="true">+IF(OFFSET('Sanitation Data'!$F$28,0,10*ROW('Sanitation Data'!F163))="","",OFFSET('Sanitation Data'!$F$28,0,10*ROW('Sanitation Data'!F163)))</f>
        <v/>
      </c>
      <c r="CV169" s="307" t="str">
        <f ca="true">+IF(OFFSET('Sanitation Data'!$F$29,0,10*ROW('Sanitation Data'!F163))="","",OFFSET('Sanitation Data'!$F$29,0,10*ROW('Sanitation Data'!F163)))</f>
        <v/>
      </c>
      <c r="CW169" s="307" t="str">
        <f ca="true">+IF(OFFSET('Sanitation Data'!$F$30,0,10*ROW('Sanitation Data'!F163))="","",OFFSET('Sanitation Data'!$F$30,0,10*ROW('Sanitation Data'!F163)))</f>
        <v/>
      </c>
      <c r="CX169" s="307" t="str">
        <f ca="true">+IF(OFFSET('Sanitation Data'!$F$31,0,10*ROW('Sanitation Data'!F163))="","",OFFSET('Sanitation Data'!$F$31,0,10*ROW('Sanitation Data'!F163)))</f>
        <v/>
      </c>
      <c r="CY169" s="307" t="str">
        <f ca="true">+IF(OFFSET('Sanitation Data'!$F$32,0,10*ROW('Sanitation Data'!F163))="","",OFFSET('Sanitation Data'!$F$32,0,10*ROW('Sanitation Data'!F163)))</f>
        <v/>
      </c>
      <c r="CZ169" s="307" t="str">
        <f ca="true">+IF(OFFSET('Sanitation Data'!$G$28,0,10*ROW('Sanitation Data'!G163))="","",OFFSET('Sanitation Data'!$G$28,0,10*ROW('Sanitation Data'!G163)))</f>
        <v/>
      </c>
      <c r="DA169" s="307" t="str">
        <f ca="true">+IF(OFFSET('Sanitation Data'!$G$29,0,10*ROW('Sanitation Data'!G163))="","",OFFSET('Sanitation Data'!$G$29,0,10*ROW('Sanitation Data'!G163)))</f>
        <v/>
      </c>
      <c r="DB169" s="307" t="str">
        <f ca="true">+IF(OFFSET('Sanitation Data'!$G$30,0,10*ROW('Sanitation Data'!G163))="","",OFFSET('Sanitation Data'!$G$30,0,10*ROW('Sanitation Data'!G163)))</f>
        <v/>
      </c>
      <c r="DC169" s="307" t="str">
        <f ca="true">+IF(OFFSET('Sanitation Data'!$G$31,0,10*ROW('Sanitation Data'!G163))="","",OFFSET('Sanitation Data'!$G$31,0,10*ROW('Sanitation Data'!G163)))</f>
        <v/>
      </c>
      <c r="DD169" s="307" t="str">
        <f ca="true">+IF(OFFSET('Sanitation Data'!$G$32,0,10*ROW('Sanitation Data'!G163))="","",OFFSET('Sanitation Data'!$G$32,0,10*ROW('Sanitation Data'!G163)))</f>
        <v/>
      </c>
      <c r="DE169" s="307" t="str">
        <f ca="true">+IF(OFFSET('Sanitation Data'!$H$28,0,10*ROW('Sanitation Data'!H163))="","",OFFSET('Sanitation Data'!$H$28,0,10*ROW('Sanitation Data'!H163)))</f>
        <v/>
      </c>
      <c r="DF169" s="307" t="str">
        <f ca="true">+IF(OFFSET('Sanitation Data'!$H$29,0,10*ROW('Sanitation Data'!H163))="","",OFFSET('Sanitation Data'!$H$29,0,10*ROW('Sanitation Data'!H163)))</f>
        <v/>
      </c>
      <c r="DG169" s="307" t="str">
        <f ca="true">+IF(OFFSET('Sanitation Data'!$H$30,0,10*ROW('Sanitation Data'!H163))="","",OFFSET('Sanitation Data'!$H$30,0,10*ROW('Sanitation Data'!H163)))</f>
        <v/>
      </c>
      <c r="DH169" s="307" t="str">
        <f ca="true">+IF(OFFSET('Sanitation Data'!$H$31,0,10*ROW('Sanitation Data'!H163))="","",OFFSET('Sanitation Data'!$H$31,0,10*ROW('Sanitation Data'!H163)))</f>
        <v/>
      </c>
      <c r="DI169" s="307" t="str">
        <f ca="true">+IF(OFFSET('Sanitation Data'!$H$32,0,10*ROW('Sanitation Data'!H163))="","",OFFSET('Sanitation Data'!$H$32,0,10*ROW('Sanitation Data'!H163)))</f>
        <v/>
      </c>
      <c r="DJ169" s="307" t="str">
        <f ca="true">+IF(OFFSET('Sanitation Data'!$I$28,0,10*ROW('Sanitation Data'!I163))="","",OFFSET('Sanitation Data'!$I$28,0,10*ROW('Sanitation Data'!I163)))</f>
        <v/>
      </c>
      <c r="DK169" s="307" t="str">
        <f ca="true">+IF(OFFSET('Sanitation Data'!$I$29,0,10*ROW('Sanitation Data'!I163))="","",OFFSET('Sanitation Data'!$I$29,0,10*ROW('Sanitation Data'!I163)))</f>
        <v/>
      </c>
      <c r="DL169" s="307" t="str">
        <f ca="true">+IF(OFFSET('Sanitation Data'!$I$30,0,10*ROW('Sanitation Data'!I163))="","",OFFSET('Sanitation Data'!$I$30,0,10*ROW('Sanitation Data'!I163)))</f>
        <v/>
      </c>
      <c r="DM169" s="307" t="str">
        <f ca="true">+IF(OFFSET('Sanitation Data'!$I$31,0,10*ROW('Sanitation Data'!I163))="","",OFFSET('Sanitation Data'!$I$31,0,10*ROW('Sanitation Data'!I163)))</f>
        <v/>
      </c>
      <c r="DN169" s="307" t="str">
        <f ca="true">+IF(OFFSET('Sanitation Data'!$I$32,0,10*ROW('Sanitation Data'!I163))="","",OFFSET('Sanitation Data'!$I$32,0,10*ROW('Sanitation Data'!I163)))</f>
        <v/>
      </c>
      <c r="DO169" s="307" t="str">
        <f ca="true">+IF(OFFSET('Hygiene Data'!$D$11,0,10*ROW('Hygiene Data'!D163))="","",OFFSET('Hygiene Data'!$D$11,0,10*ROW('Hygiene Data'!D163)))</f>
        <v/>
      </c>
      <c r="DP169" s="307" t="str">
        <f ca="true">+IF(OFFSET('Hygiene Data'!$D$12,0,10*ROW('Hygiene Data'!D163))="","",OFFSET('Hygiene Data'!$D$12,0,10*ROW('Hygiene Data'!D163)))</f>
        <v/>
      </c>
      <c r="DQ169" s="307" t="str">
        <f ca="true">+IF(OFFSET('Hygiene Data'!$D$13,0,10*ROW('Hygiene Data'!D163))="","",OFFSET('Hygiene Data'!$D$13,0,10*ROW('Hygiene Data'!D163)))</f>
        <v/>
      </c>
      <c r="DR169" s="307" t="str">
        <f ca="true">+IF(OFFSET('Hygiene Data'!$E$11,0,10*ROW('Hygiene Data'!E163))="","",OFFSET('Hygiene Data'!$E$11,0,10*ROW('Hygiene Data'!E163)))</f>
        <v/>
      </c>
      <c r="DS169" s="307" t="str">
        <f ca="true">+IF(OFFSET('Hygiene Data'!$E$12,0,10*ROW('Hygiene Data'!E163))="","",OFFSET('Hygiene Data'!$E$12,0,10*ROW('Hygiene Data'!E163)))</f>
        <v/>
      </c>
      <c r="DT169" s="307" t="str">
        <f ca="true">+IF(OFFSET('Hygiene Data'!$E$13,0,10*ROW('Hygiene Data'!E163))="","",OFFSET('Hygiene Data'!$E$13,0,10*ROW('Hygiene Data'!E163)))</f>
        <v/>
      </c>
      <c r="DU169" s="307" t="str">
        <f ca="true">+IF(OFFSET('Hygiene Data'!$F$11,0,10*ROW('Hygiene Data'!F163))="","",OFFSET('Hygiene Data'!$F$11,0,10*ROW('Hygiene Data'!F163)))</f>
        <v/>
      </c>
      <c r="DV169" s="307" t="str">
        <f ca="true">+IF(OFFSET('Hygiene Data'!$F$12,0,10*ROW('Hygiene Data'!F163))="","",OFFSET('Hygiene Data'!$F$12,0,10*ROW('Hygiene Data'!F163)))</f>
        <v/>
      </c>
      <c r="DW169" s="307" t="str">
        <f ca="true">+IF(OFFSET('Hygiene Data'!$F$13,0,10*ROW('Hygiene Data'!F163))="","",OFFSET('Hygiene Data'!$F$13,0,10*ROW('Hygiene Data'!F163)))</f>
        <v/>
      </c>
      <c r="DX169" s="307" t="str">
        <f ca="true">+IF(OFFSET('Hygiene Data'!$G$11,0,10*ROW('Hygiene Data'!G163))="","",OFFSET('Hygiene Data'!$G$11,0,10*ROW('Hygiene Data'!G163)))</f>
        <v/>
      </c>
      <c r="DY169" s="307" t="str">
        <f ca="true">+IF(OFFSET('Hygiene Data'!$G$12,0,10*ROW('Hygiene Data'!G163))="","",OFFSET('Hygiene Data'!$G$12,0,10*ROW('Hygiene Data'!G163)))</f>
        <v/>
      </c>
      <c r="DZ169" s="307" t="str">
        <f ca="true">+IF(OFFSET('Hygiene Data'!$G$13,0,10*ROW('Hygiene Data'!G163))="","",OFFSET('Hygiene Data'!$G$13,0,10*ROW('Hygiene Data'!G163)))</f>
        <v/>
      </c>
      <c r="EA169" s="307" t="str">
        <f ca="true">+IF(OFFSET('Hygiene Data'!$H$11,0,10*ROW('Hygiene Data'!H163))="","",OFFSET('Hygiene Data'!$H$11,0,10*ROW('Hygiene Data'!H163)))</f>
        <v/>
      </c>
      <c r="EB169" s="307" t="str">
        <f ca="true">+IF(OFFSET('Hygiene Data'!$H$12,0,10*ROW('Hygiene Data'!H163))="","",OFFSET('Hygiene Data'!$H$12,0,10*ROW('Hygiene Data'!H163)))</f>
        <v/>
      </c>
      <c r="EC169" s="307" t="str">
        <f ca="true">+IF(OFFSET('Hygiene Data'!$H$13,0,10*ROW('Hygiene Data'!H163))="","",OFFSET('Hygiene Data'!$H$13,0,10*ROW('Hygiene Data'!H163)))</f>
        <v/>
      </c>
      <c r="ED169" s="307" t="str">
        <f ca="true">+IF(OFFSET('Hygiene Data'!$I$11,0,10*ROW('Hygiene Data'!I163))="","",OFFSET('Hygiene Data'!$I$11,0,10*ROW('Hygiene Data'!I163)))</f>
        <v/>
      </c>
      <c r="EE169" s="307" t="str">
        <f ca="true">+IF(OFFSET('Hygiene Data'!$I$12,0,10*ROW('Hygiene Data'!I163))="","",OFFSET('Hygiene Data'!$I$12,0,10*ROW('Hygiene Data'!I163)))</f>
        <v/>
      </c>
      <c r="EF169" s="307"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63"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7"/>
      <c r="BS170" s="307" t="str">
        <f ca="true">+IF(OFFSET('Water Data'!$D$27,0,10*ROW('Water Data'!D164))="","",OFFSET('Water Data'!$D$27,0,10*ROW('Water Data'!D164)))</f>
        <v/>
      </c>
      <c r="BT170" s="307" t="str">
        <f ca="true">+IF(OFFSET('Water Data'!$D$28,0,10*ROW('Water Data'!D164))="","",OFFSET('Water Data'!$D$28,0,10*ROW('Water Data'!D164)))</f>
        <v/>
      </c>
      <c r="BU170" s="307" t="str">
        <f ca="true">+IF(OFFSET('Water Data'!$D$29,0,10*ROW('Water Data'!D164))="","",OFFSET('Water Data'!$D$29,0,10*ROW('Water Data'!D164)))</f>
        <v/>
      </c>
      <c r="BV170" s="307" t="str">
        <f ca="true">+IF(OFFSET('Water Data'!$E$27,0,10*ROW('Water Data'!E164))="","",OFFSET('Water Data'!$E$27,0,10*ROW('Water Data'!E164)))</f>
        <v/>
      </c>
      <c r="BW170" s="307" t="str">
        <f ca="true">+IF(OFFSET('Water Data'!$E$28,0,10*ROW('Water Data'!E164))="","",OFFSET('Water Data'!$E$28,0,10*ROW('Water Data'!E164)))</f>
        <v/>
      </c>
      <c r="BX170" s="307" t="str">
        <f ca="true">+IF(OFFSET('Water Data'!$E$29,0,10*ROW('Water Data'!E164))="","",OFFSET('Water Data'!$E$29,0,10*ROW('Water Data'!E164)))</f>
        <v/>
      </c>
      <c r="BY170" s="307" t="str">
        <f ca="true">+IF(OFFSET('Water Data'!$F$27,0,10*ROW('Water Data'!F164))="","",OFFSET('Water Data'!$F$27,0,10*ROW('Water Data'!F164)))</f>
        <v/>
      </c>
      <c r="BZ170" s="307" t="str">
        <f ca="true">+IF(OFFSET('Water Data'!$F$28,0,10*ROW('Water Data'!F164))="","",OFFSET('Water Data'!$F$28,0,10*ROW('Water Data'!F164)))</f>
        <v/>
      </c>
      <c r="CA170" s="307" t="str">
        <f ca="true">+IF(OFFSET('Water Data'!$F$29,0,10*ROW('Water Data'!F164))="","",OFFSET('Water Data'!$F$29,0,10*ROW('Water Data'!F164)))</f>
        <v/>
      </c>
      <c r="CB170" s="307" t="str">
        <f ca="true">+IF(OFFSET('Water Data'!$G$27,0,10*ROW('Water Data'!G164))="","",OFFSET('Water Data'!$G$27,0,10*ROW('Water Data'!G164)))</f>
        <v/>
      </c>
      <c r="CC170" s="307" t="str">
        <f ca="true">+IF(OFFSET('Water Data'!$G$28,0,10*ROW('Water Data'!G164))="","",OFFSET('Water Data'!$G$28,0,10*ROW('Water Data'!G164)))</f>
        <v/>
      </c>
      <c r="CD170" s="307" t="str">
        <f ca="true">+IF(OFFSET('Water Data'!$G$29,0,10*ROW('Water Data'!G164))="","",OFFSET('Water Data'!$G$29,0,10*ROW('Water Data'!G164)))</f>
        <v/>
      </c>
      <c r="CE170" s="307" t="str">
        <f ca="true">+IF(OFFSET('Water Data'!$H$27,0,10*ROW('Water Data'!H164))="","",OFFSET('Water Data'!$H$27,0,10*ROW('Water Data'!H164)))</f>
        <v/>
      </c>
      <c r="CF170" s="307" t="str">
        <f ca="true">+IF(OFFSET('Water Data'!$H$28,0,10*ROW('Water Data'!H164))="","",OFFSET('Water Data'!$H$28,0,10*ROW('Water Data'!H164)))</f>
        <v/>
      </c>
      <c r="CG170" s="307" t="str">
        <f ca="true">+IF(OFFSET('Water Data'!$H$29,0,10*ROW('Water Data'!H164))="","",OFFSET('Water Data'!$H$29,0,10*ROW('Water Data'!H164)))</f>
        <v/>
      </c>
      <c r="CH170" s="307" t="str">
        <f ca="true">+IF(OFFSET('Water Data'!$I$27,0,10*ROW('Water Data'!I164))="","",OFFSET('Water Data'!$I$27,0,10*ROW('Water Data'!I164)))</f>
        <v/>
      </c>
      <c r="CI170" s="307" t="str">
        <f ca="true">+IF(OFFSET('Water Data'!$I$28,0,10*ROW('Water Data'!I164))="","",OFFSET('Water Data'!$I$28,0,10*ROW('Water Data'!I164)))</f>
        <v/>
      </c>
      <c r="CJ170" s="307" t="str">
        <f ca="true">+IF(OFFSET('Water Data'!$I$29,0,10*ROW('Water Data'!I164))="","",OFFSET('Water Data'!$I$29,0,10*ROW('Water Data'!I164)))</f>
        <v/>
      </c>
      <c r="CK170" s="307" t="str">
        <f ca="true">+IF(OFFSET('Sanitation Data'!$D$28,0,10*ROW('Sanitation Data'!D164))="","",OFFSET('Sanitation Data'!$D$28,0,10*ROW('Sanitation Data'!D164)))</f>
        <v/>
      </c>
      <c r="CL170" s="307" t="str">
        <f ca="true">+IF(OFFSET('Sanitation Data'!$D$29,0,10*ROW('Sanitation Data'!D164))="","",OFFSET('Sanitation Data'!$D$29,0,10*ROW('Sanitation Data'!D164)))</f>
        <v/>
      </c>
      <c r="CM170" s="307" t="str">
        <f ca="true">+IF(OFFSET('Sanitation Data'!$D$30,0,10*ROW('Sanitation Data'!D164))="","",OFFSET('Sanitation Data'!$D$30,0,10*ROW('Sanitation Data'!D164)))</f>
        <v/>
      </c>
      <c r="CN170" s="307" t="str">
        <f ca="true">+IF(OFFSET('Sanitation Data'!$D$31,0,10*ROW('Sanitation Data'!D164))="","",OFFSET('Sanitation Data'!$D$31,0,10*ROW('Sanitation Data'!D164)))</f>
        <v/>
      </c>
      <c r="CO170" s="307" t="str">
        <f ca="true">+IF(OFFSET('Sanitation Data'!$D$32,0,10*ROW('Sanitation Data'!D164))="","",OFFSET('Sanitation Data'!$D$32,0,10*ROW('Sanitation Data'!D164)))</f>
        <v/>
      </c>
      <c r="CP170" s="307" t="str">
        <f ca="true">+IF(OFFSET('Sanitation Data'!$E$28,0,10*ROW('Sanitation Data'!E164))="","",OFFSET('Sanitation Data'!$E$28,0,10*ROW('Sanitation Data'!E164)))</f>
        <v/>
      </c>
      <c r="CQ170" s="307" t="str">
        <f ca="true">+IF(OFFSET('Sanitation Data'!$E$29,0,10*ROW('Sanitation Data'!E164))="","",OFFSET('Sanitation Data'!$E$29,0,10*ROW('Sanitation Data'!E164)))</f>
        <v/>
      </c>
      <c r="CR170" s="307" t="str">
        <f ca="true">+IF(OFFSET('Sanitation Data'!$E$30,0,10*ROW('Sanitation Data'!E164))="","",OFFSET('Sanitation Data'!$E$30,0,10*ROW('Sanitation Data'!E164)))</f>
        <v/>
      </c>
      <c r="CS170" s="307" t="str">
        <f ca="true">+IF(OFFSET('Sanitation Data'!$E$31,0,10*ROW('Sanitation Data'!E164))="","",OFFSET('Sanitation Data'!$E$31,0,10*ROW('Sanitation Data'!E164)))</f>
        <v/>
      </c>
      <c r="CT170" s="307" t="str">
        <f ca="true">+IF(OFFSET('Sanitation Data'!$E$32,0,10*ROW('Sanitation Data'!E164))="","",OFFSET('Sanitation Data'!$E$32,0,10*ROW('Sanitation Data'!E164)))</f>
        <v/>
      </c>
      <c r="CU170" s="307" t="str">
        <f ca="true">+IF(OFFSET('Sanitation Data'!$F$28,0,10*ROW('Sanitation Data'!F164))="","",OFFSET('Sanitation Data'!$F$28,0,10*ROW('Sanitation Data'!F164)))</f>
        <v/>
      </c>
      <c r="CV170" s="307" t="str">
        <f ca="true">+IF(OFFSET('Sanitation Data'!$F$29,0,10*ROW('Sanitation Data'!F164))="","",OFFSET('Sanitation Data'!$F$29,0,10*ROW('Sanitation Data'!F164)))</f>
        <v/>
      </c>
      <c r="CW170" s="307" t="str">
        <f ca="true">+IF(OFFSET('Sanitation Data'!$F$30,0,10*ROW('Sanitation Data'!F164))="","",OFFSET('Sanitation Data'!$F$30,0,10*ROW('Sanitation Data'!F164)))</f>
        <v/>
      </c>
      <c r="CX170" s="307" t="str">
        <f ca="true">+IF(OFFSET('Sanitation Data'!$F$31,0,10*ROW('Sanitation Data'!F164))="","",OFFSET('Sanitation Data'!$F$31,0,10*ROW('Sanitation Data'!F164)))</f>
        <v/>
      </c>
      <c r="CY170" s="307" t="str">
        <f ca="true">+IF(OFFSET('Sanitation Data'!$F$32,0,10*ROW('Sanitation Data'!F164))="","",OFFSET('Sanitation Data'!$F$32,0,10*ROW('Sanitation Data'!F164)))</f>
        <v/>
      </c>
      <c r="CZ170" s="307" t="str">
        <f ca="true">+IF(OFFSET('Sanitation Data'!$G$28,0,10*ROW('Sanitation Data'!G164))="","",OFFSET('Sanitation Data'!$G$28,0,10*ROW('Sanitation Data'!G164)))</f>
        <v/>
      </c>
      <c r="DA170" s="307" t="str">
        <f ca="true">+IF(OFFSET('Sanitation Data'!$G$29,0,10*ROW('Sanitation Data'!G164))="","",OFFSET('Sanitation Data'!$G$29,0,10*ROW('Sanitation Data'!G164)))</f>
        <v/>
      </c>
      <c r="DB170" s="307" t="str">
        <f ca="true">+IF(OFFSET('Sanitation Data'!$G$30,0,10*ROW('Sanitation Data'!G164))="","",OFFSET('Sanitation Data'!$G$30,0,10*ROW('Sanitation Data'!G164)))</f>
        <v/>
      </c>
      <c r="DC170" s="307" t="str">
        <f ca="true">+IF(OFFSET('Sanitation Data'!$G$31,0,10*ROW('Sanitation Data'!G164))="","",OFFSET('Sanitation Data'!$G$31,0,10*ROW('Sanitation Data'!G164)))</f>
        <v/>
      </c>
      <c r="DD170" s="307" t="str">
        <f ca="true">+IF(OFFSET('Sanitation Data'!$G$32,0,10*ROW('Sanitation Data'!G164))="","",OFFSET('Sanitation Data'!$G$32,0,10*ROW('Sanitation Data'!G164)))</f>
        <v/>
      </c>
      <c r="DE170" s="307" t="str">
        <f ca="true">+IF(OFFSET('Sanitation Data'!$H$28,0,10*ROW('Sanitation Data'!H164))="","",OFFSET('Sanitation Data'!$H$28,0,10*ROW('Sanitation Data'!H164)))</f>
        <v/>
      </c>
      <c r="DF170" s="307" t="str">
        <f ca="true">+IF(OFFSET('Sanitation Data'!$H$29,0,10*ROW('Sanitation Data'!H164))="","",OFFSET('Sanitation Data'!$H$29,0,10*ROW('Sanitation Data'!H164)))</f>
        <v/>
      </c>
      <c r="DG170" s="307" t="str">
        <f ca="true">+IF(OFFSET('Sanitation Data'!$H$30,0,10*ROW('Sanitation Data'!H164))="","",OFFSET('Sanitation Data'!$H$30,0,10*ROW('Sanitation Data'!H164)))</f>
        <v/>
      </c>
      <c r="DH170" s="307" t="str">
        <f ca="true">+IF(OFFSET('Sanitation Data'!$H$31,0,10*ROW('Sanitation Data'!H164))="","",OFFSET('Sanitation Data'!$H$31,0,10*ROW('Sanitation Data'!H164)))</f>
        <v/>
      </c>
      <c r="DI170" s="307" t="str">
        <f ca="true">+IF(OFFSET('Sanitation Data'!$H$32,0,10*ROW('Sanitation Data'!H164))="","",OFFSET('Sanitation Data'!$H$32,0,10*ROW('Sanitation Data'!H164)))</f>
        <v/>
      </c>
      <c r="DJ170" s="307" t="str">
        <f ca="true">+IF(OFFSET('Sanitation Data'!$I$28,0,10*ROW('Sanitation Data'!I164))="","",OFFSET('Sanitation Data'!$I$28,0,10*ROW('Sanitation Data'!I164)))</f>
        <v/>
      </c>
      <c r="DK170" s="307" t="str">
        <f ca="true">+IF(OFFSET('Sanitation Data'!$I$29,0,10*ROW('Sanitation Data'!I164))="","",OFFSET('Sanitation Data'!$I$29,0,10*ROW('Sanitation Data'!I164)))</f>
        <v/>
      </c>
      <c r="DL170" s="307" t="str">
        <f ca="true">+IF(OFFSET('Sanitation Data'!$I$30,0,10*ROW('Sanitation Data'!I164))="","",OFFSET('Sanitation Data'!$I$30,0,10*ROW('Sanitation Data'!I164)))</f>
        <v/>
      </c>
      <c r="DM170" s="307" t="str">
        <f ca="true">+IF(OFFSET('Sanitation Data'!$I$31,0,10*ROW('Sanitation Data'!I164))="","",OFFSET('Sanitation Data'!$I$31,0,10*ROW('Sanitation Data'!I164)))</f>
        <v/>
      </c>
      <c r="DN170" s="307" t="str">
        <f ca="true">+IF(OFFSET('Sanitation Data'!$I$32,0,10*ROW('Sanitation Data'!I164))="","",OFFSET('Sanitation Data'!$I$32,0,10*ROW('Sanitation Data'!I164)))</f>
        <v/>
      </c>
      <c r="DO170" s="307" t="str">
        <f ca="true">+IF(OFFSET('Hygiene Data'!$D$11,0,10*ROW('Hygiene Data'!D164))="","",OFFSET('Hygiene Data'!$D$11,0,10*ROW('Hygiene Data'!D164)))</f>
        <v/>
      </c>
      <c r="DP170" s="307" t="str">
        <f ca="true">+IF(OFFSET('Hygiene Data'!$D$12,0,10*ROW('Hygiene Data'!D164))="","",OFFSET('Hygiene Data'!$D$12,0,10*ROW('Hygiene Data'!D164)))</f>
        <v/>
      </c>
      <c r="DQ170" s="307" t="str">
        <f ca="true">+IF(OFFSET('Hygiene Data'!$D$13,0,10*ROW('Hygiene Data'!D164))="","",OFFSET('Hygiene Data'!$D$13,0,10*ROW('Hygiene Data'!D164)))</f>
        <v/>
      </c>
      <c r="DR170" s="307" t="str">
        <f ca="true">+IF(OFFSET('Hygiene Data'!$E$11,0,10*ROW('Hygiene Data'!E164))="","",OFFSET('Hygiene Data'!$E$11,0,10*ROW('Hygiene Data'!E164)))</f>
        <v/>
      </c>
      <c r="DS170" s="307" t="str">
        <f ca="true">+IF(OFFSET('Hygiene Data'!$E$12,0,10*ROW('Hygiene Data'!E164))="","",OFFSET('Hygiene Data'!$E$12,0,10*ROW('Hygiene Data'!E164)))</f>
        <v/>
      </c>
      <c r="DT170" s="307" t="str">
        <f ca="true">+IF(OFFSET('Hygiene Data'!$E$13,0,10*ROW('Hygiene Data'!E164))="","",OFFSET('Hygiene Data'!$E$13,0,10*ROW('Hygiene Data'!E164)))</f>
        <v/>
      </c>
      <c r="DU170" s="307" t="str">
        <f ca="true">+IF(OFFSET('Hygiene Data'!$F$11,0,10*ROW('Hygiene Data'!F164))="","",OFFSET('Hygiene Data'!$F$11,0,10*ROW('Hygiene Data'!F164)))</f>
        <v/>
      </c>
      <c r="DV170" s="307" t="str">
        <f ca="true">+IF(OFFSET('Hygiene Data'!$F$12,0,10*ROW('Hygiene Data'!F164))="","",OFFSET('Hygiene Data'!$F$12,0,10*ROW('Hygiene Data'!F164)))</f>
        <v/>
      </c>
      <c r="DW170" s="307" t="str">
        <f ca="true">+IF(OFFSET('Hygiene Data'!$F$13,0,10*ROW('Hygiene Data'!F164))="","",OFFSET('Hygiene Data'!$F$13,0,10*ROW('Hygiene Data'!F164)))</f>
        <v/>
      </c>
      <c r="DX170" s="307" t="str">
        <f ca="true">+IF(OFFSET('Hygiene Data'!$G$11,0,10*ROW('Hygiene Data'!G164))="","",OFFSET('Hygiene Data'!$G$11,0,10*ROW('Hygiene Data'!G164)))</f>
        <v/>
      </c>
      <c r="DY170" s="307" t="str">
        <f ca="true">+IF(OFFSET('Hygiene Data'!$G$12,0,10*ROW('Hygiene Data'!G164))="","",OFFSET('Hygiene Data'!$G$12,0,10*ROW('Hygiene Data'!G164)))</f>
        <v/>
      </c>
      <c r="DZ170" s="307" t="str">
        <f ca="true">+IF(OFFSET('Hygiene Data'!$G$13,0,10*ROW('Hygiene Data'!G164))="","",OFFSET('Hygiene Data'!$G$13,0,10*ROW('Hygiene Data'!G164)))</f>
        <v/>
      </c>
      <c r="EA170" s="307" t="str">
        <f ca="true">+IF(OFFSET('Hygiene Data'!$H$11,0,10*ROW('Hygiene Data'!H164))="","",OFFSET('Hygiene Data'!$H$11,0,10*ROW('Hygiene Data'!H164)))</f>
        <v/>
      </c>
      <c r="EB170" s="307" t="str">
        <f ca="true">+IF(OFFSET('Hygiene Data'!$H$12,0,10*ROW('Hygiene Data'!H164))="","",OFFSET('Hygiene Data'!$H$12,0,10*ROW('Hygiene Data'!H164)))</f>
        <v/>
      </c>
      <c r="EC170" s="307" t="str">
        <f ca="true">+IF(OFFSET('Hygiene Data'!$H$13,0,10*ROW('Hygiene Data'!H164))="","",OFFSET('Hygiene Data'!$H$13,0,10*ROW('Hygiene Data'!H164)))</f>
        <v/>
      </c>
      <c r="ED170" s="307" t="str">
        <f ca="true">+IF(OFFSET('Hygiene Data'!$I$11,0,10*ROW('Hygiene Data'!I164))="","",OFFSET('Hygiene Data'!$I$11,0,10*ROW('Hygiene Data'!I164)))</f>
        <v/>
      </c>
      <c r="EE170" s="307" t="str">
        <f ca="true">+IF(OFFSET('Hygiene Data'!$I$12,0,10*ROW('Hygiene Data'!I164))="","",OFFSET('Hygiene Data'!$I$12,0,10*ROW('Hygiene Data'!I164)))</f>
        <v/>
      </c>
      <c r="EF170" s="307"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63"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7"/>
      <c r="BS171" s="307" t="str">
        <f ca="true">+IF(OFFSET('Water Data'!$D$27,0,10*ROW('Water Data'!D165))="","",OFFSET('Water Data'!$D$27,0,10*ROW('Water Data'!D165)))</f>
        <v/>
      </c>
      <c r="BT171" s="307" t="str">
        <f ca="true">+IF(OFFSET('Water Data'!$D$28,0,10*ROW('Water Data'!D165))="","",OFFSET('Water Data'!$D$28,0,10*ROW('Water Data'!D165)))</f>
        <v/>
      </c>
      <c r="BU171" s="307" t="str">
        <f ca="true">+IF(OFFSET('Water Data'!$D$29,0,10*ROW('Water Data'!D165))="","",OFFSET('Water Data'!$D$29,0,10*ROW('Water Data'!D165)))</f>
        <v/>
      </c>
      <c r="BV171" s="307" t="str">
        <f ca="true">+IF(OFFSET('Water Data'!$E$27,0,10*ROW('Water Data'!E165))="","",OFFSET('Water Data'!$E$27,0,10*ROW('Water Data'!E165)))</f>
        <v/>
      </c>
      <c r="BW171" s="307" t="str">
        <f ca="true">+IF(OFFSET('Water Data'!$E$28,0,10*ROW('Water Data'!E165))="","",OFFSET('Water Data'!$E$28,0,10*ROW('Water Data'!E165)))</f>
        <v/>
      </c>
      <c r="BX171" s="307" t="str">
        <f ca="true">+IF(OFFSET('Water Data'!$E$29,0,10*ROW('Water Data'!E165))="","",OFFSET('Water Data'!$E$29,0,10*ROW('Water Data'!E165)))</f>
        <v/>
      </c>
      <c r="BY171" s="307" t="str">
        <f ca="true">+IF(OFFSET('Water Data'!$F$27,0,10*ROW('Water Data'!F165))="","",OFFSET('Water Data'!$F$27,0,10*ROW('Water Data'!F165)))</f>
        <v/>
      </c>
      <c r="BZ171" s="307" t="str">
        <f ca="true">+IF(OFFSET('Water Data'!$F$28,0,10*ROW('Water Data'!F165))="","",OFFSET('Water Data'!$F$28,0,10*ROW('Water Data'!F165)))</f>
        <v/>
      </c>
      <c r="CA171" s="307" t="str">
        <f ca="true">+IF(OFFSET('Water Data'!$F$29,0,10*ROW('Water Data'!F165))="","",OFFSET('Water Data'!$F$29,0,10*ROW('Water Data'!F165)))</f>
        <v/>
      </c>
      <c r="CB171" s="307" t="str">
        <f ca="true">+IF(OFFSET('Water Data'!$G$27,0,10*ROW('Water Data'!G165))="","",OFFSET('Water Data'!$G$27,0,10*ROW('Water Data'!G165)))</f>
        <v/>
      </c>
      <c r="CC171" s="307" t="str">
        <f ca="true">+IF(OFFSET('Water Data'!$G$28,0,10*ROW('Water Data'!G165))="","",OFFSET('Water Data'!$G$28,0,10*ROW('Water Data'!G165)))</f>
        <v/>
      </c>
      <c r="CD171" s="307" t="str">
        <f ca="true">+IF(OFFSET('Water Data'!$G$29,0,10*ROW('Water Data'!G165))="","",OFFSET('Water Data'!$G$29,0,10*ROW('Water Data'!G165)))</f>
        <v/>
      </c>
      <c r="CE171" s="307" t="str">
        <f ca="true">+IF(OFFSET('Water Data'!$H$27,0,10*ROW('Water Data'!H165))="","",OFFSET('Water Data'!$H$27,0,10*ROW('Water Data'!H165)))</f>
        <v/>
      </c>
      <c r="CF171" s="307" t="str">
        <f ca="true">+IF(OFFSET('Water Data'!$H$28,0,10*ROW('Water Data'!H165))="","",OFFSET('Water Data'!$H$28,0,10*ROW('Water Data'!H165)))</f>
        <v/>
      </c>
      <c r="CG171" s="307" t="str">
        <f ca="true">+IF(OFFSET('Water Data'!$H$29,0,10*ROW('Water Data'!H165))="","",OFFSET('Water Data'!$H$29,0,10*ROW('Water Data'!H165)))</f>
        <v/>
      </c>
      <c r="CH171" s="307" t="str">
        <f ca="true">+IF(OFFSET('Water Data'!$I$27,0,10*ROW('Water Data'!I165))="","",OFFSET('Water Data'!$I$27,0,10*ROW('Water Data'!I165)))</f>
        <v/>
      </c>
      <c r="CI171" s="307" t="str">
        <f ca="true">+IF(OFFSET('Water Data'!$I$28,0,10*ROW('Water Data'!I165))="","",OFFSET('Water Data'!$I$28,0,10*ROW('Water Data'!I165)))</f>
        <v/>
      </c>
      <c r="CJ171" s="307" t="str">
        <f ca="true">+IF(OFFSET('Water Data'!$I$29,0,10*ROW('Water Data'!I165))="","",OFFSET('Water Data'!$I$29,0,10*ROW('Water Data'!I165)))</f>
        <v/>
      </c>
      <c r="CK171" s="307" t="str">
        <f ca="true">+IF(OFFSET('Sanitation Data'!$D$28,0,10*ROW('Sanitation Data'!D165))="","",OFFSET('Sanitation Data'!$D$28,0,10*ROW('Sanitation Data'!D165)))</f>
        <v/>
      </c>
      <c r="CL171" s="307" t="str">
        <f ca="true">+IF(OFFSET('Sanitation Data'!$D$29,0,10*ROW('Sanitation Data'!D165))="","",OFFSET('Sanitation Data'!$D$29,0,10*ROW('Sanitation Data'!D165)))</f>
        <v/>
      </c>
      <c r="CM171" s="307" t="str">
        <f ca="true">+IF(OFFSET('Sanitation Data'!$D$30,0,10*ROW('Sanitation Data'!D165))="","",OFFSET('Sanitation Data'!$D$30,0,10*ROW('Sanitation Data'!D165)))</f>
        <v/>
      </c>
      <c r="CN171" s="307" t="str">
        <f ca="true">+IF(OFFSET('Sanitation Data'!$D$31,0,10*ROW('Sanitation Data'!D165))="","",OFFSET('Sanitation Data'!$D$31,0,10*ROW('Sanitation Data'!D165)))</f>
        <v/>
      </c>
      <c r="CO171" s="307" t="str">
        <f ca="true">+IF(OFFSET('Sanitation Data'!$D$32,0,10*ROW('Sanitation Data'!D165))="","",OFFSET('Sanitation Data'!$D$32,0,10*ROW('Sanitation Data'!D165)))</f>
        <v/>
      </c>
      <c r="CP171" s="307" t="str">
        <f ca="true">+IF(OFFSET('Sanitation Data'!$E$28,0,10*ROW('Sanitation Data'!E165))="","",OFFSET('Sanitation Data'!$E$28,0,10*ROW('Sanitation Data'!E165)))</f>
        <v/>
      </c>
      <c r="CQ171" s="307" t="str">
        <f ca="true">+IF(OFFSET('Sanitation Data'!$E$29,0,10*ROW('Sanitation Data'!E165))="","",OFFSET('Sanitation Data'!$E$29,0,10*ROW('Sanitation Data'!E165)))</f>
        <v/>
      </c>
      <c r="CR171" s="307" t="str">
        <f ca="true">+IF(OFFSET('Sanitation Data'!$E$30,0,10*ROW('Sanitation Data'!E165))="","",OFFSET('Sanitation Data'!$E$30,0,10*ROW('Sanitation Data'!E165)))</f>
        <v/>
      </c>
      <c r="CS171" s="307" t="str">
        <f ca="true">+IF(OFFSET('Sanitation Data'!$E$31,0,10*ROW('Sanitation Data'!E165))="","",OFFSET('Sanitation Data'!$E$31,0,10*ROW('Sanitation Data'!E165)))</f>
        <v/>
      </c>
      <c r="CT171" s="307" t="str">
        <f ca="true">+IF(OFFSET('Sanitation Data'!$E$32,0,10*ROW('Sanitation Data'!E165))="","",OFFSET('Sanitation Data'!$E$32,0,10*ROW('Sanitation Data'!E165)))</f>
        <v/>
      </c>
      <c r="CU171" s="307" t="str">
        <f ca="true">+IF(OFFSET('Sanitation Data'!$F$28,0,10*ROW('Sanitation Data'!F165))="","",OFFSET('Sanitation Data'!$F$28,0,10*ROW('Sanitation Data'!F165)))</f>
        <v/>
      </c>
      <c r="CV171" s="307" t="str">
        <f ca="true">+IF(OFFSET('Sanitation Data'!$F$29,0,10*ROW('Sanitation Data'!F165))="","",OFFSET('Sanitation Data'!$F$29,0,10*ROW('Sanitation Data'!F165)))</f>
        <v/>
      </c>
      <c r="CW171" s="307" t="str">
        <f ca="true">+IF(OFFSET('Sanitation Data'!$F$30,0,10*ROW('Sanitation Data'!F165))="","",OFFSET('Sanitation Data'!$F$30,0,10*ROW('Sanitation Data'!F165)))</f>
        <v/>
      </c>
      <c r="CX171" s="307" t="str">
        <f ca="true">+IF(OFFSET('Sanitation Data'!$F$31,0,10*ROW('Sanitation Data'!F165))="","",OFFSET('Sanitation Data'!$F$31,0,10*ROW('Sanitation Data'!F165)))</f>
        <v/>
      </c>
      <c r="CY171" s="307" t="str">
        <f ca="true">+IF(OFFSET('Sanitation Data'!$F$32,0,10*ROW('Sanitation Data'!F165))="","",OFFSET('Sanitation Data'!$F$32,0,10*ROW('Sanitation Data'!F165)))</f>
        <v/>
      </c>
      <c r="CZ171" s="307" t="str">
        <f ca="true">+IF(OFFSET('Sanitation Data'!$G$28,0,10*ROW('Sanitation Data'!G165))="","",OFFSET('Sanitation Data'!$G$28,0,10*ROW('Sanitation Data'!G165)))</f>
        <v/>
      </c>
      <c r="DA171" s="307" t="str">
        <f ca="true">+IF(OFFSET('Sanitation Data'!$G$29,0,10*ROW('Sanitation Data'!G165))="","",OFFSET('Sanitation Data'!$G$29,0,10*ROW('Sanitation Data'!G165)))</f>
        <v/>
      </c>
      <c r="DB171" s="307" t="str">
        <f ca="true">+IF(OFFSET('Sanitation Data'!$G$30,0,10*ROW('Sanitation Data'!G165))="","",OFFSET('Sanitation Data'!$G$30,0,10*ROW('Sanitation Data'!G165)))</f>
        <v/>
      </c>
      <c r="DC171" s="307" t="str">
        <f ca="true">+IF(OFFSET('Sanitation Data'!$G$31,0,10*ROW('Sanitation Data'!G165))="","",OFFSET('Sanitation Data'!$G$31,0,10*ROW('Sanitation Data'!G165)))</f>
        <v/>
      </c>
      <c r="DD171" s="307" t="str">
        <f ca="true">+IF(OFFSET('Sanitation Data'!$G$32,0,10*ROW('Sanitation Data'!G165))="","",OFFSET('Sanitation Data'!$G$32,0,10*ROW('Sanitation Data'!G165)))</f>
        <v/>
      </c>
      <c r="DE171" s="307" t="str">
        <f ca="true">+IF(OFFSET('Sanitation Data'!$H$28,0,10*ROW('Sanitation Data'!H165))="","",OFFSET('Sanitation Data'!$H$28,0,10*ROW('Sanitation Data'!H165)))</f>
        <v/>
      </c>
      <c r="DF171" s="307" t="str">
        <f ca="true">+IF(OFFSET('Sanitation Data'!$H$29,0,10*ROW('Sanitation Data'!H165))="","",OFFSET('Sanitation Data'!$H$29,0,10*ROW('Sanitation Data'!H165)))</f>
        <v/>
      </c>
      <c r="DG171" s="307" t="str">
        <f ca="true">+IF(OFFSET('Sanitation Data'!$H$30,0,10*ROW('Sanitation Data'!H165))="","",OFFSET('Sanitation Data'!$H$30,0,10*ROW('Sanitation Data'!H165)))</f>
        <v/>
      </c>
      <c r="DH171" s="307" t="str">
        <f ca="true">+IF(OFFSET('Sanitation Data'!$H$31,0,10*ROW('Sanitation Data'!H165))="","",OFFSET('Sanitation Data'!$H$31,0,10*ROW('Sanitation Data'!H165)))</f>
        <v/>
      </c>
      <c r="DI171" s="307" t="str">
        <f ca="true">+IF(OFFSET('Sanitation Data'!$H$32,0,10*ROW('Sanitation Data'!H165))="","",OFFSET('Sanitation Data'!$H$32,0,10*ROW('Sanitation Data'!H165)))</f>
        <v/>
      </c>
      <c r="DJ171" s="307" t="str">
        <f ca="true">+IF(OFFSET('Sanitation Data'!$I$28,0,10*ROW('Sanitation Data'!I165))="","",OFFSET('Sanitation Data'!$I$28,0,10*ROW('Sanitation Data'!I165)))</f>
        <v/>
      </c>
      <c r="DK171" s="307" t="str">
        <f ca="true">+IF(OFFSET('Sanitation Data'!$I$29,0,10*ROW('Sanitation Data'!I165))="","",OFFSET('Sanitation Data'!$I$29,0,10*ROW('Sanitation Data'!I165)))</f>
        <v/>
      </c>
      <c r="DL171" s="307" t="str">
        <f ca="true">+IF(OFFSET('Sanitation Data'!$I$30,0,10*ROW('Sanitation Data'!I165))="","",OFFSET('Sanitation Data'!$I$30,0,10*ROW('Sanitation Data'!I165)))</f>
        <v/>
      </c>
      <c r="DM171" s="307" t="str">
        <f ca="true">+IF(OFFSET('Sanitation Data'!$I$31,0,10*ROW('Sanitation Data'!I165))="","",OFFSET('Sanitation Data'!$I$31,0,10*ROW('Sanitation Data'!I165)))</f>
        <v/>
      </c>
      <c r="DN171" s="307" t="str">
        <f ca="true">+IF(OFFSET('Sanitation Data'!$I$32,0,10*ROW('Sanitation Data'!I165))="","",OFFSET('Sanitation Data'!$I$32,0,10*ROW('Sanitation Data'!I165)))</f>
        <v/>
      </c>
      <c r="DO171" s="307" t="str">
        <f ca="true">+IF(OFFSET('Hygiene Data'!$D$11,0,10*ROW('Hygiene Data'!D165))="","",OFFSET('Hygiene Data'!$D$11,0,10*ROW('Hygiene Data'!D165)))</f>
        <v/>
      </c>
      <c r="DP171" s="307" t="str">
        <f ca="true">+IF(OFFSET('Hygiene Data'!$D$12,0,10*ROW('Hygiene Data'!D165))="","",OFFSET('Hygiene Data'!$D$12,0,10*ROW('Hygiene Data'!D165)))</f>
        <v/>
      </c>
      <c r="DQ171" s="307" t="str">
        <f ca="true">+IF(OFFSET('Hygiene Data'!$D$13,0,10*ROW('Hygiene Data'!D165))="","",OFFSET('Hygiene Data'!$D$13,0,10*ROW('Hygiene Data'!D165)))</f>
        <v/>
      </c>
      <c r="DR171" s="307" t="str">
        <f ca="true">+IF(OFFSET('Hygiene Data'!$E$11,0,10*ROW('Hygiene Data'!E165))="","",OFFSET('Hygiene Data'!$E$11,0,10*ROW('Hygiene Data'!E165)))</f>
        <v/>
      </c>
      <c r="DS171" s="307" t="str">
        <f ca="true">+IF(OFFSET('Hygiene Data'!$E$12,0,10*ROW('Hygiene Data'!E165))="","",OFFSET('Hygiene Data'!$E$12,0,10*ROW('Hygiene Data'!E165)))</f>
        <v/>
      </c>
      <c r="DT171" s="307" t="str">
        <f ca="true">+IF(OFFSET('Hygiene Data'!$E$13,0,10*ROW('Hygiene Data'!E165))="","",OFFSET('Hygiene Data'!$E$13,0,10*ROW('Hygiene Data'!E165)))</f>
        <v/>
      </c>
      <c r="DU171" s="307" t="str">
        <f ca="true">+IF(OFFSET('Hygiene Data'!$F$11,0,10*ROW('Hygiene Data'!F165))="","",OFFSET('Hygiene Data'!$F$11,0,10*ROW('Hygiene Data'!F165)))</f>
        <v/>
      </c>
      <c r="DV171" s="307" t="str">
        <f ca="true">+IF(OFFSET('Hygiene Data'!$F$12,0,10*ROW('Hygiene Data'!F165))="","",OFFSET('Hygiene Data'!$F$12,0,10*ROW('Hygiene Data'!F165)))</f>
        <v/>
      </c>
      <c r="DW171" s="307" t="str">
        <f ca="true">+IF(OFFSET('Hygiene Data'!$F$13,0,10*ROW('Hygiene Data'!F165))="","",OFFSET('Hygiene Data'!$F$13,0,10*ROW('Hygiene Data'!F165)))</f>
        <v/>
      </c>
      <c r="DX171" s="307" t="str">
        <f ca="true">+IF(OFFSET('Hygiene Data'!$G$11,0,10*ROW('Hygiene Data'!G165))="","",OFFSET('Hygiene Data'!$G$11,0,10*ROW('Hygiene Data'!G165)))</f>
        <v/>
      </c>
      <c r="DY171" s="307" t="str">
        <f ca="true">+IF(OFFSET('Hygiene Data'!$G$12,0,10*ROW('Hygiene Data'!G165))="","",OFFSET('Hygiene Data'!$G$12,0,10*ROW('Hygiene Data'!G165)))</f>
        <v/>
      </c>
      <c r="DZ171" s="307" t="str">
        <f ca="true">+IF(OFFSET('Hygiene Data'!$G$13,0,10*ROW('Hygiene Data'!G165))="","",OFFSET('Hygiene Data'!$G$13,0,10*ROW('Hygiene Data'!G165)))</f>
        <v/>
      </c>
      <c r="EA171" s="307" t="str">
        <f ca="true">+IF(OFFSET('Hygiene Data'!$H$11,0,10*ROW('Hygiene Data'!H165))="","",OFFSET('Hygiene Data'!$H$11,0,10*ROW('Hygiene Data'!H165)))</f>
        <v/>
      </c>
      <c r="EB171" s="307" t="str">
        <f ca="true">+IF(OFFSET('Hygiene Data'!$H$12,0,10*ROW('Hygiene Data'!H165))="","",OFFSET('Hygiene Data'!$H$12,0,10*ROW('Hygiene Data'!H165)))</f>
        <v/>
      </c>
      <c r="EC171" s="307" t="str">
        <f ca="true">+IF(OFFSET('Hygiene Data'!$H$13,0,10*ROW('Hygiene Data'!H165))="","",OFFSET('Hygiene Data'!$H$13,0,10*ROW('Hygiene Data'!H165)))</f>
        <v/>
      </c>
      <c r="ED171" s="307" t="str">
        <f ca="true">+IF(OFFSET('Hygiene Data'!$I$11,0,10*ROW('Hygiene Data'!I165))="","",OFFSET('Hygiene Data'!$I$11,0,10*ROW('Hygiene Data'!I165)))</f>
        <v/>
      </c>
      <c r="EE171" s="307" t="str">
        <f ca="true">+IF(OFFSET('Hygiene Data'!$I$12,0,10*ROW('Hygiene Data'!I165))="","",OFFSET('Hygiene Data'!$I$12,0,10*ROW('Hygiene Data'!I165)))</f>
        <v/>
      </c>
      <c r="EF171" s="307"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63"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7"/>
      <c r="BS172" s="307" t="str">
        <f ca="true">+IF(OFFSET('Water Data'!$D$27,0,10*ROW('Water Data'!D166))="","",OFFSET('Water Data'!$D$27,0,10*ROW('Water Data'!D166)))</f>
        <v/>
      </c>
      <c r="BT172" s="307" t="str">
        <f ca="true">+IF(OFFSET('Water Data'!$D$28,0,10*ROW('Water Data'!D166))="","",OFFSET('Water Data'!$D$28,0,10*ROW('Water Data'!D166)))</f>
        <v/>
      </c>
      <c r="BU172" s="307" t="str">
        <f ca="true">+IF(OFFSET('Water Data'!$D$29,0,10*ROW('Water Data'!D166))="","",OFFSET('Water Data'!$D$29,0,10*ROW('Water Data'!D166)))</f>
        <v/>
      </c>
      <c r="BV172" s="307" t="str">
        <f ca="true">+IF(OFFSET('Water Data'!$E$27,0,10*ROW('Water Data'!E166))="","",OFFSET('Water Data'!$E$27,0,10*ROW('Water Data'!E166)))</f>
        <v/>
      </c>
      <c r="BW172" s="307" t="str">
        <f ca="true">+IF(OFFSET('Water Data'!$E$28,0,10*ROW('Water Data'!E166))="","",OFFSET('Water Data'!$E$28,0,10*ROW('Water Data'!E166)))</f>
        <v/>
      </c>
      <c r="BX172" s="307" t="str">
        <f ca="true">+IF(OFFSET('Water Data'!$E$29,0,10*ROW('Water Data'!E166))="","",OFFSET('Water Data'!$E$29,0,10*ROW('Water Data'!E166)))</f>
        <v/>
      </c>
      <c r="BY172" s="307" t="str">
        <f ca="true">+IF(OFFSET('Water Data'!$F$27,0,10*ROW('Water Data'!F166))="","",OFFSET('Water Data'!$F$27,0,10*ROW('Water Data'!F166)))</f>
        <v/>
      </c>
      <c r="BZ172" s="307" t="str">
        <f ca="true">+IF(OFFSET('Water Data'!$F$28,0,10*ROW('Water Data'!F166))="","",OFFSET('Water Data'!$F$28,0,10*ROW('Water Data'!F166)))</f>
        <v/>
      </c>
      <c r="CA172" s="307" t="str">
        <f ca="true">+IF(OFFSET('Water Data'!$F$29,0,10*ROW('Water Data'!F166))="","",OFFSET('Water Data'!$F$29,0,10*ROW('Water Data'!F166)))</f>
        <v/>
      </c>
      <c r="CB172" s="307" t="str">
        <f ca="true">+IF(OFFSET('Water Data'!$G$27,0,10*ROW('Water Data'!G166))="","",OFFSET('Water Data'!$G$27,0,10*ROW('Water Data'!G166)))</f>
        <v/>
      </c>
      <c r="CC172" s="307" t="str">
        <f ca="true">+IF(OFFSET('Water Data'!$G$28,0,10*ROW('Water Data'!G166))="","",OFFSET('Water Data'!$G$28,0,10*ROW('Water Data'!G166)))</f>
        <v/>
      </c>
      <c r="CD172" s="307" t="str">
        <f ca="true">+IF(OFFSET('Water Data'!$G$29,0,10*ROW('Water Data'!G166))="","",OFFSET('Water Data'!$G$29,0,10*ROW('Water Data'!G166)))</f>
        <v/>
      </c>
      <c r="CE172" s="307" t="str">
        <f ca="true">+IF(OFFSET('Water Data'!$H$27,0,10*ROW('Water Data'!H166))="","",OFFSET('Water Data'!$H$27,0,10*ROW('Water Data'!H166)))</f>
        <v/>
      </c>
      <c r="CF172" s="307" t="str">
        <f ca="true">+IF(OFFSET('Water Data'!$H$28,0,10*ROW('Water Data'!H166))="","",OFFSET('Water Data'!$H$28,0,10*ROW('Water Data'!H166)))</f>
        <v/>
      </c>
      <c r="CG172" s="307" t="str">
        <f ca="true">+IF(OFFSET('Water Data'!$H$29,0,10*ROW('Water Data'!H166))="","",OFFSET('Water Data'!$H$29,0,10*ROW('Water Data'!H166)))</f>
        <v/>
      </c>
      <c r="CH172" s="307" t="str">
        <f ca="true">+IF(OFFSET('Water Data'!$I$27,0,10*ROW('Water Data'!I166))="","",OFFSET('Water Data'!$I$27,0,10*ROW('Water Data'!I166)))</f>
        <v/>
      </c>
      <c r="CI172" s="307" t="str">
        <f ca="true">+IF(OFFSET('Water Data'!$I$28,0,10*ROW('Water Data'!I166))="","",OFFSET('Water Data'!$I$28,0,10*ROW('Water Data'!I166)))</f>
        <v/>
      </c>
      <c r="CJ172" s="307" t="str">
        <f ca="true">+IF(OFFSET('Water Data'!$I$29,0,10*ROW('Water Data'!I166))="","",OFFSET('Water Data'!$I$29,0,10*ROW('Water Data'!I166)))</f>
        <v/>
      </c>
      <c r="CK172" s="307" t="str">
        <f ca="true">+IF(OFFSET('Sanitation Data'!$D$28,0,10*ROW('Sanitation Data'!D166))="","",OFFSET('Sanitation Data'!$D$28,0,10*ROW('Sanitation Data'!D166)))</f>
        <v/>
      </c>
      <c r="CL172" s="307" t="str">
        <f ca="true">+IF(OFFSET('Sanitation Data'!$D$29,0,10*ROW('Sanitation Data'!D166))="","",OFFSET('Sanitation Data'!$D$29,0,10*ROW('Sanitation Data'!D166)))</f>
        <v/>
      </c>
      <c r="CM172" s="307" t="str">
        <f ca="true">+IF(OFFSET('Sanitation Data'!$D$30,0,10*ROW('Sanitation Data'!D166))="","",OFFSET('Sanitation Data'!$D$30,0,10*ROW('Sanitation Data'!D166)))</f>
        <v/>
      </c>
      <c r="CN172" s="307" t="str">
        <f ca="true">+IF(OFFSET('Sanitation Data'!$D$31,0,10*ROW('Sanitation Data'!D166))="","",OFFSET('Sanitation Data'!$D$31,0,10*ROW('Sanitation Data'!D166)))</f>
        <v/>
      </c>
      <c r="CO172" s="307" t="str">
        <f ca="true">+IF(OFFSET('Sanitation Data'!$D$32,0,10*ROW('Sanitation Data'!D166))="","",OFFSET('Sanitation Data'!$D$32,0,10*ROW('Sanitation Data'!D166)))</f>
        <v/>
      </c>
      <c r="CP172" s="307" t="str">
        <f ca="true">+IF(OFFSET('Sanitation Data'!$E$28,0,10*ROW('Sanitation Data'!E166))="","",OFFSET('Sanitation Data'!$E$28,0,10*ROW('Sanitation Data'!E166)))</f>
        <v/>
      </c>
      <c r="CQ172" s="307" t="str">
        <f ca="true">+IF(OFFSET('Sanitation Data'!$E$29,0,10*ROW('Sanitation Data'!E166))="","",OFFSET('Sanitation Data'!$E$29,0,10*ROW('Sanitation Data'!E166)))</f>
        <v/>
      </c>
      <c r="CR172" s="307" t="str">
        <f ca="true">+IF(OFFSET('Sanitation Data'!$E$30,0,10*ROW('Sanitation Data'!E166))="","",OFFSET('Sanitation Data'!$E$30,0,10*ROW('Sanitation Data'!E166)))</f>
        <v/>
      </c>
      <c r="CS172" s="307" t="str">
        <f ca="true">+IF(OFFSET('Sanitation Data'!$E$31,0,10*ROW('Sanitation Data'!E166))="","",OFFSET('Sanitation Data'!$E$31,0,10*ROW('Sanitation Data'!E166)))</f>
        <v/>
      </c>
      <c r="CT172" s="307" t="str">
        <f ca="true">+IF(OFFSET('Sanitation Data'!$E$32,0,10*ROW('Sanitation Data'!E166))="","",OFFSET('Sanitation Data'!$E$32,0,10*ROW('Sanitation Data'!E166)))</f>
        <v/>
      </c>
      <c r="CU172" s="307" t="str">
        <f ca="true">+IF(OFFSET('Sanitation Data'!$F$28,0,10*ROW('Sanitation Data'!F166))="","",OFFSET('Sanitation Data'!$F$28,0,10*ROW('Sanitation Data'!F166)))</f>
        <v/>
      </c>
      <c r="CV172" s="307" t="str">
        <f ca="true">+IF(OFFSET('Sanitation Data'!$F$29,0,10*ROW('Sanitation Data'!F166))="","",OFFSET('Sanitation Data'!$F$29,0,10*ROW('Sanitation Data'!F166)))</f>
        <v/>
      </c>
      <c r="CW172" s="307" t="str">
        <f ca="true">+IF(OFFSET('Sanitation Data'!$F$30,0,10*ROW('Sanitation Data'!F166))="","",OFFSET('Sanitation Data'!$F$30,0,10*ROW('Sanitation Data'!F166)))</f>
        <v/>
      </c>
      <c r="CX172" s="307" t="str">
        <f ca="true">+IF(OFFSET('Sanitation Data'!$F$31,0,10*ROW('Sanitation Data'!F166))="","",OFFSET('Sanitation Data'!$F$31,0,10*ROW('Sanitation Data'!F166)))</f>
        <v/>
      </c>
      <c r="CY172" s="307" t="str">
        <f ca="true">+IF(OFFSET('Sanitation Data'!$F$32,0,10*ROW('Sanitation Data'!F166))="","",OFFSET('Sanitation Data'!$F$32,0,10*ROW('Sanitation Data'!F166)))</f>
        <v/>
      </c>
      <c r="CZ172" s="307" t="str">
        <f ca="true">+IF(OFFSET('Sanitation Data'!$G$28,0,10*ROW('Sanitation Data'!G166))="","",OFFSET('Sanitation Data'!$G$28,0,10*ROW('Sanitation Data'!G166)))</f>
        <v/>
      </c>
      <c r="DA172" s="307" t="str">
        <f ca="true">+IF(OFFSET('Sanitation Data'!$G$29,0,10*ROW('Sanitation Data'!G166))="","",OFFSET('Sanitation Data'!$G$29,0,10*ROW('Sanitation Data'!G166)))</f>
        <v/>
      </c>
      <c r="DB172" s="307" t="str">
        <f ca="true">+IF(OFFSET('Sanitation Data'!$G$30,0,10*ROW('Sanitation Data'!G166))="","",OFFSET('Sanitation Data'!$G$30,0,10*ROW('Sanitation Data'!G166)))</f>
        <v/>
      </c>
      <c r="DC172" s="307" t="str">
        <f ca="true">+IF(OFFSET('Sanitation Data'!$G$31,0,10*ROW('Sanitation Data'!G166))="","",OFFSET('Sanitation Data'!$G$31,0,10*ROW('Sanitation Data'!G166)))</f>
        <v/>
      </c>
      <c r="DD172" s="307" t="str">
        <f ca="true">+IF(OFFSET('Sanitation Data'!$G$32,0,10*ROW('Sanitation Data'!G166))="","",OFFSET('Sanitation Data'!$G$32,0,10*ROW('Sanitation Data'!G166)))</f>
        <v/>
      </c>
      <c r="DE172" s="307" t="str">
        <f ca="true">+IF(OFFSET('Sanitation Data'!$H$28,0,10*ROW('Sanitation Data'!H166))="","",OFFSET('Sanitation Data'!$H$28,0,10*ROW('Sanitation Data'!H166)))</f>
        <v/>
      </c>
      <c r="DF172" s="307" t="str">
        <f ca="true">+IF(OFFSET('Sanitation Data'!$H$29,0,10*ROW('Sanitation Data'!H166))="","",OFFSET('Sanitation Data'!$H$29,0,10*ROW('Sanitation Data'!H166)))</f>
        <v/>
      </c>
      <c r="DG172" s="307" t="str">
        <f ca="true">+IF(OFFSET('Sanitation Data'!$H$30,0,10*ROW('Sanitation Data'!H166))="","",OFFSET('Sanitation Data'!$H$30,0,10*ROW('Sanitation Data'!H166)))</f>
        <v/>
      </c>
      <c r="DH172" s="307" t="str">
        <f ca="true">+IF(OFFSET('Sanitation Data'!$H$31,0,10*ROW('Sanitation Data'!H166))="","",OFFSET('Sanitation Data'!$H$31,0,10*ROW('Sanitation Data'!H166)))</f>
        <v/>
      </c>
      <c r="DI172" s="307" t="str">
        <f ca="true">+IF(OFFSET('Sanitation Data'!$H$32,0,10*ROW('Sanitation Data'!H166))="","",OFFSET('Sanitation Data'!$H$32,0,10*ROW('Sanitation Data'!H166)))</f>
        <v/>
      </c>
      <c r="DJ172" s="307" t="str">
        <f ca="true">+IF(OFFSET('Sanitation Data'!$I$28,0,10*ROW('Sanitation Data'!I166))="","",OFFSET('Sanitation Data'!$I$28,0,10*ROW('Sanitation Data'!I166)))</f>
        <v/>
      </c>
      <c r="DK172" s="307" t="str">
        <f ca="true">+IF(OFFSET('Sanitation Data'!$I$29,0,10*ROW('Sanitation Data'!I166))="","",OFFSET('Sanitation Data'!$I$29,0,10*ROW('Sanitation Data'!I166)))</f>
        <v/>
      </c>
      <c r="DL172" s="307" t="str">
        <f ca="true">+IF(OFFSET('Sanitation Data'!$I$30,0,10*ROW('Sanitation Data'!I166))="","",OFFSET('Sanitation Data'!$I$30,0,10*ROW('Sanitation Data'!I166)))</f>
        <v/>
      </c>
      <c r="DM172" s="307" t="str">
        <f ca="true">+IF(OFFSET('Sanitation Data'!$I$31,0,10*ROW('Sanitation Data'!I166))="","",OFFSET('Sanitation Data'!$I$31,0,10*ROW('Sanitation Data'!I166)))</f>
        <v/>
      </c>
      <c r="DN172" s="307" t="str">
        <f ca="true">+IF(OFFSET('Sanitation Data'!$I$32,0,10*ROW('Sanitation Data'!I166))="","",OFFSET('Sanitation Data'!$I$32,0,10*ROW('Sanitation Data'!I166)))</f>
        <v/>
      </c>
      <c r="DO172" s="307" t="str">
        <f ca="true">+IF(OFFSET('Hygiene Data'!$D$11,0,10*ROW('Hygiene Data'!D166))="","",OFFSET('Hygiene Data'!$D$11,0,10*ROW('Hygiene Data'!D166)))</f>
        <v/>
      </c>
      <c r="DP172" s="307" t="str">
        <f ca="true">+IF(OFFSET('Hygiene Data'!$D$12,0,10*ROW('Hygiene Data'!D166))="","",OFFSET('Hygiene Data'!$D$12,0,10*ROW('Hygiene Data'!D166)))</f>
        <v/>
      </c>
      <c r="DQ172" s="307" t="str">
        <f ca="true">+IF(OFFSET('Hygiene Data'!$D$13,0,10*ROW('Hygiene Data'!D166))="","",OFFSET('Hygiene Data'!$D$13,0,10*ROW('Hygiene Data'!D166)))</f>
        <v/>
      </c>
      <c r="DR172" s="307" t="str">
        <f ca="true">+IF(OFFSET('Hygiene Data'!$E$11,0,10*ROW('Hygiene Data'!E166))="","",OFFSET('Hygiene Data'!$E$11,0,10*ROW('Hygiene Data'!E166)))</f>
        <v/>
      </c>
      <c r="DS172" s="307" t="str">
        <f ca="true">+IF(OFFSET('Hygiene Data'!$E$12,0,10*ROW('Hygiene Data'!E166))="","",OFFSET('Hygiene Data'!$E$12,0,10*ROW('Hygiene Data'!E166)))</f>
        <v/>
      </c>
      <c r="DT172" s="307" t="str">
        <f ca="true">+IF(OFFSET('Hygiene Data'!$E$13,0,10*ROW('Hygiene Data'!E166))="","",OFFSET('Hygiene Data'!$E$13,0,10*ROW('Hygiene Data'!E166)))</f>
        <v/>
      </c>
      <c r="DU172" s="307" t="str">
        <f ca="true">+IF(OFFSET('Hygiene Data'!$F$11,0,10*ROW('Hygiene Data'!F166))="","",OFFSET('Hygiene Data'!$F$11,0,10*ROW('Hygiene Data'!F166)))</f>
        <v/>
      </c>
      <c r="DV172" s="307" t="str">
        <f ca="true">+IF(OFFSET('Hygiene Data'!$F$12,0,10*ROW('Hygiene Data'!F166))="","",OFFSET('Hygiene Data'!$F$12,0,10*ROW('Hygiene Data'!F166)))</f>
        <v/>
      </c>
      <c r="DW172" s="307" t="str">
        <f ca="true">+IF(OFFSET('Hygiene Data'!$F$13,0,10*ROW('Hygiene Data'!F166))="","",OFFSET('Hygiene Data'!$F$13,0,10*ROW('Hygiene Data'!F166)))</f>
        <v/>
      </c>
      <c r="DX172" s="307" t="str">
        <f ca="true">+IF(OFFSET('Hygiene Data'!$G$11,0,10*ROW('Hygiene Data'!G166))="","",OFFSET('Hygiene Data'!$G$11,0,10*ROW('Hygiene Data'!G166)))</f>
        <v/>
      </c>
      <c r="DY172" s="307" t="str">
        <f ca="true">+IF(OFFSET('Hygiene Data'!$G$12,0,10*ROW('Hygiene Data'!G166))="","",OFFSET('Hygiene Data'!$G$12,0,10*ROW('Hygiene Data'!G166)))</f>
        <v/>
      </c>
      <c r="DZ172" s="307" t="str">
        <f ca="true">+IF(OFFSET('Hygiene Data'!$G$13,0,10*ROW('Hygiene Data'!G166))="","",OFFSET('Hygiene Data'!$G$13,0,10*ROW('Hygiene Data'!G166)))</f>
        <v/>
      </c>
      <c r="EA172" s="307" t="str">
        <f ca="true">+IF(OFFSET('Hygiene Data'!$H$11,0,10*ROW('Hygiene Data'!H166))="","",OFFSET('Hygiene Data'!$H$11,0,10*ROW('Hygiene Data'!H166)))</f>
        <v/>
      </c>
      <c r="EB172" s="307" t="str">
        <f ca="true">+IF(OFFSET('Hygiene Data'!$H$12,0,10*ROW('Hygiene Data'!H166))="","",OFFSET('Hygiene Data'!$H$12,0,10*ROW('Hygiene Data'!H166)))</f>
        <v/>
      </c>
      <c r="EC172" s="307" t="str">
        <f ca="true">+IF(OFFSET('Hygiene Data'!$H$13,0,10*ROW('Hygiene Data'!H166))="","",OFFSET('Hygiene Data'!$H$13,0,10*ROW('Hygiene Data'!H166)))</f>
        <v/>
      </c>
      <c r="ED172" s="307" t="str">
        <f ca="true">+IF(OFFSET('Hygiene Data'!$I$11,0,10*ROW('Hygiene Data'!I166))="","",OFFSET('Hygiene Data'!$I$11,0,10*ROW('Hygiene Data'!I166)))</f>
        <v/>
      </c>
      <c r="EE172" s="307" t="str">
        <f ca="true">+IF(OFFSET('Hygiene Data'!$I$12,0,10*ROW('Hygiene Data'!I166))="","",OFFSET('Hygiene Data'!$I$12,0,10*ROW('Hygiene Data'!I166)))</f>
        <v/>
      </c>
      <c r="EF172" s="307"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63"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7"/>
      <c r="BS173" s="307" t="str">
        <f ca="true">+IF(OFFSET('Water Data'!$D$27,0,10*ROW('Water Data'!D167))="","",OFFSET('Water Data'!$D$27,0,10*ROW('Water Data'!D167)))</f>
        <v/>
      </c>
      <c r="BT173" s="307" t="str">
        <f ca="true">+IF(OFFSET('Water Data'!$D$28,0,10*ROW('Water Data'!D167))="","",OFFSET('Water Data'!$D$28,0,10*ROW('Water Data'!D167)))</f>
        <v/>
      </c>
      <c r="BU173" s="307" t="str">
        <f ca="true">+IF(OFFSET('Water Data'!$D$29,0,10*ROW('Water Data'!D167))="","",OFFSET('Water Data'!$D$29,0,10*ROW('Water Data'!D167)))</f>
        <v/>
      </c>
      <c r="BV173" s="307" t="str">
        <f ca="true">+IF(OFFSET('Water Data'!$E$27,0,10*ROW('Water Data'!E167))="","",OFFSET('Water Data'!$E$27,0,10*ROW('Water Data'!E167)))</f>
        <v/>
      </c>
      <c r="BW173" s="307" t="str">
        <f ca="true">+IF(OFFSET('Water Data'!$E$28,0,10*ROW('Water Data'!E167))="","",OFFSET('Water Data'!$E$28,0,10*ROW('Water Data'!E167)))</f>
        <v/>
      </c>
      <c r="BX173" s="307" t="str">
        <f ca="true">+IF(OFFSET('Water Data'!$E$29,0,10*ROW('Water Data'!E167))="","",OFFSET('Water Data'!$E$29,0,10*ROW('Water Data'!E167)))</f>
        <v/>
      </c>
      <c r="BY173" s="307" t="str">
        <f ca="true">+IF(OFFSET('Water Data'!$F$27,0,10*ROW('Water Data'!F167))="","",OFFSET('Water Data'!$F$27,0,10*ROW('Water Data'!F167)))</f>
        <v/>
      </c>
      <c r="BZ173" s="307" t="str">
        <f ca="true">+IF(OFFSET('Water Data'!$F$28,0,10*ROW('Water Data'!F167))="","",OFFSET('Water Data'!$F$28,0,10*ROW('Water Data'!F167)))</f>
        <v/>
      </c>
      <c r="CA173" s="307" t="str">
        <f ca="true">+IF(OFFSET('Water Data'!$F$29,0,10*ROW('Water Data'!F167))="","",OFFSET('Water Data'!$F$29,0,10*ROW('Water Data'!F167)))</f>
        <v/>
      </c>
      <c r="CB173" s="307" t="str">
        <f ca="true">+IF(OFFSET('Water Data'!$G$27,0,10*ROW('Water Data'!G167))="","",OFFSET('Water Data'!$G$27,0,10*ROW('Water Data'!G167)))</f>
        <v/>
      </c>
      <c r="CC173" s="307" t="str">
        <f ca="true">+IF(OFFSET('Water Data'!$G$28,0,10*ROW('Water Data'!G167))="","",OFFSET('Water Data'!$G$28,0,10*ROW('Water Data'!G167)))</f>
        <v/>
      </c>
      <c r="CD173" s="307" t="str">
        <f ca="true">+IF(OFFSET('Water Data'!$G$29,0,10*ROW('Water Data'!G167))="","",OFFSET('Water Data'!$G$29,0,10*ROW('Water Data'!G167)))</f>
        <v/>
      </c>
      <c r="CE173" s="307" t="str">
        <f ca="true">+IF(OFFSET('Water Data'!$H$27,0,10*ROW('Water Data'!H167))="","",OFFSET('Water Data'!$H$27,0,10*ROW('Water Data'!H167)))</f>
        <v/>
      </c>
      <c r="CF173" s="307" t="str">
        <f ca="true">+IF(OFFSET('Water Data'!$H$28,0,10*ROW('Water Data'!H167))="","",OFFSET('Water Data'!$H$28,0,10*ROW('Water Data'!H167)))</f>
        <v/>
      </c>
      <c r="CG173" s="307" t="str">
        <f ca="true">+IF(OFFSET('Water Data'!$H$29,0,10*ROW('Water Data'!H167))="","",OFFSET('Water Data'!$H$29,0,10*ROW('Water Data'!H167)))</f>
        <v/>
      </c>
      <c r="CH173" s="307" t="str">
        <f ca="true">+IF(OFFSET('Water Data'!$I$27,0,10*ROW('Water Data'!I167))="","",OFFSET('Water Data'!$I$27,0,10*ROW('Water Data'!I167)))</f>
        <v/>
      </c>
      <c r="CI173" s="307" t="str">
        <f ca="true">+IF(OFFSET('Water Data'!$I$28,0,10*ROW('Water Data'!I167))="","",OFFSET('Water Data'!$I$28,0,10*ROW('Water Data'!I167)))</f>
        <v/>
      </c>
      <c r="CJ173" s="307" t="str">
        <f ca="true">+IF(OFFSET('Water Data'!$I$29,0,10*ROW('Water Data'!I167))="","",OFFSET('Water Data'!$I$29,0,10*ROW('Water Data'!I167)))</f>
        <v/>
      </c>
      <c r="CK173" s="307" t="str">
        <f ca="true">+IF(OFFSET('Sanitation Data'!$D$28,0,10*ROW('Sanitation Data'!D167))="","",OFFSET('Sanitation Data'!$D$28,0,10*ROW('Sanitation Data'!D167)))</f>
        <v/>
      </c>
      <c r="CL173" s="307" t="str">
        <f ca="true">+IF(OFFSET('Sanitation Data'!$D$29,0,10*ROW('Sanitation Data'!D167))="","",OFFSET('Sanitation Data'!$D$29,0,10*ROW('Sanitation Data'!D167)))</f>
        <v/>
      </c>
      <c r="CM173" s="307" t="str">
        <f ca="true">+IF(OFFSET('Sanitation Data'!$D$30,0,10*ROW('Sanitation Data'!D167))="","",OFFSET('Sanitation Data'!$D$30,0,10*ROW('Sanitation Data'!D167)))</f>
        <v/>
      </c>
      <c r="CN173" s="307" t="str">
        <f ca="true">+IF(OFFSET('Sanitation Data'!$D$31,0,10*ROW('Sanitation Data'!D167))="","",OFFSET('Sanitation Data'!$D$31,0,10*ROW('Sanitation Data'!D167)))</f>
        <v/>
      </c>
      <c r="CO173" s="307" t="str">
        <f ca="true">+IF(OFFSET('Sanitation Data'!$D$32,0,10*ROW('Sanitation Data'!D167))="","",OFFSET('Sanitation Data'!$D$32,0,10*ROW('Sanitation Data'!D167)))</f>
        <v/>
      </c>
      <c r="CP173" s="307" t="str">
        <f ca="true">+IF(OFFSET('Sanitation Data'!$E$28,0,10*ROW('Sanitation Data'!E167))="","",OFFSET('Sanitation Data'!$E$28,0,10*ROW('Sanitation Data'!E167)))</f>
        <v/>
      </c>
      <c r="CQ173" s="307" t="str">
        <f ca="true">+IF(OFFSET('Sanitation Data'!$E$29,0,10*ROW('Sanitation Data'!E167))="","",OFFSET('Sanitation Data'!$E$29,0,10*ROW('Sanitation Data'!E167)))</f>
        <v/>
      </c>
      <c r="CR173" s="307" t="str">
        <f ca="true">+IF(OFFSET('Sanitation Data'!$E$30,0,10*ROW('Sanitation Data'!E167))="","",OFFSET('Sanitation Data'!$E$30,0,10*ROW('Sanitation Data'!E167)))</f>
        <v/>
      </c>
      <c r="CS173" s="307" t="str">
        <f ca="true">+IF(OFFSET('Sanitation Data'!$E$31,0,10*ROW('Sanitation Data'!E167))="","",OFFSET('Sanitation Data'!$E$31,0,10*ROW('Sanitation Data'!E167)))</f>
        <v/>
      </c>
      <c r="CT173" s="307" t="str">
        <f ca="true">+IF(OFFSET('Sanitation Data'!$E$32,0,10*ROW('Sanitation Data'!E167))="","",OFFSET('Sanitation Data'!$E$32,0,10*ROW('Sanitation Data'!E167)))</f>
        <v/>
      </c>
      <c r="CU173" s="307" t="str">
        <f ca="true">+IF(OFFSET('Sanitation Data'!$F$28,0,10*ROW('Sanitation Data'!F167))="","",OFFSET('Sanitation Data'!$F$28,0,10*ROW('Sanitation Data'!F167)))</f>
        <v/>
      </c>
      <c r="CV173" s="307" t="str">
        <f ca="true">+IF(OFFSET('Sanitation Data'!$F$29,0,10*ROW('Sanitation Data'!F167))="","",OFFSET('Sanitation Data'!$F$29,0,10*ROW('Sanitation Data'!F167)))</f>
        <v/>
      </c>
      <c r="CW173" s="307" t="str">
        <f ca="true">+IF(OFFSET('Sanitation Data'!$F$30,0,10*ROW('Sanitation Data'!F167))="","",OFFSET('Sanitation Data'!$F$30,0,10*ROW('Sanitation Data'!F167)))</f>
        <v/>
      </c>
      <c r="CX173" s="307" t="str">
        <f ca="true">+IF(OFFSET('Sanitation Data'!$F$31,0,10*ROW('Sanitation Data'!F167))="","",OFFSET('Sanitation Data'!$F$31,0,10*ROW('Sanitation Data'!F167)))</f>
        <v/>
      </c>
      <c r="CY173" s="307" t="str">
        <f ca="true">+IF(OFFSET('Sanitation Data'!$F$32,0,10*ROW('Sanitation Data'!F167))="","",OFFSET('Sanitation Data'!$F$32,0,10*ROW('Sanitation Data'!F167)))</f>
        <v/>
      </c>
      <c r="CZ173" s="307" t="str">
        <f ca="true">+IF(OFFSET('Sanitation Data'!$G$28,0,10*ROW('Sanitation Data'!G167))="","",OFFSET('Sanitation Data'!$G$28,0,10*ROW('Sanitation Data'!G167)))</f>
        <v/>
      </c>
      <c r="DA173" s="307" t="str">
        <f ca="true">+IF(OFFSET('Sanitation Data'!$G$29,0,10*ROW('Sanitation Data'!G167))="","",OFFSET('Sanitation Data'!$G$29,0,10*ROW('Sanitation Data'!G167)))</f>
        <v/>
      </c>
      <c r="DB173" s="307" t="str">
        <f ca="true">+IF(OFFSET('Sanitation Data'!$G$30,0,10*ROW('Sanitation Data'!G167))="","",OFFSET('Sanitation Data'!$G$30,0,10*ROW('Sanitation Data'!G167)))</f>
        <v/>
      </c>
      <c r="DC173" s="307" t="str">
        <f ca="true">+IF(OFFSET('Sanitation Data'!$G$31,0,10*ROW('Sanitation Data'!G167))="","",OFFSET('Sanitation Data'!$G$31,0,10*ROW('Sanitation Data'!G167)))</f>
        <v/>
      </c>
      <c r="DD173" s="307" t="str">
        <f ca="true">+IF(OFFSET('Sanitation Data'!$G$32,0,10*ROW('Sanitation Data'!G167))="","",OFFSET('Sanitation Data'!$G$32,0,10*ROW('Sanitation Data'!G167)))</f>
        <v/>
      </c>
      <c r="DE173" s="307" t="str">
        <f ca="true">+IF(OFFSET('Sanitation Data'!$H$28,0,10*ROW('Sanitation Data'!H167))="","",OFFSET('Sanitation Data'!$H$28,0,10*ROW('Sanitation Data'!H167)))</f>
        <v/>
      </c>
      <c r="DF173" s="307" t="str">
        <f ca="true">+IF(OFFSET('Sanitation Data'!$H$29,0,10*ROW('Sanitation Data'!H167))="","",OFFSET('Sanitation Data'!$H$29,0,10*ROW('Sanitation Data'!H167)))</f>
        <v/>
      </c>
      <c r="DG173" s="307" t="str">
        <f ca="true">+IF(OFFSET('Sanitation Data'!$H$30,0,10*ROW('Sanitation Data'!H167))="","",OFFSET('Sanitation Data'!$H$30,0,10*ROW('Sanitation Data'!H167)))</f>
        <v/>
      </c>
      <c r="DH173" s="307" t="str">
        <f ca="true">+IF(OFFSET('Sanitation Data'!$H$31,0,10*ROW('Sanitation Data'!H167))="","",OFFSET('Sanitation Data'!$H$31,0,10*ROW('Sanitation Data'!H167)))</f>
        <v/>
      </c>
      <c r="DI173" s="307" t="str">
        <f ca="true">+IF(OFFSET('Sanitation Data'!$H$32,0,10*ROW('Sanitation Data'!H167))="","",OFFSET('Sanitation Data'!$H$32,0,10*ROW('Sanitation Data'!H167)))</f>
        <v/>
      </c>
      <c r="DJ173" s="307" t="str">
        <f ca="true">+IF(OFFSET('Sanitation Data'!$I$28,0,10*ROW('Sanitation Data'!I167))="","",OFFSET('Sanitation Data'!$I$28,0,10*ROW('Sanitation Data'!I167)))</f>
        <v/>
      </c>
      <c r="DK173" s="307" t="str">
        <f ca="true">+IF(OFFSET('Sanitation Data'!$I$29,0,10*ROW('Sanitation Data'!I167))="","",OFFSET('Sanitation Data'!$I$29,0,10*ROW('Sanitation Data'!I167)))</f>
        <v/>
      </c>
      <c r="DL173" s="307" t="str">
        <f ca="true">+IF(OFFSET('Sanitation Data'!$I$30,0,10*ROW('Sanitation Data'!I167))="","",OFFSET('Sanitation Data'!$I$30,0,10*ROW('Sanitation Data'!I167)))</f>
        <v/>
      </c>
      <c r="DM173" s="307" t="str">
        <f ca="true">+IF(OFFSET('Sanitation Data'!$I$31,0,10*ROW('Sanitation Data'!I167))="","",OFFSET('Sanitation Data'!$I$31,0,10*ROW('Sanitation Data'!I167)))</f>
        <v/>
      </c>
      <c r="DN173" s="307" t="str">
        <f ca="true">+IF(OFFSET('Sanitation Data'!$I$32,0,10*ROW('Sanitation Data'!I167))="","",OFFSET('Sanitation Data'!$I$32,0,10*ROW('Sanitation Data'!I167)))</f>
        <v/>
      </c>
      <c r="DO173" s="307" t="str">
        <f ca="true">+IF(OFFSET('Hygiene Data'!$D$11,0,10*ROW('Hygiene Data'!D167))="","",OFFSET('Hygiene Data'!$D$11,0,10*ROW('Hygiene Data'!D167)))</f>
        <v/>
      </c>
      <c r="DP173" s="307" t="str">
        <f ca="true">+IF(OFFSET('Hygiene Data'!$D$12,0,10*ROW('Hygiene Data'!D167))="","",OFFSET('Hygiene Data'!$D$12,0,10*ROW('Hygiene Data'!D167)))</f>
        <v/>
      </c>
      <c r="DQ173" s="307" t="str">
        <f ca="true">+IF(OFFSET('Hygiene Data'!$D$13,0,10*ROW('Hygiene Data'!D167))="","",OFFSET('Hygiene Data'!$D$13,0,10*ROW('Hygiene Data'!D167)))</f>
        <v/>
      </c>
      <c r="DR173" s="307" t="str">
        <f ca="true">+IF(OFFSET('Hygiene Data'!$E$11,0,10*ROW('Hygiene Data'!E167))="","",OFFSET('Hygiene Data'!$E$11,0,10*ROW('Hygiene Data'!E167)))</f>
        <v/>
      </c>
      <c r="DS173" s="307" t="str">
        <f ca="true">+IF(OFFSET('Hygiene Data'!$E$12,0,10*ROW('Hygiene Data'!E167))="","",OFFSET('Hygiene Data'!$E$12,0,10*ROW('Hygiene Data'!E167)))</f>
        <v/>
      </c>
      <c r="DT173" s="307" t="str">
        <f ca="true">+IF(OFFSET('Hygiene Data'!$E$13,0,10*ROW('Hygiene Data'!E167))="","",OFFSET('Hygiene Data'!$E$13,0,10*ROW('Hygiene Data'!E167)))</f>
        <v/>
      </c>
      <c r="DU173" s="307" t="str">
        <f ca="true">+IF(OFFSET('Hygiene Data'!$F$11,0,10*ROW('Hygiene Data'!F167))="","",OFFSET('Hygiene Data'!$F$11,0,10*ROW('Hygiene Data'!F167)))</f>
        <v/>
      </c>
      <c r="DV173" s="307" t="str">
        <f ca="true">+IF(OFFSET('Hygiene Data'!$F$12,0,10*ROW('Hygiene Data'!F167))="","",OFFSET('Hygiene Data'!$F$12,0,10*ROW('Hygiene Data'!F167)))</f>
        <v/>
      </c>
      <c r="DW173" s="307" t="str">
        <f ca="true">+IF(OFFSET('Hygiene Data'!$F$13,0,10*ROW('Hygiene Data'!F167))="","",OFFSET('Hygiene Data'!$F$13,0,10*ROW('Hygiene Data'!F167)))</f>
        <v/>
      </c>
      <c r="DX173" s="307" t="str">
        <f ca="true">+IF(OFFSET('Hygiene Data'!$G$11,0,10*ROW('Hygiene Data'!G167))="","",OFFSET('Hygiene Data'!$G$11,0,10*ROW('Hygiene Data'!G167)))</f>
        <v/>
      </c>
      <c r="DY173" s="307" t="str">
        <f ca="true">+IF(OFFSET('Hygiene Data'!$G$12,0,10*ROW('Hygiene Data'!G167))="","",OFFSET('Hygiene Data'!$G$12,0,10*ROW('Hygiene Data'!G167)))</f>
        <v/>
      </c>
      <c r="DZ173" s="307" t="str">
        <f ca="true">+IF(OFFSET('Hygiene Data'!$G$13,0,10*ROW('Hygiene Data'!G167))="","",OFFSET('Hygiene Data'!$G$13,0,10*ROW('Hygiene Data'!G167)))</f>
        <v/>
      </c>
      <c r="EA173" s="307" t="str">
        <f ca="true">+IF(OFFSET('Hygiene Data'!$H$11,0,10*ROW('Hygiene Data'!H167))="","",OFFSET('Hygiene Data'!$H$11,0,10*ROW('Hygiene Data'!H167)))</f>
        <v/>
      </c>
      <c r="EB173" s="307" t="str">
        <f ca="true">+IF(OFFSET('Hygiene Data'!$H$12,0,10*ROW('Hygiene Data'!H167))="","",OFFSET('Hygiene Data'!$H$12,0,10*ROW('Hygiene Data'!H167)))</f>
        <v/>
      </c>
      <c r="EC173" s="307" t="str">
        <f ca="true">+IF(OFFSET('Hygiene Data'!$H$13,0,10*ROW('Hygiene Data'!H167))="","",OFFSET('Hygiene Data'!$H$13,0,10*ROW('Hygiene Data'!H167)))</f>
        <v/>
      </c>
      <c r="ED173" s="307" t="str">
        <f ca="true">+IF(OFFSET('Hygiene Data'!$I$11,0,10*ROW('Hygiene Data'!I167))="","",OFFSET('Hygiene Data'!$I$11,0,10*ROW('Hygiene Data'!I167)))</f>
        <v/>
      </c>
      <c r="EE173" s="307" t="str">
        <f ca="true">+IF(OFFSET('Hygiene Data'!$I$12,0,10*ROW('Hygiene Data'!I167))="","",OFFSET('Hygiene Data'!$I$12,0,10*ROW('Hygiene Data'!I167)))</f>
        <v/>
      </c>
      <c r="EF173" s="307"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63"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7"/>
      <c r="BS174" s="307" t="str">
        <f ca="true">+IF(OFFSET('Water Data'!$D$27,0,10*ROW('Water Data'!D168))="","",OFFSET('Water Data'!$D$27,0,10*ROW('Water Data'!D168)))</f>
        <v/>
      </c>
      <c r="BT174" s="307" t="str">
        <f ca="true">+IF(OFFSET('Water Data'!$D$28,0,10*ROW('Water Data'!D168))="","",OFFSET('Water Data'!$D$28,0,10*ROW('Water Data'!D168)))</f>
        <v/>
      </c>
      <c r="BU174" s="307" t="str">
        <f ca="true">+IF(OFFSET('Water Data'!$D$29,0,10*ROW('Water Data'!D168))="","",OFFSET('Water Data'!$D$29,0,10*ROW('Water Data'!D168)))</f>
        <v/>
      </c>
      <c r="BV174" s="307" t="str">
        <f ca="true">+IF(OFFSET('Water Data'!$E$27,0,10*ROW('Water Data'!E168))="","",OFFSET('Water Data'!$E$27,0,10*ROW('Water Data'!E168)))</f>
        <v/>
      </c>
      <c r="BW174" s="307" t="str">
        <f ca="true">+IF(OFFSET('Water Data'!$E$28,0,10*ROW('Water Data'!E168))="","",OFFSET('Water Data'!$E$28,0,10*ROW('Water Data'!E168)))</f>
        <v/>
      </c>
      <c r="BX174" s="307" t="str">
        <f ca="true">+IF(OFFSET('Water Data'!$E$29,0,10*ROW('Water Data'!E168))="","",OFFSET('Water Data'!$E$29,0,10*ROW('Water Data'!E168)))</f>
        <v/>
      </c>
      <c r="BY174" s="307" t="str">
        <f ca="true">+IF(OFFSET('Water Data'!$F$27,0,10*ROW('Water Data'!F168))="","",OFFSET('Water Data'!$F$27,0,10*ROW('Water Data'!F168)))</f>
        <v/>
      </c>
      <c r="BZ174" s="307" t="str">
        <f ca="true">+IF(OFFSET('Water Data'!$F$28,0,10*ROW('Water Data'!F168))="","",OFFSET('Water Data'!$F$28,0,10*ROW('Water Data'!F168)))</f>
        <v/>
      </c>
      <c r="CA174" s="307" t="str">
        <f ca="true">+IF(OFFSET('Water Data'!$F$29,0,10*ROW('Water Data'!F168))="","",OFFSET('Water Data'!$F$29,0,10*ROW('Water Data'!F168)))</f>
        <v/>
      </c>
      <c r="CB174" s="307" t="str">
        <f ca="true">+IF(OFFSET('Water Data'!$G$27,0,10*ROW('Water Data'!G168))="","",OFFSET('Water Data'!$G$27,0,10*ROW('Water Data'!G168)))</f>
        <v/>
      </c>
      <c r="CC174" s="307" t="str">
        <f ca="true">+IF(OFFSET('Water Data'!$G$28,0,10*ROW('Water Data'!G168))="","",OFFSET('Water Data'!$G$28,0,10*ROW('Water Data'!G168)))</f>
        <v/>
      </c>
      <c r="CD174" s="307" t="str">
        <f ca="true">+IF(OFFSET('Water Data'!$G$29,0,10*ROW('Water Data'!G168))="","",OFFSET('Water Data'!$G$29,0,10*ROW('Water Data'!G168)))</f>
        <v/>
      </c>
      <c r="CE174" s="307" t="str">
        <f ca="true">+IF(OFFSET('Water Data'!$H$27,0,10*ROW('Water Data'!H168))="","",OFFSET('Water Data'!$H$27,0,10*ROW('Water Data'!H168)))</f>
        <v/>
      </c>
      <c r="CF174" s="307" t="str">
        <f ca="true">+IF(OFFSET('Water Data'!$H$28,0,10*ROW('Water Data'!H168))="","",OFFSET('Water Data'!$H$28,0,10*ROW('Water Data'!H168)))</f>
        <v/>
      </c>
      <c r="CG174" s="307" t="str">
        <f ca="true">+IF(OFFSET('Water Data'!$H$29,0,10*ROW('Water Data'!H168))="","",OFFSET('Water Data'!$H$29,0,10*ROW('Water Data'!H168)))</f>
        <v/>
      </c>
      <c r="CH174" s="307" t="str">
        <f ca="true">+IF(OFFSET('Water Data'!$I$27,0,10*ROW('Water Data'!I168))="","",OFFSET('Water Data'!$I$27,0,10*ROW('Water Data'!I168)))</f>
        <v/>
      </c>
      <c r="CI174" s="307" t="str">
        <f ca="true">+IF(OFFSET('Water Data'!$I$28,0,10*ROW('Water Data'!I168))="","",OFFSET('Water Data'!$I$28,0,10*ROW('Water Data'!I168)))</f>
        <v/>
      </c>
      <c r="CJ174" s="307" t="str">
        <f ca="true">+IF(OFFSET('Water Data'!$I$29,0,10*ROW('Water Data'!I168))="","",OFFSET('Water Data'!$I$29,0,10*ROW('Water Data'!I168)))</f>
        <v/>
      </c>
      <c r="CK174" s="307" t="str">
        <f ca="true">+IF(OFFSET('Sanitation Data'!$D$28,0,10*ROW('Sanitation Data'!D168))="","",OFFSET('Sanitation Data'!$D$28,0,10*ROW('Sanitation Data'!D168)))</f>
        <v/>
      </c>
      <c r="CL174" s="307" t="str">
        <f ca="true">+IF(OFFSET('Sanitation Data'!$D$29,0,10*ROW('Sanitation Data'!D168))="","",OFFSET('Sanitation Data'!$D$29,0,10*ROW('Sanitation Data'!D168)))</f>
        <v/>
      </c>
      <c r="CM174" s="307" t="str">
        <f ca="true">+IF(OFFSET('Sanitation Data'!$D$30,0,10*ROW('Sanitation Data'!D168))="","",OFFSET('Sanitation Data'!$D$30,0,10*ROW('Sanitation Data'!D168)))</f>
        <v/>
      </c>
      <c r="CN174" s="307" t="str">
        <f ca="true">+IF(OFFSET('Sanitation Data'!$D$31,0,10*ROW('Sanitation Data'!D168))="","",OFFSET('Sanitation Data'!$D$31,0,10*ROW('Sanitation Data'!D168)))</f>
        <v/>
      </c>
      <c r="CO174" s="307" t="str">
        <f ca="true">+IF(OFFSET('Sanitation Data'!$D$32,0,10*ROW('Sanitation Data'!D168))="","",OFFSET('Sanitation Data'!$D$32,0,10*ROW('Sanitation Data'!D168)))</f>
        <v/>
      </c>
      <c r="CP174" s="307" t="str">
        <f ca="true">+IF(OFFSET('Sanitation Data'!$E$28,0,10*ROW('Sanitation Data'!E168))="","",OFFSET('Sanitation Data'!$E$28,0,10*ROW('Sanitation Data'!E168)))</f>
        <v/>
      </c>
      <c r="CQ174" s="307" t="str">
        <f ca="true">+IF(OFFSET('Sanitation Data'!$E$29,0,10*ROW('Sanitation Data'!E168))="","",OFFSET('Sanitation Data'!$E$29,0,10*ROW('Sanitation Data'!E168)))</f>
        <v/>
      </c>
      <c r="CR174" s="307" t="str">
        <f ca="true">+IF(OFFSET('Sanitation Data'!$E$30,0,10*ROW('Sanitation Data'!E168))="","",OFFSET('Sanitation Data'!$E$30,0,10*ROW('Sanitation Data'!E168)))</f>
        <v/>
      </c>
      <c r="CS174" s="307" t="str">
        <f ca="true">+IF(OFFSET('Sanitation Data'!$E$31,0,10*ROW('Sanitation Data'!E168))="","",OFFSET('Sanitation Data'!$E$31,0,10*ROW('Sanitation Data'!E168)))</f>
        <v/>
      </c>
      <c r="CT174" s="307" t="str">
        <f ca="true">+IF(OFFSET('Sanitation Data'!$E$32,0,10*ROW('Sanitation Data'!E168))="","",OFFSET('Sanitation Data'!$E$32,0,10*ROW('Sanitation Data'!E168)))</f>
        <v/>
      </c>
      <c r="CU174" s="307" t="str">
        <f ca="true">+IF(OFFSET('Sanitation Data'!$F$28,0,10*ROW('Sanitation Data'!F168))="","",OFFSET('Sanitation Data'!$F$28,0,10*ROW('Sanitation Data'!F168)))</f>
        <v/>
      </c>
      <c r="CV174" s="307" t="str">
        <f ca="true">+IF(OFFSET('Sanitation Data'!$F$29,0,10*ROW('Sanitation Data'!F168))="","",OFFSET('Sanitation Data'!$F$29,0,10*ROW('Sanitation Data'!F168)))</f>
        <v/>
      </c>
      <c r="CW174" s="307" t="str">
        <f ca="true">+IF(OFFSET('Sanitation Data'!$F$30,0,10*ROW('Sanitation Data'!F168))="","",OFFSET('Sanitation Data'!$F$30,0,10*ROW('Sanitation Data'!F168)))</f>
        <v/>
      </c>
      <c r="CX174" s="307" t="str">
        <f ca="true">+IF(OFFSET('Sanitation Data'!$F$31,0,10*ROW('Sanitation Data'!F168))="","",OFFSET('Sanitation Data'!$F$31,0,10*ROW('Sanitation Data'!F168)))</f>
        <v/>
      </c>
      <c r="CY174" s="307" t="str">
        <f ca="true">+IF(OFFSET('Sanitation Data'!$F$32,0,10*ROW('Sanitation Data'!F168))="","",OFFSET('Sanitation Data'!$F$32,0,10*ROW('Sanitation Data'!F168)))</f>
        <v/>
      </c>
      <c r="CZ174" s="307" t="str">
        <f ca="true">+IF(OFFSET('Sanitation Data'!$G$28,0,10*ROW('Sanitation Data'!G168))="","",OFFSET('Sanitation Data'!$G$28,0,10*ROW('Sanitation Data'!G168)))</f>
        <v/>
      </c>
      <c r="DA174" s="307" t="str">
        <f ca="true">+IF(OFFSET('Sanitation Data'!$G$29,0,10*ROW('Sanitation Data'!G168))="","",OFFSET('Sanitation Data'!$G$29,0,10*ROW('Sanitation Data'!G168)))</f>
        <v/>
      </c>
      <c r="DB174" s="307" t="str">
        <f ca="true">+IF(OFFSET('Sanitation Data'!$G$30,0,10*ROW('Sanitation Data'!G168))="","",OFFSET('Sanitation Data'!$G$30,0,10*ROW('Sanitation Data'!G168)))</f>
        <v/>
      </c>
      <c r="DC174" s="307" t="str">
        <f ca="true">+IF(OFFSET('Sanitation Data'!$G$31,0,10*ROW('Sanitation Data'!G168))="","",OFFSET('Sanitation Data'!$G$31,0,10*ROW('Sanitation Data'!G168)))</f>
        <v/>
      </c>
      <c r="DD174" s="307" t="str">
        <f ca="true">+IF(OFFSET('Sanitation Data'!$G$32,0,10*ROW('Sanitation Data'!G168))="","",OFFSET('Sanitation Data'!$G$32,0,10*ROW('Sanitation Data'!G168)))</f>
        <v/>
      </c>
      <c r="DE174" s="307" t="str">
        <f ca="true">+IF(OFFSET('Sanitation Data'!$H$28,0,10*ROW('Sanitation Data'!H168))="","",OFFSET('Sanitation Data'!$H$28,0,10*ROW('Sanitation Data'!H168)))</f>
        <v/>
      </c>
      <c r="DF174" s="307" t="str">
        <f ca="true">+IF(OFFSET('Sanitation Data'!$H$29,0,10*ROW('Sanitation Data'!H168))="","",OFFSET('Sanitation Data'!$H$29,0,10*ROW('Sanitation Data'!H168)))</f>
        <v/>
      </c>
      <c r="DG174" s="307" t="str">
        <f ca="true">+IF(OFFSET('Sanitation Data'!$H$30,0,10*ROW('Sanitation Data'!H168))="","",OFFSET('Sanitation Data'!$H$30,0,10*ROW('Sanitation Data'!H168)))</f>
        <v/>
      </c>
      <c r="DH174" s="307" t="str">
        <f ca="true">+IF(OFFSET('Sanitation Data'!$H$31,0,10*ROW('Sanitation Data'!H168))="","",OFFSET('Sanitation Data'!$H$31,0,10*ROW('Sanitation Data'!H168)))</f>
        <v/>
      </c>
      <c r="DI174" s="307" t="str">
        <f ca="true">+IF(OFFSET('Sanitation Data'!$H$32,0,10*ROW('Sanitation Data'!H168))="","",OFFSET('Sanitation Data'!$H$32,0,10*ROW('Sanitation Data'!H168)))</f>
        <v/>
      </c>
      <c r="DJ174" s="307" t="str">
        <f ca="true">+IF(OFFSET('Sanitation Data'!$I$28,0,10*ROW('Sanitation Data'!I168))="","",OFFSET('Sanitation Data'!$I$28,0,10*ROW('Sanitation Data'!I168)))</f>
        <v/>
      </c>
      <c r="DK174" s="307" t="str">
        <f ca="true">+IF(OFFSET('Sanitation Data'!$I$29,0,10*ROW('Sanitation Data'!I168))="","",OFFSET('Sanitation Data'!$I$29,0,10*ROW('Sanitation Data'!I168)))</f>
        <v/>
      </c>
      <c r="DL174" s="307" t="str">
        <f ca="true">+IF(OFFSET('Sanitation Data'!$I$30,0,10*ROW('Sanitation Data'!I168))="","",OFFSET('Sanitation Data'!$I$30,0,10*ROW('Sanitation Data'!I168)))</f>
        <v/>
      </c>
      <c r="DM174" s="307" t="str">
        <f ca="true">+IF(OFFSET('Sanitation Data'!$I$31,0,10*ROW('Sanitation Data'!I168))="","",OFFSET('Sanitation Data'!$I$31,0,10*ROW('Sanitation Data'!I168)))</f>
        <v/>
      </c>
      <c r="DN174" s="307" t="str">
        <f ca="true">+IF(OFFSET('Sanitation Data'!$I$32,0,10*ROW('Sanitation Data'!I168))="","",OFFSET('Sanitation Data'!$I$32,0,10*ROW('Sanitation Data'!I168)))</f>
        <v/>
      </c>
      <c r="DO174" s="307" t="str">
        <f ca="true">+IF(OFFSET('Hygiene Data'!$D$11,0,10*ROW('Hygiene Data'!D168))="","",OFFSET('Hygiene Data'!$D$11,0,10*ROW('Hygiene Data'!D168)))</f>
        <v/>
      </c>
      <c r="DP174" s="307" t="str">
        <f ca="true">+IF(OFFSET('Hygiene Data'!$D$12,0,10*ROW('Hygiene Data'!D168))="","",OFFSET('Hygiene Data'!$D$12,0,10*ROW('Hygiene Data'!D168)))</f>
        <v/>
      </c>
      <c r="DQ174" s="307" t="str">
        <f ca="true">+IF(OFFSET('Hygiene Data'!$D$13,0,10*ROW('Hygiene Data'!D168))="","",OFFSET('Hygiene Data'!$D$13,0,10*ROW('Hygiene Data'!D168)))</f>
        <v/>
      </c>
      <c r="DR174" s="307" t="str">
        <f ca="true">+IF(OFFSET('Hygiene Data'!$E$11,0,10*ROW('Hygiene Data'!E168))="","",OFFSET('Hygiene Data'!$E$11,0,10*ROW('Hygiene Data'!E168)))</f>
        <v/>
      </c>
      <c r="DS174" s="307" t="str">
        <f ca="true">+IF(OFFSET('Hygiene Data'!$E$12,0,10*ROW('Hygiene Data'!E168))="","",OFFSET('Hygiene Data'!$E$12,0,10*ROW('Hygiene Data'!E168)))</f>
        <v/>
      </c>
      <c r="DT174" s="307" t="str">
        <f ca="true">+IF(OFFSET('Hygiene Data'!$E$13,0,10*ROW('Hygiene Data'!E168))="","",OFFSET('Hygiene Data'!$E$13,0,10*ROW('Hygiene Data'!E168)))</f>
        <v/>
      </c>
      <c r="DU174" s="307" t="str">
        <f ca="true">+IF(OFFSET('Hygiene Data'!$F$11,0,10*ROW('Hygiene Data'!F168))="","",OFFSET('Hygiene Data'!$F$11,0,10*ROW('Hygiene Data'!F168)))</f>
        <v/>
      </c>
      <c r="DV174" s="307" t="str">
        <f ca="true">+IF(OFFSET('Hygiene Data'!$F$12,0,10*ROW('Hygiene Data'!F168))="","",OFFSET('Hygiene Data'!$F$12,0,10*ROW('Hygiene Data'!F168)))</f>
        <v/>
      </c>
      <c r="DW174" s="307" t="str">
        <f ca="true">+IF(OFFSET('Hygiene Data'!$F$13,0,10*ROW('Hygiene Data'!F168))="","",OFFSET('Hygiene Data'!$F$13,0,10*ROW('Hygiene Data'!F168)))</f>
        <v/>
      </c>
      <c r="DX174" s="307" t="str">
        <f ca="true">+IF(OFFSET('Hygiene Data'!$G$11,0,10*ROW('Hygiene Data'!G168))="","",OFFSET('Hygiene Data'!$G$11,0,10*ROW('Hygiene Data'!G168)))</f>
        <v/>
      </c>
      <c r="DY174" s="307" t="str">
        <f ca="true">+IF(OFFSET('Hygiene Data'!$G$12,0,10*ROW('Hygiene Data'!G168))="","",OFFSET('Hygiene Data'!$G$12,0,10*ROW('Hygiene Data'!G168)))</f>
        <v/>
      </c>
      <c r="DZ174" s="307" t="str">
        <f ca="true">+IF(OFFSET('Hygiene Data'!$G$13,0,10*ROW('Hygiene Data'!G168))="","",OFFSET('Hygiene Data'!$G$13,0,10*ROW('Hygiene Data'!G168)))</f>
        <v/>
      </c>
      <c r="EA174" s="307" t="str">
        <f ca="true">+IF(OFFSET('Hygiene Data'!$H$11,0,10*ROW('Hygiene Data'!H168))="","",OFFSET('Hygiene Data'!$H$11,0,10*ROW('Hygiene Data'!H168)))</f>
        <v/>
      </c>
      <c r="EB174" s="307" t="str">
        <f ca="true">+IF(OFFSET('Hygiene Data'!$H$12,0,10*ROW('Hygiene Data'!H168))="","",OFFSET('Hygiene Data'!$H$12,0,10*ROW('Hygiene Data'!H168)))</f>
        <v/>
      </c>
      <c r="EC174" s="307" t="str">
        <f ca="true">+IF(OFFSET('Hygiene Data'!$H$13,0,10*ROW('Hygiene Data'!H168))="","",OFFSET('Hygiene Data'!$H$13,0,10*ROW('Hygiene Data'!H168)))</f>
        <v/>
      </c>
      <c r="ED174" s="307" t="str">
        <f ca="true">+IF(OFFSET('Hygiene Data'!$I$11,0,10*ROW('Hygiene Data'!I168))="","",OFFSET('Hygiene Data'!$I$11,0,10*ROW('Hygiene Data'!I168)))</f>
        <v/>
      </c>
      <c r="EE174" s="307" t="str">
        <f ca="true">+IF(OFFSET('Hygiene Data'!$I$12,0,10*ROW('Hygiene Data'!I168))="","",OFFSET('Hygiene Data'!$I$12,0,10*ROW('Hygiene Data'!I168)))</f>
        <v/>
      </c>
      <c r="EF174" s="307"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63"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7"/>
      <c r="BS175" s="307" t="str">
        <f ca="true">+IF(OFFSET('Water Data'!$D$27,0,10*ROW('Water Data'!D169))="","",OFFSET('Water Data'!$D$27,0,10*ROW('Water Data'!D169)))</f>
        <v/>
      </c>
      <c r="BT175" s="307" t="str">
        <f ca="true">+IF(OFFSET('Water Data'!$D$28,0,10*ROW('Water Data'!D169))="","",OFFSET('Water Data'!$D$28,0,10*ROW('Water Data'!D169)))</f>
        <v/>
      </c>
      <c r="BU175" s="307" t="str">
        <f ca="true">+IF(OFFSET('Water Data'!$D$29,0,10*ROW('Water Data'!D169))="","",OFFSET('Water Data'!$D$29,0,10*ROW('Water Data'!D169)))</f>
        <v/>
      </c>
      <c r="BV175" s="307" t="str">
        <f ca="true">+IF(OFFSET('Water Data'!$E$27,0,10*ROW('Water Data'!E169))="","",OFFSET('Water Data'!$E$27,0,10*ROW('Water Data'!E169)))</f>
        <v/>
      </c>
      <c r="BW175" s="307" t="str">
        <f ca="true">+IF(OFFSET('Water Data'!$E$28,0,10*ROW('Water Data'!E169))="","",OFFSET('Water Data'!$E$28,0,10*ROW('Water Data'!E169)))</f>
        <v/>
      </c>
      <c r="BX175" s="307" t="str">
        <f ca="true">+IF(OFFSET('Water Data'!$E$29,0,10*ROW('Water Data'!E169))="","",OFFSET('Water Data'!$E$29,0,10*ROW('Water Data'!E169)))</f>
        <v/>
      </c>
      <c r="BY175" s="307" t="str">
        <f ca="true">+IF(OFFSET('Water Data'!$F$27,0,10*ROW('Water Data'!F169))="","",OFFSET('Water Data'!$F$27,0,10*ROW('Water Data'!F169)))</f>
        <v/>
      </c>
      <c r="BZ175" s="307" t="str">
        <f ca="true">+IF(OFFSET('Water Data'!$F$28,0,10*ROW('Water Data'!F169))="","",OFFSET('Water Data'!$F$28,0,10*ROW('Water Data'!F169)))</f>
        <v/>
      </c>
      <c r="CA175" s="307" t="str">
        <f ca="true">+IF(OFFSET('Water Data'!$F$29,0,10*ROW('Water Data'!F169))="","",OFFSET('Water Data'!$F$29,0,10*ROW('Water Data'!F169)))</f>
        <v/>
      </c>
      <c r="CB175" s="307" t="str">
        <f ca="true">+IF(OFFSET('Water Data'!$G$27,0,10*ROW('Water Data'!G169))="","",OFFSET('Water Data'!$G$27,0,10*ROW('Water Data'!G169)))</f>
        <v/>
      </c>
      <c r="CC175" s="307" t="str">
        <f ca="true">+IF(OFFSET('Water Data'!$G$28,0,10*ROW('Water Data'!G169))="","",OFFSET('Water Data'!$G$28,0,10*ROW('Water Data'!G169)))</f>
        <v/>
      </c>
      <c r="CD175" s="307" t="str">
        <f ca="true">+IF(OFFSET('Water Data'!$G$29,0,10*ROW('Water Data'!G169))="","",OFFSET('Water Data'!$G$29,0,10*ROW('Water Data'!G169)))</f>
        <v/>
      </c>
      <c r="CE175" s="307" t="str">
        <f ca="true">+IF(OFFSET('Water Data'!$H$27,0,10*ROW('Water Data'!H169))="","",OFFSET('Water Data'!$H$27,0,10*ROW('Water Data'!H169)))</f>
        <v/>
      </c>
      <c r="CF175" s="307" t="str">
        <f ca="true">+IF(OFFSET('Water Data'!$H$28,0,10*ROW('Water Data'!H169))="","",OFFSET('Water Data'!$H$28,0,10*ROW('Water Data'!H169)))</f>
        <v/>
      </c>
      <c r="CG175" s="307" t="str">
        <f ca="true">+IF(OFFSET('Water Data'!$H$29,0,10*ROW('Water Data'!H169))="","",OFFSET('Water Data'!$H$29,0,10*ROW('Water Data'!H169)))</f>
        <v/>
      </c>
      <c r="CH175" s="307" t="str">
        <f ca="true">+IF(OFFSET('Water Data'!$I$27,0,10*ROW('Water Data'!I169))="","",OFFSET('Water Data'!$I$27,0,10*ROW('Water Data'!I169)))</f>
        <v/>
      </c>
      <c r="CI175" s="307" t="str">
        <f ca="true">+IF(OFFSET('Water Data'!$I$28,0,10*ROW('Water Data'!I169))="","",OFFSET('Water Data'!$I$28,0,10*ROW('Water Data'!I169)))</f>
        <v/>
      </c>
      <c r="CJ175" s="307" t="str">
        <f ca="true">+IF(OFFSET('Water Data'!$I$29,0,10*ROW('Water Data'!I169))="","",OFFSET('Water Data'!$I$29,0,10*ROW('Water Data'!I169)))</f>
        <v/>
      </c>
      <c r="CK175" s="307" t="str">
        <f ca="true">+IF(OFFSET('Sanitation Data'!$D$28,0,10*ROW('Sanitation Data'!D169))="","",OFFSET('Sanitation Data'!$D$28,0,10*ROW('Sanitation Data'!D169)))</f>
        <v/>
      </c>
      <c r="CL175" s="307" t="str">
        <f ca="true">+IF(OFFSET('Sanitation Data'!$D$29,0,10*ROW('Sanitation Data'!D169))="","",OFFSET('Sanitation Data'!$D$29,0,10*ROW('Sanitation Data'!D169)))</f>
        <v/>
      </c>
      <c r="CM175" s="307" t="str">
        <f ca="true">+IF(OFFSET('Sanitation Data'!$D$30,0,10*ROW('Sanitation Data'!D169))="","",OFFSET('Sanitation Data'!$D$30,0,10*ROW('Sanitation Data'!D169)))</f>
        <v/>
      </c>
      <c r="CN175" s="307" t="str">
        <f ca="true">+IF(OFFSET('Sanitation Data'!$D$31,0,10*ROW('Sanitation Data'!D169))="","",OFFSET('Sanitation Data'!$D$31,0,10*ROW('Sanitation Data'!D169)))</f>
        <v/>
      </c>
      <c r="CO175" s="307" t="str">
        <f ca="true">+IF(OFFSET('Sanitation Data'!$D$32,0,10*ROW('Sanitation Data'!D169))="","",OFFSET('Sanitation Data'!$D$32,0,10*ROW('Sanitation Data'!D169)))</f>
        <v/>
      </c>
      <c r="CP175" s="307" t="str">
        <f ca="true">+IF(OFFSET('Sanitation Data'!$E$28,0,10*ROW('Sanitation Data'!E169))="","",OFFSET('Sanitation Data'!$E$28,0,10*ROW('Sanitation Data'!E169)))</f>
        <v/>
      </c>
      <c r="CQ175" s="307" t="str">
        <f ca="true">+IF(OFFSET('Sanitation Data'!$E$29,0,10*ROW('Sanitation Data'!E169))="","",OFFSET('Sanitation Data'!$E$29,0,10*ROW('Sanitation Data'!E169)))</f>
        <v/>
      </c>
      <c r="CR175" s="307" t="str">
        <f ca="true">+IF(OFFSET('Sanitation Data'!$E$30,0,10*ROW('Sanitation Data'!E169))="","",OFFSET('Sanitation Data'!$E$30,0,10*ROW('Sanitation Data'!E169)))</f>
        <v/>
      </c>
      <c r="CS175" s="307" t="str">
        <f ca="true">+IF(OFFSET('Sanitation Data'!$E$31,0,10*ROW('Sanitation Data'!E169))="","",OFFSET('Sanitation Data'!$E$31,0,10*ROW('Sanitation Data'!E169)))</f>
        <v/>
      </c>
      <c r="CT175" s="307" t="str">
        <f ca="true">+IF(OFFSET('Sanitation Data'!$E$32,0,10*ROW('Sanitation Data'!E169))="","",OFFSET('Sanitation Data'!$E$32,0,10*ROW('Sanitation Data'!E169)))</f>
        <v/>
      </c>
      <c r="CU175" s="307" t="str">
        <f ca="true">+IF(OFFSET('Sanitation Data'!$F$28,0,10*ROW('Sanitation Data'!F169))="","",OFFSET('Sanitation Data'!$F$28,0,10*ROW('Sanitation Data'!F169)))</f>
        <v/>
      </c>
      <c r="CV175" s="307" t="str">
        <f ca="true">+IF(OFFSET('Sanitation Data'!$F$29,0,10*ROW('Sanitation Data'!F169))="","",OFFSET('Sanitation Data'!$F$29,0,10*ROW('Sanitation Data'!F169)))</f>
        <v/>
      </c>
      <c r="CW175" s="307" t="str">
        <f ca="true">+IF(OFFSET('Sanitation Data'!$F$30,0,10*ROW('Sanitation Data'!F169))="","",OFFSET('Sanitation Data'!$F$30,0,10*ROW('Sanitation Data'!F169)))</f>
        <v/>
      </c>
      <c r="CX175" s="307" t="str">
        <f ca="true">+IF(OFFSET('Sanitation Data'!$F$31,0,10*ROW('Sanitation Data'!F169))="","",OFFSET('Sanitation Data'!$F$31,0,10*ROW('Sanitation Data'!F169)))</f>
        <v/>
      </c>
      <c r="CY175" s="307" t="str">
        <f ca="true">+IF(OFFSET('Sanitation Data'!$F$32,0,10*ROW('Sanitation Data'!F169))="","",OFFSET('Sanitation Data'!$F$32,0,10*ROW('Sanitation Data'!F169)))</f>
        <v/>
      </c>
      <c r="CZ175" s="307" t="str">
        <f ca="true">+IF(OFFSET('Sanitation Data'!$G$28,0,10*ROW('Sanitation Data'!G169))="","",OFFSET('Sanitation Data'!$G$28,0,10*ROW('Sanitation Data'!G169)))</f>
        <v/>
      </c>
      <c r="DA175" s="307" t="str">
        <f ca="true">+IF(OFFSET('Sanitation Data'!$G$29,0,10*ROW('Sanitation Data'!G169))="","",OFFSET('Sanitation Data'!$G$29,0,10*ROW('Sanitation Data'!G169)))</f>
        <v/>
      </c>
      <c r="DB175" s="307" t="str">
        <f ca="true">+IF(OFFSET('Sanitation Data'!$G$30,0,10*ROW('Sanitation Data'!G169))="","",OFFSET('Sanitation Data'!$G$30,0,10*ROW('Sanitation Data'!G169)))</f>
        <v/>
      </c>
      <c r="DC175" s="307" t="str">
        <f ca="true">+IF(OFFSET('Sanitation Data'!$G$31,0,10*ROW('Sanitation Data'!G169))="","",OFFSET('Sanitation Data'!$G$31,0,10*ROW('Sanitation Data'!G169)))</f>
        <v/>
      </c>
      <c r="DD175" s="307" t="str">
        <f ca="true">+IF(OFFSET('Sanitation Data'!$G$32,0,10*ROW('Sanitation Data'!G169))="","",OFFSET('Sanitation Data'!$G$32,0,10*ROW('Sanitation Data'!G169)))</f>
        <v/>
      </c>
      <c r="DE175" s="307" t="str">
        <f ca="true">+IF(OFFSET('Sanitation Data'!$H$28,0,10*ROW('Sanitation Data'!H169))="","",OFFSET('Sanitation Data'!$H$28,0,10*ROW('Sanitation Data'!H169)))</f>
        <v/>
      </c>
      <c r="DF175" s="307" t="str">
        <f ca="true">+IF(OFFSET('Sanitation Data'!$H$29,0,10*ROW('Sanitation Data'!H169))="","",OFFSET('Sanitation Data'!$H$29,0,10*ROW('Sanitation Data'!H169)))</f>
        <v/>
      </c>
      <c r="DG175" s="307" t="str">
        <f ca="true">+IF(OFFSET('Sanitation Data'!$H$30,0,10*ROW('Sanitation Data'!H169))="","",OFFSET('Sanitation Data'!$H$30,0,10*ROW('Sanitation Data'!H169)))</f>
        <v/>
      </c>
      <c r="DH175" s="307" t="str">
        <f ca="true">+IF(OFFSET('Sanitation Data'!$H$31,0,10*ROW('Sanitation Data'!H169))="","",OFFSET('Sanitation Data'!$H$31,0,10*ROW('Sanitation Data'!H169)))</f>
        <v/>
      </c>
      <c r="DI175" s="307" t="str">
        <f ca="true">+IF(OFFSET('Sanitation Data'!$H$32,0,10*ROW('Sanitation Data'!H169))="","",OFFSET('Sanitation Data'!$H$32,0,10*ROW('Sanitation Data'!H169)))</f>
        <v/>
      </c>
      <c r="DJ175" s="307" t="str">
        <f ca="true">+IF(OFFSET('Sanitation Data'!$I$28,0,10*ROW('Sanitation Data'!I169))="","",OFFSET('Sanitation Data'!$I$28,0,10*ROW('Sanitation Data'!I169)))</f>
        <v/>
      </c>
      <c r="DK175" s="307" t="str">
        <f ca="true">+IF(OFFSET('Sanitation Data'!$I$29,0,10*ROW('Sanitation Data'!I169))="","",OFFSET('Sanitation Data'!$I$29,0,10*ROW('Sanitation Data'!I169)))</f>
        <v/>
      </c>
      <c r="DL175" s="307" t="str">
        <f ca="true">+IF(OFFSET('Sanitation Data'!$I$30,0,10*ROW('Sanitation Data'!I169))="","",OFFSET('Sanitation Data'!$I$30,0,10*ROW('Sanitation Data'!I169)))</f>
        <v/>
      </c>
      <c r="DM175" s="307" t="str">
        <f ca="true">+IF(OFFSET('Sanitation Data'!$I$31,0,10*ROW('Sanitation Data'!I169))="","",OFFSET('Sanitation Data'!$I$31,0,10*ROW('Sanitation Data'!I169)))</f>
        <v/>
      </c>
      <c r="DN175" s="307" t="str">
        <f ca="true">+IF(OFFSET('Sanitation Data'!$I$32,0,10*ROW('Sanitation Data'!I169))="","",OFFSET('Sanitation Data'!$I$32,0,10*ROW('Sanitation Data'!I169)))</f>
        <v/>
      </c>
      <c r="DO175" s="307" t="str">
        <f ca="true">+IF(OFFSET('Hygiene Data'!$D$11,0,10*ROW('Hygiene Data'!D169))="","",OFFSET('Hygiene Data'!$D$11,0,10*ROW('Hygiene Data'!D169)))</f>
        <v/>
      </c>
      <c r="DP175" s="307" t="str">
        <f ca="true">+IF(OFFSET('Hygiene Data'!$D$12,0,10*ROW('Hygiene Data'!D169))="","",OFFSET('Hygiene Data'!$D$12,0,10*ROW('Hygiene Data'!D169)))</f>
        <v/>
      </c>
      <c r="DQ175" s="307" t="str">
        <f ca="true">+IF(OFFSET('Hygiene Data'!$D$13,0,10*ROW('Hygiene Data'!D169))="","",OFFSET('Hygiene Data'!$D$13,0,10*ROW('Hygiene Data'!D169)))</f>
        <v/>
      </c>
      <c r="DR175" s="307" t="str">
        <f ca="true">+IF(OFFSET('Hygiene Data'!$E$11,0,10*ROW('Hygiene Data'!E169))="","",OFFSET('Hygiene Data'!$E$11,0,10*ROW('Hygiene Data'!E169)))</f>
        <v/>
      </c>
      <c r="DS175" s="307" t="str">
        <f ca="true">+IF(OFFSET('Hygiene Data'!$E$12,0,10*ROW('Hygiene Data'!E169))="","",OFFSET('Hygiene Data'!$E$12,0,10*ROW('Hygiene Data'!E169)))</f>
        <v/>
      </c>
      <c r="DT175" s="307" t="str">
        <f ca="true">+IF(OFFSET('Hygiene Data'!$E$13,0,10*ROW('Hygiene Data'!E169))="","",OFFSET('Hygiene Data'!$E$13,0,10*ROW('Hygiene Data'!E169)))</f>
        <v/>
      </c>
      <c r="DU175" s="307" t="str">
        <f ca="true">+IF(OFFSET('Hygiene Data'!$F$11,0,10*ROW('Hygiene Data'!F169))="","",OFFSET('Hygiene Data'!$F$11,0,10*ROW('Hygiene Data'!F169)))</f>
        <v/>
      </c>
      <c r="DV175" s="307" t="str">
        <f ca="true">+IF(OFFSET('Hygiene Data'!$F$12,0,10*ROW('Hygiene Data'!F169))="","",OFFSET('Hygiene Data'!$F$12,0,10*ROW('Hygiene Data'!F169)))</f>
        <v/>
      </c>
      <c r="DW175" s="307" t="str">
        <f ca="true">+IF(OFFSET('Hygiene Data'!$F$13,0,10*ROW('Hygiene Data'!F169))="","",OFFSET('Hygiene Data'!$F$13,0,10*ROW('Hygiene Data'!F169)))</f>
        <v/>
      </c>
      <c r="DX175" s="307" t="str">
        <f ca="true">+IF(OFFSET('Hygiene Data'!$G$11,0,10*ROW('Hygiene Data'!G169))="","",OFFSET('Hygiene Data'!$G$11,0,10*ROW('Hygiene Data'!G169)))</f>
        <v/>
      </c>
      <c r="DY175" s="307" t="str">
        <f ca="true">+IF(OFFSET('Hygiene Data'!$G$12,0,10*ROW('Hygiene Data'!G169))="","",OFFSET('Hygiene Data'!$G$12,0,10*ROW('Hygiene Data'!G169)))</f>
        <v/>
      </c>
      <c r="DZ175" s="307" t="str">
        <f ca="true">+IF(OFFSET('Hygiene Data'!$G$13,0,10*ROW('Hygiene Data'!G169))="","",OFFSET('Hygiene Data'!$G$13,0,10*ROW('Hygiene Data'!G169)))</f>
        <v/>
      </c>
      <c r="EA175" s="307" t="str">
        <f ca="true">+IF(OFFSET('Hygiene Data'!$H$11,0,10*ROW('Hygiene Data'!H169))="","",OFFSET('Hygiene Data'!$H$11,0,10*ROW('Hygiene Data'!H169)))</f>
        <v/>
      </c>
      <c r="EB175" s="307" t="str">
        <f ca="true">+IF(OFFSET('Hygiene Data'!$H$12,0,10*ROW('Hygiene Data'!H169))="","",OFFSET('Hygiene Data'!$H$12,0,10*ROW('Hygiene Data'!H169)))</f>
        <v/>
      </c>
      <c r="EC175" s="307" t="str">
        <f ca="true">+IF(OFFSET('Hygiene Data'!$H$13,0,10*ROW('Hygiene Data'!H169))="","",OFFSET('Hygiene Data'!$H$13,0,10*ROW('Hygiene Data'!H169)))</f>
        <v/>
      </c>
      <c r="ED175" s="307" t="str">
        <f ca="true">+IF(OFFSET('Hygiene Data'!$I$11,0,10*ROW('Hygiene Data'!I169))="","",OFFSET('Hygiene Data'!$I$11,0,10*ROW('Hygiene Data'!I169)))</f>
        <v/>
      </c>
      <c r="EE175" s="307" t="str">
        <f ca="true">+IF(OFFSET('Hygiene Data'!$I$12,0,10*ROW('Hygiene Data'!I169))="","",OFFSET('Hygiene Data'!$I$12,0,10*ROW('Hygiene Data'!I169)))</f>
        <v/>
      </c>
      <c r="EF175" s="307"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63"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7"/>
      <c r="BS176" s="307" t="str">
        <f ca="true">+IF(OFFSET('Water Data'!$D$27,0,10*ROW('Water Data'!D170))="","",OFFSET('Water Data'!$D$27,0,10*ROW('Water Data'!D170)))</f>
        <v/>
      </c>
      <c r="BT176" s="307" t="str">
        <f ca="true">+IF(OFFSET('Water Data'!$D$28,0,10*ROW('Water Data'!D170))="","",OFFSET('Water Data'!$D$28,0,10*ROW('Water Data'!D170)))</f>
        <v/>
      </c>
      <c r="BU176" s="307" t="str">
        <f ca="true">+IF(OFFSET('Water Data'!$D$29,0,10*ROW('Water Data'!D170))="","",OFFSET('Water Data'!$D$29,0,10*ROW('Water Data'!D170)))</f>
        <v/>
      </c>
      <c r="BV176" s="307" t="str">
        <f ca="true">+IF(OFFSET('Water Data'!$E$27,0,10*ROW('Water Data'!E170))="","",OFFSET('Water Data'!$E$27,0,10*ROW('Water Data'!E170)))</f>
        <v/>
      </c>
      <c r="BW176" s="307" t="str">
        <f ca="true">+IF(OFFSET('Water Data'!$E$28,0,10*ROW('Water Data'!E170))="","",OFFSET('Water Data'!$E$28,0,10*ROW('Water Data'!E170)))</f>
        <v/>
      </c>
      <c r="BX176" s="307" t="str">
        <f ca="true">+IF(OFFSET('Water Data'!$E$29,0,10*ROW('Water Data'!E170))="","",OFFSET('Water Data'!$E$29,0,10*ROW('Water Data'!E170)))</f>
        <v/>
      </c>
      <c r="BY176" s="307" t="str">
        <f ca="true">+IF(OFFSET('Water Data'!$F$27,0,10*ROW('Water Data'!F170))="","",OFFSET('Water Data'!$F$27,0,10*ROW('Water Data'!F170)))</f>
        <v/>
      </c>
      <c r="BZ176" s="307" t="str">
        <f ca="true">+IF(OFFSET('Water Data'!$F$28,0,10*ROW('Water Data'!F170))="","",OFFSET('Water Data'!$F$28,0,10*ROW('Water Data'!F170)))</f>
        <v/>
      </c>
      <c r="CA176" s="307" t="str">
        <f ca="true">+IF(OFFSET('Water Data'!$F$29,0,10*ROW('Water Data'!F170))="","",OFFSET('Water Data'!$F$29,0,10*ROW('Water Data'!F170)))</f>
        <v/>
      </c>
      <c r="CB176" s="307" t="str">
        <f ca="true">+IF(OFFSET('Water Data'!$G$27,0,10*ROW('Water Data'!G170))="","",OFFSET('Water Data'!$G$27,0,10*ROW('Water Data'!G170)))</f>
        <v/>
      </c>
      <c r="CC176" s="307" t="str">
        <f ca="true">+IF(OFFSET('Water Data'!$G$28,0,10*ROW('Water Data'!G170))="","",OFFSET('Water Data'!$G$28,0,10*ROW('Water Data'!G170)))</f>
        <v/>
      </c>
      <c r="CD176" s="307" t="str">
        <f ca="true">+IF(OFFSET('Water Data'!$G$29,0,10*ROW('Water Data'!G170))="","",OFFSET('Water Data'!$G$29,0,10*ROW('Water Data'!G170)))</f>
        <v/>
      </c>
      <c r="CE176" s="307" t="str">
        <f ca="true">+IF(OFFSET('Water Data'!$H$27,0,10*ROW('Water Data'!H170))="","",OFFSET('Water Data'!$H$27,0,10*ROW('Water Data'!H170)))</f>
        <v/>
      </c>
      <c r="CF176" s="307" t="str">
        <f ca="true">+IF(OFFSET('Water Data'!$H$28,0,10*ROW('Water Data'!H170))="","",OFFSET('Water Data'!$H$28,0,10*ROW('Water Data'!H170)))</f>
        <v/>
      </c>
      <c r="CG176" s="307" t="str">
        <f ca="true">+IF(OFFSET('Water Data'!$H$29,0,10*ROW('Water Data'!H170))="","",OFFSET('Water Data'!$H$29,0,10*ROW('Water Data'!H170)))</f>
        <v/>
      </c>
      <c r="CH176" s="307" t="str">
        <f ca="true">+IF(OFFSET('Water Data'!$I$27,0,10*ROW('Water Data'!I170))="","",OFFSET('Water Data'!$I$27,0,10*ROW('Water Data'!I170)))</f>
        <v/>
      </c>
      <c r="CI176" s="307" t="str">
        <f ca="true">+IF(OFFSET('Water Data'!$I$28,0,10*ROW('Water Data'!I170))="","",OFFSET('Water Data'!$I$28,0,10*ROW('Water Data'!I170)))</f>
        <v/>
      </c>
      <c r="CJ176" s="307" t="str">
        <f ca="true">+IF(OFFSET('Water Data'!$I$29,0,10*ROW('Water Data'!I170))="","",OFFSET('Water Data'!$I$29,0,10*ROW('Water Data'!I170)))</f>
        <v/>
      </c>
      <c r="CK176" s="307" t="str">
        <f ca="true">+IF(OFFSET('Sanitation Data'!$D$28,0,10*ROW('Sanitation Data'!D170))="","",OFFSET('Sanitation Data'!$D$28,0,10*ROW('Sanitation Data'!D170)))</f>
        <v/>
      </c>
      <c r="CL176" s="307" t="str">
        <f ca="true">+IF(OFFSET('Sanitation Data'!$D$29,0,10*ROW('Sanitation Data'!D170))="","",OFFSET('Sanitation Data'!$D$29,0,10*ROW('Sanitation Data'!D170)))</f>
        <v/>
      </c>
      <c r="CM176" s="307" t="str">
        <f ca="true">+IF(OFFSET('Sanitation Data'!$D$30,0,10*ROW('Sanitation Data'!D170))="","",OFFSET('Sanitation Data'!$D$30,0,10*ROW('Sanitation Data'!D170)))</f>
        <v/>
      </c>
      <c r="CN176" s="307" t="str">
        <f ca="true">+IF(OFFSET('Sanitation Data'!$D$31,0,10*ROW('Sanitation Data'!D170))="","",OFFSET('Sanitation Data'!$D$31,0,10*ROW('Sanitation Data'!D170)))</f>
        <v/>
      </c>
      <c r="CO176" s="307" t="str">
        <f ca="true">+IF(OFFSET('Sanitation Data'!$D$32,0,10*ROW('Sanitation Data'!D170))="","",OFFSET('Sanitation Data'!$D$32,0,10*ROW('Sanitation Data'!D170)))</f>
        <v/>
      </c>
      <c r="CP176" s="307" t="str">
        <f ca="true">+IF(OFFSET('Sanitation Data'!$E$28,0,10*ROW('Sanitation Data'!E170))="","",OFFSET('Sanitation Data'!$E$28,0,10*ROW('Sanitation Data'!E170)))</f>
        <v/>
      </c>
      <c r="CQ176" s="307" t="str">
        <f ca="true">+IF(OFFSET('Sanitation Data'!$E$29,0,10*ROW('Sanitation Data'!E170))="","",OFFSET('Sanitation Data'!$E$29,0,10*ROW('Sanitation Data'!E170)))</f>
        <v/>
      </c>
      <c r="CR176" s="307" t="str">
        <f ca="true">+IF(OFFSET('Sanitation Data'!$E$30,0,10*ROW('Sanitation Data'!E170))="","",OFFSET('Sanitation Data'!$E$30,0,10*ROW('Sanitation Data'!E170)))</f>
        <v/>
      </c>
      <c r="CS176" s="307" t="str">
        <f ca="true">+IF(OFFSET('Sanitation Data'!$E$31,0,10*ROW('Sanitation Data'!E170))="","",OFFSET('Sanitation Data'!$E$31,0,10*ROW('Sanitation Data'!E170)))</f>
        <v/>
      </c>
      <c r="CT176" s="307" t="str">
        <f ca="true">+IF(OFFSET('Sanitation Data'!$E$32,0,10*ROW('Sanitation Data'!E170))="","",OFFSET('Sanitation Data'!$E$32,0,10*ROW('Sanitation Data'!E170)))</f>
        <v/>
      </c>
      <c r="CU176" s="307" t="str">
        <f ca="true">+IF(OFFSET('Sanitation Data'!$F$28,0,10*ROW('Sanitation Data'!F170))="","",OFFSET('Sanitation Data'!$F$28,0,10*ROW('Sanitation Data'!F170)))</f>
        <v/>
      </c>
      <c r="CV176" s="307" t="str">
        <f ca="true">+IF(OFFSET('Sanitation Data'!$F$29,0,10*ROW('Sanitation Data'!F170))="","",OFFSET('Sanitation Data'!$F$29,0,10*ROW('Sanitation Data'!F170)))</f>
        <v/>
      </c>
      <c r="CW176" s="307" t="str">
        <f ca="true">+IF(OFFSET('Sanitation Data'!$F$30,0,10*ROW('Sanitation Data'!F170))="","",OFFSET('Sanitation Data'!$F$30,0,10*ROW('Sanitation Data'!F170)))</f>
        <v/>
      </c>
      <c r="CX176" s="307" t="str">
        <f ca="true">+IF(OFFSET('Sanitation Data'!$F$31,0,10*ROW('Sanitation Data'!F170))="","",OFFSET('Sanitation Data'!$F$31,0,10*ROW('Sanitation Data'!F170)))</f>
        <v/>
      </c>
      <c r="CY176" s="307" t="str">
        <f ca="true">+IF(OFFSET('Sanitation Data'!$F$32,0,10*ROW('Sanitation Data'!F170))="","",OFFSET('Sanitation Data'!$F$32,0,10*ROW('Sanitation Data'!F170)))</f>
        <v/>
      </c>
      <c r="CZ176" s="307" t="str">
        <f ca="true">+IF(OFFSET('Sanitation Data'!$G$28,0,10*ROW('Sanitation Data'!G170))="","",OFFSET('Sanitation Data'!$G$28,0,10*ROW('Sanitation Data'!G170)))</f>
        <v/>
      </c>
      <c r="DA176" s="307" t="str">
        <f ca="true">+IF(OFFSET('Sanitation Data'!$G$29,0,10*ROW('Sanitation Data'!G170))="","",OFFSET('Sanitation Data'!$G$29,0,10*ROW('Sanitation Data'!G170)))</f>
        <v/>
      </c>
      <c r="DB176" s="307" t="str">
        <f ca="true">+IF(OFFSET('Sanitation Data'!$G$30,0,10*ROW('Sanitation Data'!G170))="","",OFFSET('Sanitation Data'!$G$30,0,10*ROW('Sanitation Data'!G170)))</f>
        <v/>
      </c>
      <c r="DC176" s="307" t="str">
        <f ca="true">+IF(OFFSET('Sanitation Data'!$G$31,0,10*ROW('Sanitation Data'!G170))="","",OFFSET('Sanitation Data'!$G$31,0,10*ROW('Sanitation Data'!G170)))</f>
        <v/>
      </c>
      <c r="DD176" s="307" t="str">
        <f ca="true">+IF(OFFSET('Sanitation Data'!$G$32,0,10*ROW('Sanitation Data'!G170))="","",OFFSET('Sanitation Data'!$G$32,0,10*ROW('Sanitation Data'!G170)))</f>
        <v/>
      </c>
      <c r="DE176" s="307" t="str">
        <f ca="true">+IF(OFFSET('Sanitation Data'!$H$28,0,10*ROW('Sanitation Data'!H170))="","",OFFSET('Sanitation Data'!$H$28,0,10*ROW('Sanitation Data'!H170)))</f>
        <v/>
      </c>
      <c r="DF176" s="307" t="str">
        <f ca="true">+IF(OFFSET('Sanitation Data'!$H$29,0,10*ROW('Sanitation Data'!H170))="","",OFFSET('Sanitation Data'!$H$29,0,10*ROW('Sanitation Data'!H170)))</f>
        <v/>
      </c>
      <c r="DG176" s="307" t="str">
        <f ca="true">+IF(OFFSET('Sanitation Data'!$H$30,0,10*ROW('Sanitation Data'!H170))="","",OFFSET('Sanitation Data'!$H$30,0,10*ROW('Sanitation Data'!H170)))</f>
        <v/>
      </c>
      <c r="DH176" s="307" t="str">
        <f ca="true">+IF(OFFSET('Sanitation Data'!$H$31,0,10*ROW('Sanitation Data'!H170))="","",OFFSET('Sanitation Data'!$H$31,0,10*ROW('Sanitation Data'!H170)))</f>
        <v/>
      </c>
      <c r="DI176" s="307" t="str">
        <f ca="true">+IF(OFFSET('Sanitation Data'!$H$32,0,10*ROW('Sanitation Data'!H170))="","",OFFSET('Sanitation Data'!$H$32,0,10*ROW('Sanitation Data'!H170)))</f>
        <v/>
      </c>
      <c r="DJ176" s="307" t="str">
        <f ca="true">+IF(OFFSET('Sanitation Data'!$I$28,0,10*ROW('Sanitation Data'!I170))="","",OFFSET('Sanitation Data'!$I$28,0,10*ROW('Sanitation Data'!I170)))</f>
        <v/>
      </c>
      <c r="DK176" s="307" t="str">
        <f ca="true">+IF(OFFSET('Sanitation Data'!$I$29,0,10*ROW('Sanitation Data'!I170))="","",OFFSET('Sanitation Data'!$I$29,0,10*ROW('Sanitation Data'!I170)))</f>
        <v/>
      </c>
      <c r="DL176" s="307" t="str">
        <f ca="true">+IF(OFFSET('Sanitation Data'!$I$30,0,10*ROW('Sanitation Data'!I170))="","",OFFSET('Sanitation Data'!$I$30,0,10*ROW('Sanitation Data'!I170)))</f>
        <v/>
      </c>
      <c r="DM176" s="307" t="str">
        <f ca="true">+IF(OFFSET('Sanitation Data'!$I$31,0,10*ROW('Sanitation Data'!I170))="","",OFFSET('Sanitation Data'!$I$31,0,10*ROW('Sanitation Data'!I170)))</f>
        <v/>
      </c>
      <c r="DN176" s="307" t="str">
        <f ca="true">+IF(OFFSET('Sanitation Data'!$I$32,0,10*ROW('Sanitation Data'!I170))="","",OFFSET('Sanitation Data'!$I$32,0,10*ROW('Sanitation Data'!I170)))</f>
        <v/>
      </c>
      <c r="DO176" s="307" t="str">
        <f ca="true">+IF(OFFSET('Hygiene Data'!$D$11,0,10*ROW('Hygiene Data'!D170))="","",OFFSET('Hygiene Data'!$D$11,0,10*ROW('Hygiene Data'!D170)))</f>
        <v/>
      </c>
      <c r="DP176" s="307" t="str">
        <f ca="true">+IF(OFFSET('Hygiene Data'!$D$12,0,10*ROW('Hygiene Data'!D170))="","",OFFSET('Hygiene Data'!$D$12,0,10*ROW('Hygiene Data'!D170)))</f>
        <v/>
      </c>
      <c r="DQ176" s="307" t="str">
        <f ca="true">+IF(OFFSET('Hygiene Data'!$D$13,0,10*ROW('Hygiene Data'!D170))="","",OFFSET('Hygiene Data'!$D$13,0,10*ROW('Hygiene Data'!D170)))</f>
        <v/>
      </c>
      <c r="DR176" s="307" t="str">
        <f ca="true">+IF(OFFSET('Hygiene Data'!$E$11,0,10*ROW('Hygiene Data'!E170))="","",OFFSET('Hygiene Data'!$E$11,0,10*ROW('Hygiene Data'!E170)))</f>
        <v/>
      </c>
      <c r="DS176" s="307" t="str">
        <f ca="true">+IF(OFFSET('Hygiene Data'!$E$12,0,10*ROW('Hygiene Data'!E170))="","",OFFSET('Hygiene Data'!$E$12,0,10*ROW('Hygiene Data'!E170)))</f>
        <v/>
      </c>
      <c r="DT176" s="307" t="str">
        <f ca="true">+IF(OFFSET('Hygiene Data'!$E$13,0,10*ROW('Hygiene Data'!E170))="","",OFFSET('Hygiene Data'!$E$13,0,10*ROW('Hygiene Data'!E170)))</f>
        <v/>
      </c>
      <c r="DU176" s="307" t="str">
        <f ca="true">+IF(OFFSET('Hygiene Data'!$F$11,0,10*ROW('Hygiene Data'!F170))="","",OFFSET('Hygiene Data'!$F$11,0,10*ROW('Hygiene Data'!F170)))</f>
        <v/>
      </c>
      <c r="DV176" s="307" t="str">
        <f ca="true">+IF(OFFSET('Hygiene Data'!$F$12,0,10*ROW('Hygiene Data'!F170))="","",OFFSET('Hygiene Data'!$F$12,0,10*ROW('Hygiene Data'!F170)))</f>
        <v/>
      </c>
      <c r="DW176" s="307" t="str">
        <f ca="true">+IF(OFFSET('Hygiene Data'!$F$13,0,10*ROW('Hygiene Data'!F170))="","",OFFSET('Hygiene Data'!$F$13,0,10*ROW('Hygiene Data'!F170)))</f>
        <v/>
      </c>
      <c r="DX176" s="307" t="str">
        <f ca="true">+IF(OFFSET('Hygiene Data'!$G$11,0,10*ROW('Hygiene Data'!G170))="","",OFFSET('Hygiene Data'!$G$11,0,10*ROW('Hygiene Data'!G170)))</f>
        <v/>
      </c>
      <c r="DY176" s="307" t="str">
        <f ca="true">+IF(OFFSET('Hygiene Data'!$G$12,0,10*ROW('Hygiene Data'!G170))="","",OFFSET('Hygiene Data'!$G$12,0,10*ROW('Hygiene Data'!G170)))</f>
        <v/>
      </c>
      <c r="DZ176" s="307" t="str">
        <f ca="true">+IF(OFFSET('Hygiene Data'!$G$13,0,10*ROW('Hygiene Data'!G170))="","",OFFSET('Hygiene Data'!$G$13,0,10*ROW('Hygiene Data'!G170)))</f>
        <v/>
      </c>
      <c r="EA176" s="307" t="str">
        <f ca="true">+IF(OFFSET('Hygiene Data'!$H$11,0,10*ROW('Hygiene Data'!H170))="","",OFFSET('Hygiene Data'!$H$11,0,10*ROW('Hygiene Data'!H170)))</f>
        <v/>
      </c>
      <c r="EB176" s="307" t="str">
        <f ca="true">+IF(OFFSET('Hygiene Data'!$H$12,0,10*ROW('Hygiene Data'!H170))="","",OFFSET('Hygiene Data'!$H$12,0,10*ROW('Hygiene Data'!H170)))</f>
        <v/>
      </c>
      <c r="EC176" s="307" t="str">
        <f ca="true">+IF(OFFSET('Hygiene Data'!$H$13,0,10*ROW('Hygiene Data'!H170))="","",OFFSET('Hygiene Data'!$H$13,0,10*ROW('Hygiene Data'!H170)))</f>
        <v/>
      </c>
      <c r="ED176" s="307" t="str">
        <f ca="true">+IF(OFFSET('Hygiene Data'!$I$11,0,10*ROW('Hygiene Data'!I170))="","",OFFSET('Hygiene Data'!$I$11,0,10*ROW('Hygiene Data'!I170)))</f>
        <v/>
      </c>
      <c r="EE176" s="307" t="str">
        <f ca="true">+IF(OFFSET('Hygiene Data'!$I$12,0,10*ROW('Hygiene Data'!I170))="","",OFFSET('Hygiene Data'!$I$12,0,10*ROW('Hygiene Data'!I170)))</f>
        <v/>
      </c>
      <c r="EF176" s="307"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63"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7"/>
      <c r="BS177" s="307" t="str">
        <f ca="true">+IF(OFFSET('Water Data'!$D$27,0,10*ROW('Water Data'!D171))="","",OFFSET('Water Data'!$D$27,0,10*ROW('Water Data'!D171)))</f>
        <v/>
      </c>
      <c r="BT177" s="307" t="str">
        <f ca="true">+IF(OFFSET('Water Data'!$D$28,0,10*ROW('Water Data'!D171))="","",OFFSET('Water Data'!$D$28,0,10*ROW('Water Data'!D171)))</f>
        <v/>
      </c>
      <c r="BU177" s="307" t="str">
        <f ca="true">+IF(OFFSET('Water Data'!$D$29,0,10*ROW('Water Data'!D171))="","",OFFSET('Water Data'!$D$29,0,10*ROW('Water Data'!D171)))</f>
        <v/>
      </c>
      <c r="BV177" s="307" t="str">
        <f ca="true">+IF(OFFSET('Water Data'!$E$27,0,10*ROW('Water Data'!E171))="","",OFFSET('Water Data'!$E$27,0,10*ROW('Water Data'!E171)))</f>
        <v/>
      </c>
      <c r="BW177" s="307" t="str">
        <f ca="true">+IF(OFFSET('Water Data'!$E$28,0,10*ROW('Water Data'!E171))="","",OFFSET('Water Data'!$E$28,0,10*ROW('Water Data'!E171)))</f>
        <v/>
      </c>
      <c r="BX177" s="307" t="str">
        <f ca="true">+IF(OFFSET('Water Data'!$E$29,0,10*ROW('Water Data'!E171))="","",OFFSET('Water Data'!$E$29,0,10*ROW('Water Data'!E171)))</f>
        <v/>
      </c>
      <c r="BY177" s="307" t="str">
        <f ca="true">+IF(OFFSET('Water Data'!$F$27,0,10*ROW('Water Data'!F171))="","",OFFSET('Water Data'!$F$27,0,10*ROW('Water Data'!F171)))</f>
        <v/>
      </c>
      <c r="BZ177" s="307" t="str">
        <f ca="true">+IF(OFFSET('Water Data'!$F$28,0,10*ROW('Water Data'!F171))="","",OFFSET('Water Data'!$F$28,0,10*ROW('Water Data'!F171)))</f>
        <v/>
      </c>
      <c r="CA177" s="307" t="str">
        <f ca="true">+IF(OFFSET('Water Data'!$F$29,0,10*ROW('Water Data'!F171))="","",OFFSET('Water Data'!$F$29,0,10*ROW('Water Data'!F171)))</f>
        <v/>
      </c>
      <c r="CB177" s="307" t="str">
        <f ca="true">+IF(OFFSET('Water Data'!$G$27,0,10*ROW('Water Data'!G171))="","",OFFSET('Water Data'!$G$27,0,10*ROW('Water Data'!G171)))</f>
        <v/>
      </c>
      <c r="CC177" s="307" t="str">
        <f ca="true">+IF(OFFSET('Water Data'!$G$28,0,10*ROW('Water Data'!G171))="","",OFFSET('Water Data'!$G$28,0,10*ROW('Water Data'!G171)))</f>
        <v/>
      </c>
      <c r="CD177" s="307" t="str">
        <f ca="true">+IF(OFFSET('Water Data'!$G$29,0,10*ROW('Water Data'!G171))="","",OFFSET('Water Data'!$G$29,0,10*ROW('Water Data'!G171)))</f>
        <v/>
      </c>
      <c r="CE177" s="307" t="str">
        <f ca="true">+IF(OFFSET('Water Data'!$H$27,0,10*ROW('Water Data'!H171))="","",OFFSET('Water Data'!$H$27,0,10*ROW('Water Data'!H171)))</f>
        <v/>
      </c>
      <c r="CF177" s="307" t="str">
        <f ca="true">+IF(OFFSET('Water Data'!$H$28,0,10*ROW('Water Data'!H171))="","",OFFSET('Water Data'!$H$28,0,10*ROW('Water Data'!H171)))</f>
        <v/>
      </c>
      <c r="CG177" s="307" t="str">
        <f ca="true">+IF(OFFSET('Water Data'!$H$29,0,10*ROW('Water Data'!H171))="","",OFFSET('Water Data'!$H$29,0,10*ROW('Water Data'!H171)))</f>
        <v/>
      </c>
      <c r="CH177" s="307" t="str">
        <f ca="true">+IF(OFFSET('Water Data'!$I$27,0,10*ROW('Water Data'!I171))="","",OFFSET('Water Data'!$I$27,0,10*ROW('Water Data'!I171)))</f>
        <v/>
      </c>
      <c r="CI177" s="307" t="str">
        <f ca="true">+IF(OFFSET('Water Data'!$I$28,0,10*ROW('Water Data'!I171))="","",OFFSET('Water Data'!$I$28,0,10*ROW('Water Data'!I171)))</f>
        <v/>
      </c>
      <c r="CJ177" s="307" t="str">
        <f ca="true">+IF(OFFSET('Water Data'!$I$29,0,10*ROW('Water Data'!I171))="","",OFFSET('Water Data'!$I$29,0,10*ROW('Water Data'!I171)))</f>
        <v/>
      </c>
      <c r="CK177" s="307" t="str">
        <f ca="true">+IF(OFFSET('Sanitation Data'!$D$28,0,10*ROW('Sanitation Data'!D171))="","",OFFSET('Sanitation Data'!$D$28,0,10*ROW('Sanitation Data'!D171)))</f>
        <v/>
      </c>
      <c r="CL177" s="307" t="str">
        <f ca="true">+IF(OFFSET('Sanitation Data'!$D$29,0,10*ROW('Sanitation Data'!D171))="","",OFFSET('Sanitation Data'!$D$29,0,10*ROW('Sanitation Data'!D171)))</f>
        <v/>
      </c>
      <c r="CM177" s="307" t="str">
        <f ca="true">+IF(OFFSET('Sanitation Data'!$D$30,0,10*ROW('Sanitation Data'!D171))="","",OFFSET('Sanitation Data'!$D$30,0,10*ROW('Sanitation Data'!D171)))</f>
        <v/>
      </c>
      <c r="CN177" s="307" t="str">
        <f ca="true">+IF(OFFSET('Sanitation Data'!$D$31,0,10*ROW('Sanitation Data'!D171))="","",OFFSET('Sanitation Data'!$D$31,0,10*ROW('Sanitation Data'!D171)))</f>
        <v/>
      </c>
      <c r="CO177" s="307" t="str">
        <f ca="true">+IF(OFFSET('Sanitation Data'!$D$32,0,10*ROW('Sanitation Data'!D171))="","",OFFSET('Sanitation Data'!$D$32,0,10*ROW('Sanitation Data'!D171)))</f>
        <v/>
      </c>
      <c r="CP177" s="307" t="str">
        <f ca="true">+IF(OFFSET('Sanitation Data'!$E$28,0,10*ROW('Sanitation Data'!E171))="","",OFFSET('Sanitation Data'!$E$28,0,10*ROW('Sanitation Data'!E171)))</f>
        <v/>
      </c>
      <c r="CQ177" s="307" t="str">
        <f ca="true">+IF(OFFSET('Sanitation Data'!$E$29,0,10*ROW('Sanitation Data'!E171))="","",OFFSET('Sanitation Data'!$E$29,0,10*ROW('Sanitation Data'!E171)))</f>
        <v/>
      </c>
      <c r="CR177" s="307" t="str">
        <f ca="true">+IF(OFFSET('Sanitation Data'!$E$30,0,10*ROW('Sanitation Data'!E171))="","",OFFSET('Sanitation Data'!$E$30,0,10*ROW('Sanitation Data'!E171)))</f>
        <v/>
      </c>
      <c r="CS177" s="307" t="str">
        <f ca="true">+IF(OFFSET('Sanitation Data'!$E$31,0,10*ROW('Sanitation Data'!E171))="","",OFFSET('Sanitation Data'!$E$31,0,10*ROW('Sanitation Data'!E171)))</f>
        <v/>
      </c>
      <c r="CT177" s="307" t="str">
        <f ca="true">+IF(OFFSET('Sanitation Data'!$E$32,0,10*ROW('Sanitation Data'!E171))="","",OFFSET('Sanitation Data'!$E$32,0,10*ROW('Sanitation Data'!E171)))</f>
        <v/>
      </c>
      <c r="CU177" s="307" t="str">
        <f ca="true">+IF(OFFSET('Sanitation Data'!$F$28,0,10*ROW('Sanitation Data'!F171))="","",OFFSET('Sanitation Data'!$F$28,0,10*ROW('Sanitation Data'!F171)))</f>
        <v/>
      </c>
      <c r="CV177" s="307" t="str">
        <f ca="true">+IF(OFFSET('Sanitation Data'!$F$29,0,10*ROW('Sanitation Data'!F171))="","",OFFSET('Sanitation Data'!$F$29,0,10*ROW('Sanitation Data'!F171)))</f>
        <v/>
      </c>
      <c r="CW177" s="307" t="str">
        <f ca="true">+IF(OFFSET('Sanitation Data'!$F$30,0,10*ROW('Sanitation Data'!F171))="","",OFFSET('Sanitation Data'!$F$30,0,10*ROW('Sanitation Data'!F171)))</f>
        <v/>
      </c>
      <c r="CX177" s="307" t="str">
        <f ca="true">+IF(OFFSET('Sanitation Data'!$F$31,0,10*ROW('Sanitation Data'!F171))="","",OFFSET('Sanitation Data'!$F$31,0,10*ROW('Sanitation Data'!F171)))</f>
        <v/>
      </c>
      <c r="CY177" s="307" t="str">
        <f ca="true">+IF(OFFSET('Sanitation Data'!$F$32,0,10*ROW('Sanitation Data'!F171))="","",OFFSET('Sanitation Data'!$F$32,0,10*ROW('Sanitation Data'!F171)))</f>
        <v/>
      </c>
      <c r="CZ177" s="307" t="str">
        <f ca="true">+IF(OFFSET('Sanitation Data'!$G$28,0,10*ROW('Sanitation Data'!G171))="","",OFFSET('Sanitation Data'!$G$28,0,10*ROW('Sanitation Data'!G171)))</f>
        <v/>
      </c>
      <c r="DA177" s="307" t="str">
        <f ca="true">+IF(OFFSET('Sanitation Data'!$G$29,0,10*ROW('Sanitation Data'!G171))="","",OFFSET('Sanitation Data'!$G$29,0,10*ROW('Sanitation Data'!G171)))</f>
        <v/>
      </c>
      <c r="DB177" s="307" t="str">
        <f ca="true">+IF(OFFSET('Sanitation Data'!$G$30,0,10*ROW('Sanitation Data'!G171))="","",OFFSET('Sanitation Data'!$G$30,0,10*ROW('Sanitation Data'!G171)))</f>
        <v/>
      </c>
      <c r="DC177" s="307" t="str">
        <f ca="true">+IF(OFFSET('Sanitation Data'!$G$31,0,10*ROW('Sanitation Data'!G171))="","",OFFSET('Sanitation Data'!$G$31,0,10*ROW('Sanitation Data'!G171)))</f>
        <v/>
      </c>
      <c r="DD177" s="307" t="str">
        <f ca="true">+IF(OFFSET('Sanitation Data'!$G$32,0,10*ROW('Sanitation Data'!G171))="","",OFFSET('Sanitation Data'!$G$32,0,10*ROW('Sanitation Data'!G171)))</f>
        <v/>
      </c>
      <c r="DE177" s="307" t="str">
        <f ca="true">+IF(OFFSET('Sanitation Data'!$H$28,0,10*ROW('Sanitation Data'!H171))="","",OFFSET('Sanitation Data'!$H$28,0,10*ROW('Sanitation Data'!H171)))</f>
        <v/>
      </c>
      <c r="DF177" s="307" t="str">
        <f ca="true">+IF(OFFSET('Sanitation Data'!$H$29,0,10*ROW('Sanitation Data'!H171))="","",OFFSET('Sanitation Data'!$H$29,0,10*ROW('Sanitation Data'!H171)))</f>
        <v/>
      </c>
      <c r="DG177" s="307" t="str">
        <f ca="true">+IF(OFFSET('Sanitation Data'!$H$30,0,10*ROW('Sanitation Data'!H171))="","",OFFSET('Sanitation Data'!$H$30,0,10*ROW('Sanitation Data'!H171)))</f>
        <v/>
      </c>
      <c r="DH177" s="307" t="str">
        <f ca="true">+IF(OFFSET('Sanitation Data'!$H$31,0,10*ROW('Sanitation Data'!H171))="","",OFFSET('Sanitation Data'!$H$31,0,10*ROW('Sanitation Data'!H171)))</f>
        <v/>
      </c>
      <c r="DI177" s="307" t="str">
        <f ca="true">+IF(OFFSET('Sanitation Data'!$H$32,0,10*ROW('Sanitation Data'!H171))="","",OFFSET('Sanitation Data'!$H$32,0,10*ROW('Sanitation Data'!H171)))</f>
        <v/>
      </c>
      <c r="DJ177" s="307" t="str">
        <f ca="true">+IF(OFFSET('Sanitation Data'!$I$28,0,10*ROW('Sanitation Data'!I171))="","",OFFSET('Sanitation Data'!$I$28,0,10*ROW('Sanitation Data'!I171)))</f>
        <v/>
      </c>
      <c r="DK177" s="307" t="str">
        <f ca="true">+IF(OFFSET('Sanitation Data'!$I$29,0,10*ROW('Sanitation Data'!I171))="","",OFFSET('Sanitation Data'!$I$29,0,10*ROW('Sanitation Data'!I171)))</f>
        <v/>
      </c>
      <c r="DL177" s="307" t="str">
        <f ca="true">+IF(OFFSET('Sanitation Data'!$I$30,0,10*ROW('Sanitation Data'!I171))="","",OFFSET('Sanitation Data'!$I$30,0,10*ROW('Sanitation Data'!I171)))</f>
        <v/>
      </c>
      <c r="DM177" s="307" t="str">
        <f ca="true">+IF(OFFSET('Sanitation Data'!$I$31,0,10*ROW('Sanitation Data'!I171))="","",OFFSET('Sanitation Data'!$I$31,0,10*ROW('Sanitation Data'!I171)))</f>
        <v/>
      </c>
      <c r="DN177" s="307" t="str">
        <f ca="true">+IF(OFFSET('Sanitation Data'!$I$32,0,10*ROW('Sanitation Data'!I171))="","",OFFSET('Sanitation Data'!$I$32,0,10*ROW('Sanitation Data'!I171)))</f>
        <v/>
      </c>
      <c r="DO177" s="307" t="str">
        <f ca="true">+IF(OFFSET('Hygiene Data'!$D$11,0,10*ROW('Hygiene Data'!D171))="","",OFFSET('Hygiene Data'!$D$11,0,10*ROW('Hygiene Data'!D171)))</f>
        <v/>
      </c>
      <c r="DP177" s="307" t="str">
        <f ca="true">+IF(OFFSET('Hygiene Data'!$D$12,0,10*ROW('Hygiene Data'!D171))="","",OFFSET('Hygiene Data'!$D$12,0,10*ROW('Hygiene Data'!D171)))</f>
        <v/>
      </c>
      <c r="DQ177" s="307" t="str">
        <f ca="true">+IF(OFFSET('Hygiene Data'!$D$13,0,10*ROW('Hygiene Data'!D171))="","",OFFSET('Hygiene Data'!$D$13,0,10*ROW('Hygiene Data'!D171)))</f>
        <v/>
      </c>
      <c r="DR177" s="307" t="str">
        <f ca="true">+IF(OFFSET('Hygiene Data'!$E$11,0,10*ROW('Hygiene Data'!E171))="","",OFFSET('Hygiene Data'!$E$11,0,10*ROW('Hygiene Data'!E171)))</f>
        <v/>
      </c>
      <c r="DS177" s="307" t="str">
        <f ca="true">+IF(OFFSET('Hygiene Data'!$E$12,0,10*ROW('Hygiene Data'!E171))="","",OFFSET('Hygiene Data'!$E$12,0,10*ROW('Hygiene Data'!E171)))</f>
        <v/>
      </c>
      <c r="DT177" s="307" t="str">
        <f ca="true">+IF(OFFSET('Hygiene Data'!$E$13,0,10*ROW('Hygiene Data'!E171))="","",OFFSET('Hygiene Data'!$E$13,0,10*ROW('Hygiene Data'!E171)))</f>
        <v/>
      </c>
      <c r="DU177" s="307" t="str">
        <f ca="true">+IF(OFFSET('Hygiene Data'!$F$11,0,10*ROW('Hygiene Data'!F171))="","",OFFSET('Hygiene Data'!$F$11,0,10*ROW('Hygiene Data'!F171)))</f>
        <v/>
      </c>
      <c r="DV177" s="307" t="str">
        <f ca="true">+IF(OFFSET('Hygiene Data'!$F$12,0,10*ROW('Hygiene Data'!F171))="","",OFFSET('Hygiene Data'!$F$12,0,10*ROW('Hygiene Data'!F171)))</f>
        <v/>
      </c>
      <c r="DW177" s="307" t="str">
        <f ca="true">+IF(OFFSET('Hygiene Data'!$F$13,0,10*ROW('Hygiene Data'!F171))="","",OFFSET('Hygiene Data'!$F$13,0,10*ROW('Hygiene Data'!F171)))</f>
        <v/>
      </c>
      <c r="DX177" s="307" t="str">
        <f ca="true">+IF(OFFSET('Hygiene Data'!$G$11,0,10*ROW('Hygiene Data'!G171))="","",OFFSET('Hygiene Data'!$G$11,0,10*ROW('Hygiene Data'!G171)))</f>
        <v/>
      </c>
      <c r="DY177" s="307" t="str">
        <f ca="true">+IF(OFFSET('Hygiene Data'!$G$12,0,10*ROW('Hygiene Data'!G171))="","",OFFSET('Hygiene Data'!$G$12,0,10*ROW('Hygiene Data'!G171)))</f>
        <v/>
      </c>
      <c r="DZ177" s="307" t="str">
        <f ca="true">+IF(OFFSET('Hygiene Data'!$G$13,0,10*ROW('Hygiene Data'!G171))="","",OFFSET('Hygiene Data'!$G$13,0,10*ROW('Hygiene Data'!G171)))</f>
        <v/>
      </c>
      <c r="EA177" s="307" t="str">
        <f ca="true">+IF(OFFSET('Hygiene Data'!$H$11,0,10*ROW('Hygiene Data'!H171))="","",OFFSET('Hygiene Data'!$H$11,0,10*ROW('Hygiene Data'!H171)))</f>
        <v/>
      </c>
      <c r="EB177" s="307" t="str">
        <f ca="true">+IF(OFFSET('Hygiene Data'!$H$12,0,10*ROW('Hygiene Data'!H171))="","",OFFSET('Hygiene Data'!$H$12,0,10*ROW('Hygiene Data'!H171)))</f>
        <v/>
      </c>
      <c r="EC177" s="307" t="str">
        <f ca="true">+IF(OFFSET('Hygiene Data'!$H$13,0,10*ROW('Hygiene Data'!H171))="","",OFFSET('Hygiene Data'!$H$13,0,10*ROW('Hygiene Data'!H171)))</f>
        <v/>
      </c>
      <c r="ED177" s="307" t="str">
        <f ca="true">+IF(OFFSET('Hygiene Data'!$I$11,0,10*ROW('Hygiene Data'!I171))="","",OFFSET('Hygiene Data'!$I$11,0,10*ROW('Hygiene Data'!I171)))</f>
        <v/>
      </c>
      <c r="EE177" s="307" t="str">
        <f ca="true">+IF(OFFSET('Hygiene Data'!$I$12,0,10*ROW('Hygiene Data'!I171))="","",OFFSET('Hygiene Data'!$I$12,0,10*ROW('Hygiene Data'!I171)))</f>
        <v/>
      </c>
      <c r="EF177" s="307"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63"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7"/>
      <c r="BS178" s="307" t="str">
        <f ca="true">+IF(OFFSET('Water Data'!$D$27,0,10*ROW('Water Data'!D172))="","",OFFSET('Water Data'!$D$27,0,10*ROW('Water Data'!D172)))</f>
        <v/>
      </c>
      <c r="BT178" s="307" t="str">
        <f ca="true">+IF(OFFSET('Water Data'!$D$28,0,10*ROW('Water Data'!D172))="","",OFFSET('Water Data'!$D$28,0,10*ROW('Water Data'!D172)))</f>
        <v/>
      </c>
      <c r="BU178" s="307" t="str">
        <f ca="true">+IF(OFFSET('Water Data'!$D$29,0,10*ROW('Water Data'!D172))="","",OFFSET('Water Data'!$D$29,0,10*ROW('Water Data'!D172)))</f>
        <v/>
      </c>
      <c r="BV178" s="307" t="str">
        <f ca="true">+IF(OFFSET('Water Data'!$E$27,0,10*ROW('Water Data'!E172))="","",OFFSET('Water Data'!$E$27,0,10*ROW('Water Data'!E172)))</f>
        <v/>
      </c>
      <c r="BW178" s="307" t="str">
        <f ca="true">+IF(OFFSET('Water Data'!$E$28,0,10*ROW('Water Data'!E172))="","",OFFSET('Water Data'!$E$28,0,10*ROW('Water Data'!E172)))</f>
        <v/>
      </c>
      <c r="BX178" s="307" t="str">
        <f ca="true">+IF(OFFSET('Water Data'!$E$29,0,10*ROW('Water Data'!E172))="","",OFFSET('Water Data'!$E$29,0,10*ROW('Water Data'!E172)))</f>
        <v/>
      </c>
      <c r="BY178" s="307" t="str">
        <f ca="true">+IF(OFFSET('Water Data'!$F$27,0,10*ROW('Water Data'!F172))="","",OFFSET('Water Data'!$F$27,0,10*ROW('Water Data'!F172)))</f>
        <v/>
      </c>
      <c r="BZ178" s="307" t="str">
        <f ca="true">+IF(OFFSET('Water Data'!$F$28,0,10*ROW('Water Data'!F172))="","",OFFSET('Water Data'!$F$28,0,10*ROW('Water Data'!F172)))</f>
        <v/>
      </c>
      <c r="CA178" s="307" t="str">
        <f ca="true">+IF(OFFSET('Water Data'!$F$29,0,10*ROW('Water Data'!F172))="","",OFFSET('Water Data'!$F$29,0,10*ROW('Water Data'!F172)))</f>
        <v/>
      </c>
      <c r="CB178" s="307" t="str">
        <f ca="true">+IF(OFFSET('Water Data'!$G$27,0,10*ROW('Water Data'!G172))="","",OFFSET('Water Data'!$G$27,0,10*ROW('Water Data'!G172)))</f>
        <v/>
      </c>
      <c r="CC178" s="307" t="str">
        <f ca="true">+IF(OFFSET('Water Data'!$G$28,0,10*ROW('Water Data'!G172))="","",OFFSET('Water Data'!$G$28,0,10*ROW('Water Data'!G172)))</f>
        <v/>
      </c>
      <c r="CD178" s="307" t="str">
        <f ca="true">+IF(OFFSET('Water Data'!$G$29,0,10*ROW('Water Data'!G172))="","",OFFSET('Water Data'!$G$29,0,10*ROW('Water Data'!G172)))</f>
        <v/>
      </c>
      <c r="CE178" s="307" t="str">
        <f ca="true">+IF(OFFSET('Water Data'!$H$27,0,10*ROW('Water Data'!H172))="","",OFFSET('Water Data'!$H$27,0,10*ROW('Water Data'!H172)))</f>
        <v/>
      </c>
      <c r="CF178" s="307" t="str">
        <f ca="true">+IF(OFFSET('Water Data'!$H$28,0,10*ROW('Water Data'!H172))="","",OFFSET('Water Data'!$H$28,0,10*ROW('Water Data'!H172)))</f>
        <v/>
      </c>
      <c r="CG178" s="307" t="str">
        <f ca="true">+IF(OFFSET('Water Data'!$H$29,0,10*ROW('Water Data'!H172))="","",OFFSET('Water Data'!$H$29,0,10*ROW('Water Data'!H172)))</f>
        <v/>
      </c>
      <c r="CH178" s="307" t="str">
        <f ca="true">+IF(OFFSET('Water Data'!$I$27,0,10*ROW('Water Data'!I172))="","",OFFSET('Water Data'!$I$27,0,10*ROW('Water Data'!I172)))</f>
        <v/>
      </c>
      <c r="CI178" s="307" t="str">
        <f ca="true">+IF(OFFSET('Water Data'!$I$28,0,10*ROW('Water Data'!I172))="","",OFFSET('Water Data'!$I$28,0,10*ROW('Water Data'!I172)))</f>
        <v/>
      </c>
      <c r="CJ178" s="307" t="str">
        <f ca="true">+IF(OFFSET('Water Data'!$I$29,0,10*ROW('Water Data'!I172))="","",OFFSET('Water Data'!$I$29,0,10*ROW('Water Data'!I172)))</f>
        <v/>
      </c>
      <c r="CK178" s="307" t="str">
        <f ca="true">+IF(OFFSET('Sanitation Data'!$D$28,0,10*ROW('Sanitation Data'!D172))="","",OFFSET('Sanitation Data'!$D$28,0,10*ROW('Sanitation Data'!D172)))</f>
        <v/>
      </c>
      <c r="CL178" s="307" t="str">
        <f ca="true">+IF(OFFSET('Sanitation Data'!$D$29,0,10*ROW('Sanitation Data'!D172))="","",OFFSET('Sanitation Data'!$D$29,0,10*ROW('Sanitation Data'!D172)))</f>
        <v/>
      </c>
      <c r="CM178" s="307" t="str">
        <f ca="true">+IF(OFFSET('Sanitation Data'!$D$30,0,10*ROW('Sanitation Data'!D172))="","",OFFSET('Sanitation Data'!$D$30,0,10*ROW('Sanitation Data'!D172)))</f>
        <v/>
      </c>
      <c r="CN178" s="307" t="str">
        <f ca="true">+IF(OFFSET('Sanitation Data'!$D$31,0,10*ROW('Sanitation Data'!D172))="","",OFFSET('Sanitation Data'!$D$31,0,10*ROW('Sanitation Data'!D172)))</f>
        <v/>
      </c>
      <c r="CO178" s="307" t="str">
        <f ca="true">+IF(OFFSET('Sanitation Data'!$D$32,0,10*ROW('Sanitation Data'!D172))="","",OFFSET('Sanitation Data'!$D$32,0,10*ROW('Sanitation Data'!D172)))</f>
        <v/>
      </c>
      <c r="CP178" s="307" t="str">
        <f ca="true">+IF(OFFSET('Sanitation Data'!$E$28,0,10*ROW('Sanitation Data'!E172))="","",OFFSET('Sanitation Data'!$E$28,0,10*ROW('Sanitation Data'!E172)))</f>
        <v/>
      </c>
      <c r="CQ178" s="307" t="str">
        <f ca="true">+IF(OFFSET('Sanitation Data'!$E$29,0,10*ROW('Sanitation Data'!E172))="","",OFFSET('Sanitation Data'!$E$29,0,10*ROW('Sanitation Data'!E172)))</f>
        <v/>
      </c>
      <c r="CR178" s="307" t="str">
        <f ca="true">+IF(OFFSET('Sanitation Data'!$E$30,0,10*ROW('Sanitation Data'!E172))="","",OFFSET('Sanitation Data'!$E$30,0,10*ROW('Sanitation Data'!E172)))</f>
        <v/>
      </c>
      <c r="CS178" s="307" t="str">
        <f ca="true">+IF(OFFSET('Sanitation Data'!$E$31,0,10*ROW('Sanitation Data'!E172))="","",OFFSET('Sanitation Data'!$E$31,0,10*ROW('Sanitation Data'!E172)))</f>
        <v/>
      </c>
      <c r="CT178" s="307" t="str">
        <f ca="true">+IF(OFFSET('Sanitation Data'!$E$32,0,10*ROW('Sanitation Data'!E172))="","",OFFSET('Sanitation Data'!$E$32,0,10*ROW('Sanitation Data'!E172)))</f>
        <v/>
      </c>
      <c r="CU178" s="307" t="str">
        <f ca="true">+IF(OFFSET('Sanitation Data'!$F$28,0,10*ROW('Sanitation Data'!F172))="","",OFFSET('Sanitation Data'!$F$28,0,10*ROW('Sanitation Data'!F172)))</f>
        <v/>
      </c>
      <c r="CV178" s="307" t="str">
        <f ca="true">+IF(OFFSET('Sanitation Data'!$F$29,0,10*ROW('Sanitation Data'!F172))="","",OFFSET('Sanitation Data'!$F$29,0,10*ROW('Sanitation Data'!F172)))</f>
        <v/>
      </c>
      <c r="CW178" s="307" t="str">
        <f ca="true">+IF(OFFSET('Sanitation Data'!$F$30,0,10*ROW('Sanitation Data'!F172))="","",OFFSET('Sanitation Data'!$F$30,0,10*ROW('Sanitation Data'!F172)))</f>
        <v/>
      </c>
      <c r="CX178" s="307" t="str">
        <f ca="true">+IF(OFFSET('Sanitation Data'!$F$31,0,10*ROW('Sanitation Data'!F172))="","",OFFSET('Sanitation Data'!$F$31,0,10*ROW('Sanitation Data'!F172)))</f>
        <v/>
      </c>
      <c r="CY178" s="307" t="str">
        <f ca="true">+IF(OFFSET('Sanitation Data'!$F$32,0,10*ROW('Sanitation Data'!F172))="","",OFFSET('Sanitation Data'!$F$32,0,10*ROW('Sanitation Data'!F172)))</f>
        <v/>
      </c>
      <c r="CZ178" s="307" t="str">
        <f ca="true">+IF(OFFSET('Sanitation Data'!$G$28,0,10*ROW('Sanitation Data'!G172))="","",OFFSET('Sanitation Data'!$G$28,0,10*ROW('Sanitation Data'!G172)))</f>
        <v/>
      </c>
      <c r="DA178" s="307" t="str">
        <f ca="true">+IF(OFFSET('Sanitation Data'!$G$29,0,10*ROW('Sanitation Data'!G172))="","",OFFSET('Sanitation Data'!$G$29,0,10*ROW('Sanitation Data'!G172)))</f>
        <v/>
      </c>
      <c r="DB178" s="307" t="str">
        <f ca="true">+IF(OFFSET('Sanitation Data'!$G$30,0,10*ROW('Sanitation Data'!G172))="","",OFFSET('Sanitation Data'!$G$30,0,10*ROW('Sanitation Data'!G172)))</f>
        <v/>
      </c>
      <c r="DC178" s="307" t="str">
        <f ca="true">+IF(OFFSET('Sanitation Data'!$G$31,0,10*ROW('Sanitation Data'!G172))="","",OFFSET('Sanitation Data'!$G$31,0,10*ROW('Sanitation Data'!G172)))</f>
        <v/>
      </c>
      <c r="DD178" s="307" t="str">
        <f ca="true">+IF(OFFSET('Sanitation Data'!$G$32,0,10*ROW('Sanitation Data'!G172))="","",OFFSET('Sanitation Data'!$G$32,0,10*ROW('Sanitation Data'!G172)))</f>
        <v/>
      </c>
      <c r="DE178" s="307" t="str">
        <f ca="true">+IF(OFFSET('Sanitation Data'!$H$28,0,10*ROW('Sanitation Data'!H172))="","",OFFSET('Sanitation Data'!$H$28,0,10*ROW('Sanitation Data'!H172)))</f>
        <v/>
      </c>
      <c r="DF178" s="307" t="str">
        <f ca="true">+IF(OFFSET('Sanitation Data'!$H$29,0,10*ROW('Sanitation Data'!H172))="","",OFFSET('Sanitation Data'!$H$29,0,10*ROW('Sanitation Data'!H172)))</f>
        <v/>
      </c>
      <c r="DG178" s="307" t="str">
        <f ca="true">+IF(OFFSET('Sanitation Data'!$H$30,0,10*ROW('Sanitation Data'!H172))="","",OFFSET('Sanitation Data'!$H$30,0,10*ROW('Sanitation Data'!H172)))</f>
        <v/>
      </c>
      <c r="DH178" s="307" t="str">
        <f ca="true">+IF(OFFSET('Sanitation Data'!$H$31,0,10*ROW('Sanitation Data'!H172))="","",OFFSET('Sanitation Data'!$H$31,0,10*ROW('Sanitation Data'!H172)))</f>
        <v/>
      </c>
      <c r="DI178" s="307" t="str">
        <f ca="true">+IF(OFFSET('Sanitation Data'!$H$32,0,10*ROW('Sanitation Data'!H172))="","",OFFSET('Sanitation Data'!$H$32,0,10*ROW('Sanitation Data'!H172)))</f>
        <v/>
      </c>
      <c r="DJ178" s="307" t="str">
        <f ca="true">+IF(OFFSET('Sanitation Data'!$I$28,0,10*ROW('Sanitation Data'!I172))="","",OFFSET('Sanitation Data'!$I$28,0,10*ROW('Sanitation Data'!I172)))</f>
        <v/>
      </c>
      <c r="DK178" s="307" t="str">
        <f ca="true">+IF(OFFSET('Sanitation Data'!$I$29,0,10*ROW('Sanitation Data'!I172))="","",OFFSET('Sanitation Data'!$I$29,0,10*ROW('Sanitation Data'!I172)))</f>
        <v/>
      </c>
      <c r="DL178" s="307" t="str">
        <f ca="true">+IF(OFFSET('Sanitation Data'!$I$30,0,10*ROW('Sanitation Data'!I172))="","",OFFSET('Sanitation Data'!$I$30,0,10*ROW('Sanitation Data'!I172)))</f>
        <v/>
      </c>
      <c r="DM178" s="307" t="str">
        <f ca="true">+IF(OFFSET('Sanitation Data'!$I$31,0,10*ROW('Sanitation Data'!I172))="","",OFFSET('Sanitation Data'!$I$31,0,10*ROW('Sanitation Data'!I172)))</f>
        <v/>
      </c>
      <c r="DN178" s="307" t="str">
        <f ca="true">+IF(OFFSET('Sanitation Data'!$I$32,0,10*ROW('Sanitation Data'!I172))="","",OFFSET('Sanitation Data'!$I$32,0,10*ROW('Sanitation Data'!I172)))</f>
        <v/>
      </c>
      <c r="DO178" s="307" t="str">
        <f ca="true">+IF(OFFSET('Hygiene Data'!$D$11,0,10*ROW('Hygiene Data'!D172))="","",OFFSET('Hygiene Data'!$D$11,0,10*ROW('Hygiene Data'!D172)))</f>
        <v/>
      </c>
      <c r="DP178" s="307" t="str">
        <f ca="true">+IF(OFFSET('Hygiene Data'!$D$12,0,10*ROW('Hygiene Data'!D172))="","",OFFSET('Hygiene Data'!$D$12,0,10*ROW('Hygiene Data'!D172)))</f>
        <v/>
      </c>
      <c r="DQ178" s="307" t="str">
        <f ca="true">+IF(OFFSET('Hygiene Data'!$D$13,0,10*ROW('Hygiene Data'!D172))="","",OFFSET('Hygiene Data'!$D$13,0,10*ROW('Hygiene Data'!D172)))</f>
        <v/>
      </c>
      <c r="DR178" s="307" t="str">
        <f ca="true">+IF(OFFSET('Hygiene Data'!$E$11,0,10*ROW('Hygiene Data'!E172))="","",OFFSET('Hygiene Data'!$E$11,0,10*ROW('Hygiene Data'!E172)))</f>
        <v/>
      </c>
      <c r="DS178" s="307" t="str">
        <f ca="true">+IF(OFFSET('Hygiene Data'!$E$12,0,10*ROW('Hygiene Data'!E172))="","",OFFSET('Hygiene Data'!$E$12,0,10*ROW('Hygiene Data'!E172)))</f>
        <v/>
      </c>
      <c r="DT178" s="307" t="str">
        <f ca="true">+IF(OFFSET('Hygiene Data'!$E$13,0,10*ROW('Hygiene Data'!E172))="","",OFFSET('Hygiene Data'!$E$13,0,10*ROW('Hygiene Data'!E172)))</f>
        <v/>
      </c>
      <c r="DU178" s="307" t="str">
        <f ca="true">+IF(OFFSET('Hygiene Data'!$F$11,0,10*ROW('Hygiene Data'!F172))="","",OFFSET('Hygiene Data'!$F$11,0,10*ROW('Hygiene Data'!F172)))</f>
        <v/>
      </c>
      <c r="DV178" s="307" t="str">
        <f ca="true">+IF(OFFSET('Hygiene Data'!$F$12,0,10*ROW('Hygiene Data'!F172))="","",OFFSET('Hygiene Data'!$F$12,0,10*ROW('Hygiene Data'!F172)))</f>
        <v/>
      </c>
      <c r="DW178" s="307" t="str">
        <f ca="true">+IF(OFFSET('Hygiene Data'!$F$13,0,10*ROW('Hygiene Data'!F172))="","",OFFSET('Hygiene Data'!$F$13,0,10*ROW('Hygiene Data'!F172)))</f>
        <v/>
      </c>
      <c r="DX178" s="307" t="str">
        <f ca="true">+IF(OFFSET('Hygiene Data'!$G$11,0,10*ROW('Hygiene Data'!G172))="","",OFFSET('Hygiene Data'!$G$11,0,10*ROW('Hygiene Data'!G172)))</f>
        <v/>
      </c>
      <c r="DY178" s="307" t="str">
        <f ca="true">+IF(OFFSET('Hygiene Data'!$G$12,0,10*ROW('Hygiene Data'!G172))="","",OFFSET('Hygiene Data'!$G$12,0,10*ROW('Hygiene Data'!G172)))</f>
        <v/>
      </c>
      <c r="DZ178" s="307" t="str">
        <f ca="true">+IF(OFFSET('Hygiene Data'!$G$13,0,10*ROW('Hygiene Data'!G172))="","",OFFSET('Hygiene Data'!$G$13,0,10*ROW('Hygiene Data'!G172)))</f>
        <v/>
      </c>
      <c r="EA178" s="307" t="str">
        <f ca="true">+IF(OFFSET('Hygiene Data'!$H$11,0,10*ROW('Hygiene Data'!H172))="","",OFFSET('Hygiene Data'!$H$11,0,10*ROW('Hygiene Data'!H172)))</f>
        <v/>
      </c>
      <c r="EB178" s="307" t="str">
        <f ca="true">+IF(OFFSET('Hygiene Data'!$H$12,0,10*ROW('Hygiene Data'!H172))="","",OFFSET('Hygiene Data'!$H$12,0,10*ROW('Hygiene Data'!H172)))</f>
        <v/>
      </c>
      <c r="EC178" s="307" t="str">
        <f ca="true">+IF(OFFSET('Hygiene Data'!$H$13,0,10*ROW('Hygiene Data'!H172))="","",OFFSET('Hygiene Data'!$H$13,0,10*ROW('Hygiene Data'!H172)))</f>
        <v/>
      </c>
      <c r="ED178" s="307" t="str">
        <f ca="true">+IF(OFFSET('Hygiene Data'!$I$11,0,10*ROW('Hygiene Data'!I172))="","",OFFSET('Hygiene Data'!$I$11,0,10*ROW('Hygiene Data'!I172)))</f>
        <v/>
      </c>
      <c r="EE178" s="307" t="str">
        <f ca="true">+IF(OFFSET('Hygiene Data'!$I$12,0,10*ROW('Hygiene Data'!I172))="","",OFFSET('Hygiene Data'!$I$12,0,10*ROW('Hygiene Data'!I172)))</f>
        <v/>
      </c>
      <c r="EF178" s="307"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63"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7"/>
      <c r="BS179" s="307" t="str">
        <f ca="true">+IF(OFFSET('Water Data'!$D$27,0,10*ROW('Water Data'!D173))="","",OFFSET('Water Data'!$D$27,0,10*ROW('Water Data'!D173)))</f>
        <v/>
      </c>
      <c r="BT179" s="307" t="str">
        <f ca="true">+IF(OFFSET('Water Data'!$D$28,0,10*ROW('Water Data'!D173))="","",OFFSET('Water Data'!$D$28,0,10*ROW('Water Data'!D173)))</f>
        <v/>
      </c>
      <c r="BU179" s="307" t="str">
        <f ca="true">+IF(OFFSET('Water Data'!$D$29,0,10*ROW('Water Data'!D173))="","",OFFSET('Water Data'!$D$29,0,10*ROW('Water Data'!D173)))</f>
        <v/>
      </c>
      <c r="BV179" s="307" t="str">
        <f ca="true">+IF(OFFSET('Water Data'!$E$27,0,10*ROW('Water Data'!E173))="","",OFFSET('Water Data'!$E$27,0,10*ROW('Water Data'!E173)))</f>
        <v/>
      </c>
      <c r="BW179" s="307" t="str">
        <f ca="true">+IF(OFFSET('Water Data'!$E$28,0,10*ROW('Water Data'!E173))="","",OFFSET('Water Data'!$E$28,0,10*ROW('Water Data'!E173)))</f>
        <v/>
      </c>
      <c r="BX179" s="307" t="str">
        <f ca="true">+IF(OFFSET('Water Data'!$E$29,0,10*ROW('Water Data'!E173))="","",OFFSET('Water Data'!$E$29,0,10*ROW('Water Data'!E173)))</f>
        <v/>
      </c>
      <c r="BY179" s="307" t="str">
        <f ca="true">+IF(OFFSET('Water Data'!$F$27,0,10*ROW('Water Data'!F173))="","",OFFSET('Water Data'!$F$27,0,10*ROW('Water Data'!F173)))</f>
        <v/>
      </c>
      <c r="BZ179" s="307" t="str">
        <f ca="true">+IF(OFFSET('Water Data'!$F$28,0,10*ROW('Water Data'!F173))="","",OFFSET('Water Data'!$F$28,0,10*ROW('Water Data'!F173)))</f>
        <v/>
      </c>
      <c r="CA179" s="307" t="str">
        <f ca="true">+IF(OFFSET('Water Data'!$F$29,0,10*ROW('Water Data'!F173))="","",OFFSET('Water Data'!$F$29,0,10*ROW('Water Data'!F173)))</f>
        <v/>
      </c>
      <c r="CB179" s="307" t="str">
        <f ca="true">+IF(OFFSET('Water Data'!$G$27,0,10*ROW('Water Data'!G173))="","",OFFSET('Water Data'!$G$27,0,10*ROW('Water Data'!G173)))</f>
        <v/>
      </c>
      <c r="CC179" s="307" t="str">
        <f ca="true">+IF(OFFSET('Water Data'!$G$28,0,10*ROW('Water Data'!G173))="","",OFFSET('Water Data'!$G$28,0,10*ROW('Water Data'!G173)))</f>
        <v/>
      </c>
      <c r="CD179" s="307" t="str">
        <f ca="true">+IF(OFFSET('Water Data'!$G$29,0,10*ROW('Water Data'!G173))="","",OFFSET('Water Data'!$G$29,0,10*ROW('Water Data'!G173)))</f>
        <v/>
      </c>
      <c r="CE179" s="307" t="str">
        <f ca="true">+IF(OFFSET('Water Data'!$H$27,0,10*ROW('Water Data'!H173))="","",OFFSET('Water Data'!$H$27,0,10*ROW('Water Data'!H173)))</f>
        <v/>
      </c>
      <c r="CF179" s="307" t="str">
        <f ca="true">+IF(OFFSET('Water Data'!$H$28,0,10*ROW('Water Data'!H173))="","",OFFSET('Water Data'!$H$28,0,10*ROW('Water Data'!H173)))</f>
        <v/>
      </c>
      <c r="CG179" s="307" t="str">
        <f ca="true">+IF(OFFSET('Water Data'!$H$29,0,10*ROW('Water Data'!H173))="","",OFFSET('Water Data'!$H$29,0,10*ROW('Water Data'!H173)))</f>
        <v/>
      </c>
      <c r="CH179" s="307" t="str">
        <f ca="true">+IF(OFFSET('Water Data'!$I$27,0,10*ROW('Water Data'!I173))="","",OFFSET('Water Data'!$I$27,0,10*ROW('Water Data'!I173)))</f>
        <v/>
      </c>
      <c r="CI179" s="307" t="str">
        <f ca="true">+IF(OFFSET('Water Data'!$I$28,0,10*ROW('Water Data'!I173))="","",OFFSET('Water Data'!$I$28,0,10*ROW('Water Data'!I173)))</f>
        <v/>
      </c>
      <c r="CJ179" s="307" t="str">
        <f ca="true">+IF(OFFSET('Water Data'!$I$29,0,10*ROW('Water Data'!I173))="","",OFFSET('Water Data'!$I$29,0,10*ROW('Water Data'!I173)))</f>
        <v/>
      </c>
      <c r="CK179" s="307" t="str">
        <f ca="true">+IF(OFFSET('Sanitation Data'!$D$28,0,10*ROW('Sanitation Data'!D173))="","",OFFSET('Sanitation Data'!$D$28,0,10*ROW('Sanitation Data'!D173)))</f>
        <v/>
      </c>
      <c r="CL179" s="307" t="str">
        <f ca="true">+IF(OFFSET('Sanitation Data'!$D$29,0,10*ROW('Sanitation Data'!D173))="","",OFFSET('Sanitation Data'!$D$29,0,10*ROW('Sanitation Data'!D173)))</f>
        <v/>
      </c>
      <c r="CM179" s="307" t="str">
        <f ca="true">+IF(OFFSET('Sanitation Data'!$D$30,0,10*ROW('Sanitation Data'!D173))="","",OFFSET('Sanitation Data'!$D$30,0,10*ROW('Sanitation Data'!D173)))</f>
        <v/>
      </c>
      <c r="CN179" s="307" t="str">
        <f ca="true">+IF(OFFSET('Sanitation Data'!$D$31,0,10*ROW('Sanitation Data'!D173))="","",OFFSET('Sanitation Data'!$D$31,0,10*ROW('Sanitation Data'!D173)))</f>
        <v/>
      </c>
      <c r="CO179" s="307" t="str">
        <f ca="true">+IF(OFFSET('Sanitation Data'!$D$32,0,10*ROW('Sanitation Data'!D173))="","",OFFSET('Sanitation Data'!$D$32,0,10*ROW('Sanitation Data'!D173)))</f>
        <v/>
      </c>
      <c r="CP179" s="307" t="str">
        <f ca="true">+IF(OFFSET('Sanitation Data'!$E$28,0,10*ROW('Sanitation Data'!E173))="","",OFFSET('Sanitation Data'!$E$28,0,10*ROW('Sanitation Data'!E173)))</f>
        <v/>
      </c>
      <c r="CQ179" s="307" t="str">
        <f ca="true">+IF(OFFSET('Sanitation Data'!$E$29,0,10*ROW('Sanitation Data'!E173))="","",OFFSET('Sanitation Data'!$E$29,0,10*ROW('Sanitation Data'!E173)))</f>
        <v/>
      </c>
      <c r="CR179" s="307" t="str">
        <f ca="true">+IF(OFFSET('Sanitation Data'!$E$30,0,10*ROW('Sanitation Data'!E173))="","",OFFSET('Sanitation Data'!$E$30,0,10*ROW('Sanitation Data'!E173)))</f>
        <v/>
      </c>
      <c r="CS179" s="307" t="str">
        <f ca="true">+IF(OFFSET('Sanitation Data'!$E$31,0,10*ROW('Sanitation Data'!E173))="","",OFFSET('Sanitation Data'!$E$31,0,10*ROW('Sanitation Data'!E173)))</f>
        <v/>
      </c>
      <c r="CT179" s="307" t="str">
        <f ca="true">+IF(OFFSET('Sanitation Data'!$E$32,0,10*ROW('Sanitation Data'!E173))="","",OFFSET('Sanitation Data'!$E$32,0,10*ROW('Sanitation Data'!E173)))</f>
        <v/>
      </c>
      <c r="CU179" s="307" t="str">
        <f ca="true">+IF(OFFSET('Sanitation Data'!$F$28,0,10*ROW('Sanitation Data'!F173))="","",OFFSET('Sanitation Data'!$F$28,0,10*ROW('Sanitation Data'!F173)))</f>
        <v/>
      </c>
      <c r="CV179" s="307" t="str">
        <f ca="true">+IF(OFFSET('Sanitation Data'!$F$29,0,10*ROW('Sanitation Data'!F173))="","",OFFSET('Sanitation Data'!$F$29,0,10*ROW('Sanitation Data'!F173)))</f>
        <v/>
      </c>
      <c r="CW179" s="307" t="str">
        <f ca="true">+IF(OFFSET('Sanitation Data'!$F$30,0,10*ROW('Sanitation Data'!F173))="","",OFFSET('Sanitation Data'!$F$30,0,10*ROW('Sanitation Data'!F173)))</f>
        <v/>
      </c>
      <c r="CX179" s="307" t="str">
        <f ca="true">+IF(OFFSET('Sanitation Data'!$F$31,0,10*ROW('Sanitation Data'!F173))="","",OFFSET('Sanitation Data'!$F$31,0,10*ROW('Sanitation Data'!F173)))</f>
        <v/>
      </c>
      <c r="CY179" s="307" t="str">
        <f ca="true">+IF(OFFSET('Sanitation Data'!$F$32,0,10*ROW('Sanitation Data'!F173))="","",OFFSET('Sanitation Data'!$F$32,0,10*ROW('Sanitation Data'!F173)))</f>
        <v/>
      </c>
      <c r="CZ179" s="307" t="str">
        <f ca="true">+IF(OFFSET('Sanitation Data'!$G$28,0,10*ROW('Sanitation Data'!G173))="","",OFFSET('Sanitation Data'!$G$28,0,10*ROW('Sanitation Data'!G173)))</f>
        <v/>
      </c>
      <c r="DA179" s="307" t="str">
        <f ca="true">+IF(OFFSET('Sanitation Data'!$G$29,0,10*ROW('Sanitation Data'!G173))="","",OFFSET('Sanitation Data'!$G$29,0,10*ROW('Sanitation Data'!G173)))</f>
        <v/>
      </c>
      <c r="DB179" s="307" t="str">
        <f ca="true">+IF(OFFSET('Sanitation Data'!$G$30,0,10*ROW('Sanitation Data'!G173))="","",OFFSET('Sanitation Data'!$G$30,0,10*ROW('Sanitation Data'!G173)))</f>
        <v/>
      </c>
      <c r="DC179" s="307" t="str">
        <f ca="true">+IF(OFFSET('Sanitation Data'!$G$31,0,10*ROW('Sanitation Data'!G173))="","",OFFSET('Sanitation Data'!$G$31,0,10*ROW('Sanitation Data'!G173)))</f>
        <v/>
      </c>
      <c r="DD179" s="307" t="str">
        <f ca="true">+IF(OFFSET('Sanitation Data'!$G$32,0,10*ROW('Sanitation Data'!G173))="","",OFFSET('Sanitation Data'!$G$32,0,10*ROW('Sanitation Data'!G173)))</f>
        <v/>
      </c>
      <c r="DE179" s="307" t="str">
        <f ca="true">+IF(OFFSET('Sanitation Data'!$H$28,0,10*ROW('Sanitation Data'!H173))="","",OFFSET('Sanitation Data'!$H$28,0,10*ROW('Sanitation Data'!H173)))</f>
        <v/>
      </c>
      <c r="DF179" s="307" t="str">
        <f ca="true">+IF(OFFSET('Sanitation Data'!$H$29,0,10*ROW('Sanitation Data'!H173))="","",OFFSET('Sanitation Data'!$H$29,0,10*ROW('Sanitation Data'!H173)))</f>
        <v/>
      </c>
      <c r="DG179" s="307" t="str">
        <f ca="true">+IF(OFFSET('Sanitation Data'!$H$30,0,10*ROW('Sanitation Data'!H173))="","",OFFSET('Sanitation Data'!$H$30,0,10*ROW('Sanitation Data'!H173)))</f>
        <v/>
      </c>
      <c r="DH179" s="307" t="str">
        <f ca="true">+IF(OFFSET('Sanitation Data'!$H$31,0,10*ROW('Sanitation Data'!H173))="","",OFFSET('Sanitation Data'!$H$31,0,10*ROW('Sanitation Data'!H173)))</f>
        <v/>
      </c>
      <c r="DI179" s="307" t="str">
        <f ca="true">+IF(OFFSET('Sanitation Data'!$H$32,0,10*ROW('Sanitation Data'!H173))="","",OFFSET('Sanitation Data'!$H$32,0,10*ROW('Sanitation Data'!H173)))</f>
        <v/>
      </c>
      <c r="DJ179" s="307" t="str">
        <f ca="true">+IF(OFFSET('Sanitation Data'!$I$28,0,10*ROW('Sanitation Data'!I173))="","",OFFSET('Sanitation Data'!$I$28,0,10*ROW('Sanitation Data'!I173)))</f>
        <v/>
      </c>
      <c r="DK179" s="307" t="str">
        <f ca="true">+IF(OFFSET('Sanitation Data'!$I$29,0,10*ROW('Sanitation Data'!I173))="","",OFFSET('Sanitation Data'!$I$29,0,10*ROW('Sanitation Data'!I173)))</f>
        <v/>
      </c>
      <c r="DL179" s="307" t="str">
        <f ca="true">+IF(OFFSET('Sanitation Data'!$I$30,0,10*ROW('Sanitation Data'!I173))="","",OFFSET('Sanitation Data'!$I$30,0,10*ROW('Sanitation Data'!I173)))</f>
        <v/>
      </c>
      <c r="DM179" s="307" t="str">
        <f ca="true">+IF(OFFSET('Sanitation Data'!$I$31,0,10*ROW('Sanitation Data'!I173))="","",OFFSET('Sanitation Data'!$I$31,0,10*ROW('Sanitation Data'!I173)))</f>
        <v/>
      </c>
      <c r="DN179" s="307" t="str">
        <f ca="true">+IF(OFFSET('Sanitation Data'!$I$32,0,10*ROW('Sanitation Data'!I173))="","",OFFSET('Sanitation Data'!$I$32,0,10*ROW('Sanitation Data'!I173)))</f>
        <v/>
      </c>
      <c r="DO179" s="307" t="str">
        <f ca="true">+IF(OFFSET('Hygiene Data'!$D$11,0,10*ROW('Hygiene Data'!D173))="","",OFFSET('Hygiene Data'!$D$11,0,10*ROW('Hygiene Data'!D173)))</f>
        <v/>
      </c>
      <c r="DP179" s="307" t="str">
        <f ca="true">+IF(OFFSET('Hygiene Data'!$D$12,0,10*ROW('Hygiene Data'!D173))="","",OFFSET('Hygiene Data'!$D$12,0,10*ROW('Hygiene Data'!D173)))</f>
        <v/>
      </c>
      <c r="DQ179" s="307" t="str">
        <f ca="true">+IF(OFFSET('Hygiene Data'!$D$13,0,10*ROW('Hygiene Data'!D173))="","",OFFSET('Hygiene Data'!$D$13,0,10*ROW('Hygiene Data'!D173)))</f>
        <v/>
      </c>
      <c r="DR179" s="307" t="str">
        <f ca="true">+IF(OFFSET('Hygiene Data'!$E$11,0,10*ROW('Hygiene Data'!E173))="","",OFFSET('Hygiene Data'!$E$11,0,10*ROW('Hygiene Data'!E173)))</f>
        <v/>
      </c>
      <c r="DS179" s="307" t="str">
        <f ca="true">+IF(OFFSET('Hygiene Data'!$E$12,0,10*ROW('Hygiene Data'!E173))="","",OFFSET('Hygiene Data'!$E$12,0,10*ROW('Hygiene Data'!E173)))</f>
        <v/>
      </c>
      <c r="DT179" s="307" t="str">
        <f ca="true">+IF(OFFSET('Hygiene Data'!$E$13,0,10*ROW('Hygiene Data'!E173))="","",OFFSET('Hygiene Data'!$E$13,0,10*ROW('Hygiene Data'!E173)))</f>
        <v/>
      </c>
      <c r="DU179" s="307" t="str">
        <f ca="true">+IF(OFFSET('Hygiene Data'!$F$11,0,10*ROW('Hygiene Data'!F173))="","",OFFSET('Hygiene Data'!$F$11,0,10*ROW('Hygiene Data'!F173)))</f>
        <v/>
      </c>
      <c r="DV179" s="307" t="str">
        <f ca="true">+IF(OFFSET('Hygiene Data'!$F$12,0,10*ROW('Hygiene Data'!F173))="","",OFFSET('Hygiene Data'!$F$12,0,10*ROW('Hygiene Data'!F173)))</f>
        <v/>
      </c>
      <c r="DW179" s="307" t="str">
        <f ca="true">+IF(OFFSET('Hygiene Data'!$F$13,0,10*ROW('Hygiene Data'!F173))="","",OFFSET('Hygiene Data'!$F$13,0,10*ROW('Hygiene Data'!F173)))</f>
        <v/>
      </c>
      <c r="DX179" s="307" t="str">
        <f ca="true">+IF(OFFSET('Hygiene Data'!$G$11,0,10*ROW('Hygiene Data'!G173))="","",OFFSET('Hygiene Data'!$G$11,0,10*ROW('Hygiene Data'!G173)))</f>
        <v/>
      </c>
      <c r="DY179" s="307" t="str">
        <f ca="true">+IF(OFFSET('Hygiene Data'!$G$12,0,10*ROW('Hygiene Data'!G173))="","",OFFSET('Hygiene Data'!$G$12,0,10*ROW('Hygiene Data'!G173)))</f>
        <v/>
      </c>
      <c r="DZ179" s="307" t="str">
        <f ca="true">+IF(OFFSET('Hygiene Data'!$G$13,0,10*ROW('Hygiene Data'!G173))="","",OFFSET('Hygiene Data'!$G$13,0,10*ROW('Hygiene Data'!G173)))</f>
        <v/>
      </c>
      <c r="EA179" s="307" t="str">
        <f ca="true">+IF(OFFSET('Hygiene Data'!$H$11,0,10*ROW('Hygiene Data'!H173))="","",OFFSET('Hygiene Data'!$H$11,0,10*ROW('Hygiene Data'!H173)))</f>
        <v/>
      </c>
      <c r="EB179" s="307" t="str">
        <f ca="true">+IF(OFFSET('Hygiene Data'!$H$12,0,10*ROW('Hygiene Data'!H173))="","",OFFSET('Hygiene Data'!$H$12,0,10*ROW('Hygiene Data'!H173)))</f>
        <v/>
      </c>
      <c r="EC179" s="307" t="str">
        <f ca="true">+IF(OFFSET('Hygiene Data'!$H$13,0,10*ROW('Hygiene Data'!H173))="","",OFFSET('Hygiene Data'!$H$13,0,10*ROW('Hygiene Data'!H173)))</f>
        <v/>
      </c>
      <c r="ED179" s="307" t="str">
        <f ca="true">+IF(OFFSET('Hygiene Data'!$I$11,0,10*ROW('Hygiene Data'!I173))="","",OFFSET('Hygiene Data'!$I$11,0,10*ROW('Hygiene Data'!I173)))</f>
        <v/>
      </c>
      <c r="EE179" s="307" t="str">
        <f ca="true">+IF(OFFSET('Hygiene Data'!$I$12,0,10*ROW('Hygiene Data'!I173))="","",OFFSET('Hygiene Data'!$I$12,0,10*ROW('Hygiene Data'!I173)))</f>
        <v/>
      </c>
      <c r="EF179" s="307"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63"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7"/>
      <c r="BS180" s="307" t="str">
        <f ca="true">+IF(OFFSET('Water Data'!$D$27,0,10*ROW('Water Data'!D174))="","",OFFSET('Water Data'!$D$27,0,10*ROW('Water Data'!D174)))</f>
        <v/>
      </c>
      <c r="BT180" s="307" t="str">
        <f ca="true">+IF(OFFSET('Water Data'!$D$28,0,10*ROW('Water Data'!D174))="","",OFFSET('Water Data'!$D$28,0,10*ROW('Water Data'!D174)))</f>
        <v/>
      </c>
      <c r="BU180" s="307" t="str">
        <f ca="true">+IF(OFFSET('Water Data'!$D$29,0,10*ROW('Water Data'!D174))="","",OFFSET('Water Data'!$D$29,0,10*ROW('Water Data'!D174)))</f>
        <v/>
      </c>
      <c r="BV180" s="307" t="str">
        <f ca="true">+IF(OFFSET('Water Data'!$E$27,0,10*ROW('Water Data'!E174))="","",OFFSET('Water Data'!$E$27,0,10*ROW('Water Data'!E174)))</f>
        <v/>
      </c>
      <c r="BW180" s="307" t="str">
        <f ca="true">+IF(OFFSET('Water Data'!$E$28,0,10*ROW('Water Data'!E174))="","",OFFSET('Water Data'!$E$28,0,10*ROW('Water Data'!E174)))</f>
        <v/>
      </c>
      <c r="BX180" s="307" t="str">
        <f ca="true">+IF(OFFSET('Water Data'!$E$29,0,10*ROW('Water Data'!E174))="","",OFFSET('Water Data'!$E$29,0,10*ROW('Water Data'!E174)))</f>
        <v/>
      </c>
      <c r="BY180" s="307" t="str">
        <f ca="true">+IF(OFFSET('Water Data'!$F$27,0,10*ROW('Water Data'!F174))="","",OFFSET('Water Data'!$F$27,0,10*ROW('Water Data'!F174)))</f>
        <v/>
      </c>
      <c r="BZ180" s="307" t="str">
        <f ca="true">+IF(OFFSET('Water Data'!$F$28,0,10*ROW('Water Data'!F174))="","",OFFSET('Water Data'!$F$28,0,10*ROW('Water Data'!F174)))</f>
        <v/>
      </c>
      <c r="CA180" s="307" t="str">
        <f ca="true">+IF(OFFSET('Water Data'!$F$29,0,10*ROW('Water Data'!F174))="","",OFFSET('Water Data'!$F$29,0,10*ROW('Water Data'!F174)))</f>
        <v/>
      </c>
      <c r="CB180" s="307" t="str">
        <f ca="true">+IF(OFFSET('Water Data'!$G$27,0,10*ROW('Water Data'!G174))="","",OFFSET('Water Data'!$G$27,0,10*ROW('Water Data'!G174)))</f>
        <v/>
      </c>
      <c r="CC180" s="307" t="str">
        <f ca="true">+IF(OFFSET('Water Data'!$G$28,0,10*ROW('Water Data'!G174))="","",OFFSET('Water Data'!$G$28,0,10*ROW('Water Data'!G174)))</f>
        <v/>
      </c>
      <c r="CD180" s="307" t="str">
        <f ca="true">+IF(OFFSET('Water Data'!$G$29,0,10*ROW('Water Data'!G174))="","",OFFSET('Water Data'!$G$29,0,10*ROW('Water Data'!G174)))</f>
        <v/>
      </c>
      <c r="CE180" s="307" t="str">
        <f ca="true">+IF(OFFSET('Water Data'!$H$27,0,10*ROW('Water Data'!H174))="","",OFFSET('Water Data'!$H$27,0,10*ROW('Water Data'!H174)))</f>
        <v/>
      </c>
      <c r="CF180" s="307" t="str">
        <f ca="true">+IF(OFFSET('Water Data'!$H$28,0,10*ROW('Water Data'!H174))="","",OFFSET('Water Data'!$H$28,0,10*ROW('Water Data'!H174)))</f>
        <v/>
      </c>
      <c r="CG180" s="307" t="str">
        <f ca="true">+IF(OFFSET('Water Data'!$H$29,0,10*ROW('Water Data'!H174))="","",OFFSET('Water Data'!$H$29,0,10*ROW('Water Data'!H174)))</f>
        <v/>
      </c>
      <c r="CH180" s="307" t="str">
        <f ca="true">+IF(OFFSET('Water Data'!$I$27,0,10*ROW('Water Data'!I174))="","",OFFSET('Water Data'!$I$27,0,10*ROW('Water Data'!I174)))</f>
        <v/>
      </c>
      <c r="CI180" s="307" t="str">
        <f ca="true">+IF(OFFSET('Water Data'!$I$28,0,10*ROW('Water Data'!I174))="","",OFFSET('Water Data'!$I$28,0,10*ROW('Water Data'!I174)))</f>
        <v/>
      </c>
      <c r="CJ180" s="307" t="str">
        <f ca="true">+IF(OFFSET('Water Data'!$I$29,0,10*ROW('Water Data'!I174))="","",OFFSET('Water Data'!$I$29,0,10*ROW('Water Data'!I174)))</f>
        <v/>
      </c>
      <c r="CK180" s="307" t="str">
        <f ca="true">+IF(OFFSET('Sanitation Data'!$D$28,0,10*ROW('Sanitation Data'!D174))="","",OFFSET('Sanitation Data'!$D$28,0,10*ROW('Sanitation Data'!D174)))</f>
        <v/>
      </c>
      <c r="CL180" s="307" t="str">
        <f ca="true">+IF(OFFSET('Sanitation Data'!$D$29,0,10*ROW('Sanitation Data'!D174))="","",OFFSET('Sanitation Data'!$D$29,0,10*ROW('Sanitation Data'!D174)))</f>
        <v/>
      </c>
      <c r="CM180" s="307" t="str">
        <f ca="true">+IF(OFFSET('Sanitation Data'!$D$30,0,10*ROW('Sanitation Data'!D174))="","",OFFSET('Sanitation Data'!$D$30,0,10*ROW('Sanitation Data'!D174)))</f>
        <v/>
      </c>
      <c r="CN180" s="307" t="str">
        <f ca="true">+IF(OFFSET('Sanitation Data'!$D$31,0,10*ROW('Sanitation Data'!D174))="","",OFFSET('Sanitation Data'!$D$31,0,10*ROW('Sanitation Data'!D174)))</f>
        <v/>
      </c>
      <c r="CO180" s="307" t="str">
        <f ca="true">+IF(OFFSET('Sanitation Data'!$D$32,0,10*ROW('Sanitation Data'!D174))="","",OFFSET('Sanitation Data'!$D$32,0,10*ROW('Sanitation Data'!D174)))</f>
        <v/>
      </c>
      <c r="CP180" s="307" t="str">
        <f ca="true">+IF(OFFSET('Sanitation Data'!$E$28,0,10*ROW('Sanitation Data'!E174))="","",OFFSET('Sanitation Data'!$E$28,0,10*ROW('Sanitation Data'!E174)))</f>
        <v/>
      </c>
      <c r="CQ180" s="307" t="str">
        <f ca="true">+IF(OFFSET('Sanitation Data'!$E$29,0,10*ROW('Sanitation Data'!E174))="","",OFFSET('Sanitation Data'!$E$29,0,10*ROW('Sanitation Data'!E174)))</f>
        <v/>
      </c>
      <c r="CR180" s="307" t="str">
        <f ca="true">+IF(OFFSET('Sanitation Data'!$E$30,0,10*ROW('Sanitation Data'!E174))="","",OFFSET('Sanitation Data'!$E$30,0,10*ROW('Sanitation Data'!E174)))</f>
        <v/>
      </c>
      <c r="CS180" s="307" t="str">
        <f ca="true">+IF(OFFSET('Sanitation Data'!$E$31,0,10*ROW('Sanitation Data'!E174))="","",OFFSET('Sanitation Data'!$E$31,0,10*ROW('Sanitation Data'!E174)))</f>
        <v/>
      </c>
      <c r="CT180" s="307" t="str">
        <f ca="true">+IF(OFFSET('Sanitation Data'!$E$32,0,10*ROW('Sanitation Data'!E174))="","",OFFSET('Sanitation Data'!$E$32,0,10*ROW('Sanitation Data'!E174)))</f>
        <v/>
      </c>
      <c r="CU180" s="307" t="str">
        <f ca="true">+IF(OFFSET('Sanitation Data'!$F$28,0,10*ROW('Sanitation Data'!F174))="","",OFFSET('Sanitation Data'!$F$28,0,10*ROW('Sanitation Data'!F174)))</f>
        <v/>
      </c>
      <c r="CV180" s="307" t="str">
        <f ca="true">+IF(OFFSET('Sanitation Data'!$F$29,0,10*ROW('Sanitation Data'!F174))="","",OFFSET('Sanitation Data'!$F$29,0,10*ROW('Sanitation Data'!F174)))</f>
        <v/>
      </c>
      <c r="CW180" s="307" t="str">
        <f ca="true">+IF(OFFSET('Sanitation Data'!$F$30,0,10*ROW('Sanitation Data'!F174))="","",OFFSET('Sanitation Data'!$F$30,0,10*ROW('Sanitation Data'!F174)))</f>
        <v/>
      </c>
      <c r="CX180" s="307" t="str">
        <f ca="true">+IF(OFFSET('Sanitation Data'!$F$31,0,10*ROW('Sanitation Data'!F174))="","",OFFSET('Sanitation Data'!$F$31,0,10*ROW('Sanitation Data'!F174)))</f>
        <v/>
      </c>
      <c r="CY180" s="307" t="str">
        <f ca="true">+IF(OFFSET('Sanitation Data'!$F$32,0,10*ROW('Sanitation Data'!F174))="","",OFFSET('Sanitation Data'!$F$32,0,10*ROW('Sanitation Data'!F174)))</f>
        <v/>
      </c>
      <c r="CZ180" s="307" t="str">
        <f ca="true">+IF(OFFSET('Sanitation Data'!$G$28,0,10*ROW('Sanitation Data'!G174))="","",OFFSET('Sanitation Data'!$G$28,0,10*ROW('Sanitation Data'!G174)))</f>
        <v/>
      </c>
      <c r="DA180" s="307" t="str">
        <f ca="true">+IF(OFFSET('Sanitation Data'!$G$29,0,10*ROW('Sanitation Data'!G174))="","",OFFSET('Sanitation Data'!$G$29,0,10*ROW('Sanitation Data'!G174)))</f>
        <v/>
      </c>
      <c r="DB180" s="307" t="str">
        <f ca="true">+IF(OFFSET('Sanitation Data'!$G$30,0,10*ROW('Sanitation Data'!G174))="","",OFFSET('Sanitation Data'!$G$30,0,10*ROW('Sanitation Data'!G174)))</f>
        <v/>
      </c>
      <c r="DC180" s="307" t="str">
        <f ca="true">+IF(OFFSET('Sanitation Data'!$G$31,0,10*ROW('Sanitation Data'!G174))="","",OFFSET('Sanitation Data'!$G$31,0,10*ROW('Sanitation Data'!G174)))</f>
        <v/>
      </c>
      <c r="DD180" s="307" t="str">
        <f ca="true">+IF(OFFSET('Sanitation Data'!$G$32,0,10*ROW('Sanitation Data'!G174))="","",OFFSET('Sanitation Data'!$G$32,0,10*ROW('Sanitation Data'!G174)))</f>
        <v/>
      </c>
      <c r="DE180" s="307" t="str">
        <f ca="true">+IF(OFFSET('Sanitation Data'!$H$28,0,10*ROW('Sanitation Data'!H174))="","",OFFSET('Sanitation Data'!$H$28,0,10*ROW('Sanitation Data'!H174)))</f>
        <v/>
      </c>
      <c r="DF180" s="307" t="str">
        <f ca="true">+IF(OFFSET('Sanitation Data'!$H$29,0,10*ROW('Sanitation Data'!H174))="","",OFFSET('Sanitation Data'!$H$29,0,10*ROW('Sanitation Data'!H174)))</f>
        <v/>
      </c>
      <c r="DG180" s="307" t="str">
        <f ca="true">+IF(OFFSET('Sanitation Data'!$H$30,0,10*ROW('Sanitation Data'!H174))="","",OFFSET('Sanitation Data'!$H$30,0,10*ROW('Sanitation Data'!H174)))</f>
        <v/>
      </c>
      <c r="DH180" s="307" t="str">
        <f ca="true">+IF(OFFSET('Sanitation Data'!$H$31,0,10*ROW('Sanitation Data'!H174))="","",OFFSET('Sanitation Data'!$H$31,0,10*ROW('Sanitation Data'!H174)))</f>
        <v/>
      </c>
      <c r="DI180" s="307" t="str">
        <f ca="true">+IF(OFFSET('Sanitation Data'!$H$32,0,10*ROW('Sanitation Data'!H174))="","",OFFSET('Sanitation Data'!$H$32,0,10*ROW('Sanitation Data'!H174)))</f>
        <v/>
      </c>
      <c r="DJ180" s="307" t="str">
        <f ca="true">+IF(OFFSET('Sanitation Data'!$I$28,0,10*ROW('Sanitation Data'!I174))="","",OFFSET('Sanitation Data'!$I$28,0,10*ROW('Sanitation Data'!I174)))</f>
        <v/>
      </c>
      <c r="DK180" s="307" t="str">
        <f ca="true">+IF(OFFSET('Sanitation Data'!$I$29,0,10*ROW('Sanitation Data'!I174))="","",OFFSET('Sanitation Data'!$I$29,0,10*ROW('Sanitation Data'!I174)))</f>
        <v/>
      </c>
      <c r="DL180" s="307" t="str">
        <f ca="true">+IF(OFFSET('Sanitation Data'!$I$30,0,10*ROW('Sanitation Data'!I174))="","",OFFSET('Sanitation Data'!$I$30,0,10*ROW('Sanitation Data'!I174)))</f>
        <v/>
      </c>
      <c r="DM180" s="307" t="str">
        <f ca="true">+IF(OFFSET('Sanitation Data'!$I$31,0,10*ROW('Sanitation Data'!I174))="","",OFFSET('Sanitation Data'!$I$31,0,10*ROW('Sanitation Data'!I174)))</f>
        <v/>
      </c>
      <c r="DN180" s="307" t="str">
        <f ca="true">+IF(OFFSET('Sanitation Data'!$I$32,0,10*ROW('Sanitation Data'!I174))="","",OFFSET('Sanitation Data'!$I$32,0,10*ROW('Sanitation Data'!I174)))</f>
        <v/>
      </c>
      <c r="DO180" s="307" t="str">
        <f ca="true">+IF(OFFSET('Hygiene Data'!$D$11,0,10*ROW('Hygiene Data'!D174))="","",OFFSET('Hygiene Data'!$D$11,0,10*ROW('Hygiene Data'!D174)))</f>
        <v/>
      </c>
      <c r="DP180" s="307" t="str">
        <f ca="true">+IF(OFFSET('Hygiene Data'!$D$12,0,10*ROW('Hygiene Data'!D174))="","",OFFSET('Hygiene Data'!$D$12,0,10*ROW('Hygiene Data'!D174)))</f>
        <v/>
      </c>
      <c r="DQ180" s="307" t="str">
        <f ca="true">+IF(OFFSET('Hygiene Data'!$D$13,0,10*ROW('Hygiene Data'!D174))="","",OFFSET('Hygiene Data'!$D$13,0,10*ROW('Hygiene Data'!D174)))</f>
        <v/>
      </c>
      <c r="DR180" s="307" t="str">
        <f ca="true">+IF(OFFSET('Hygiene Data'!$E$11,0,10*ROW('Hygiene Data'!E174))="","",OFFSET('Hygiene Data'!$E$11,0,10*ROW('Hygiene Data'!E174)))</f>
        <v/>
      </c>
      <c r="DS180" s="307" t="str">
        <f ca="true">+IF(OFFSET('Hygiene Data'!$E$12,0,10*ROW('Hygiene Data'!E174))="","",OFFSET('Hygiene Data'!$E$12,0,10*ROW('Hygiene Data'!E174)))</f>
        <v/>
      </c>
      <c r="DT180" s="307" t="str">
        <f ca="true">+IF(OFFSET('Hygiene Data'!$E$13,0,10*ROW('Hygiene Data'!E174))="","",OFFSET('Hygiene Data'!$E$13,0,10*ROW('Hygiene Data'!E174)))</f>
        <v/>
      </c>
      <c r="DU180" s="307" t="str">
        <f ca="true">+IF(OFFSET('Hygiene Data'!$F$11,0,10*ROW('Hygiene Data'!F174))="","",OFFSET('Hygiene Data'!$F$11,0,10*ROW('Hygiene Data'!F174)))</f>
        <v/>
      </c>
      <c r="DV180" s="307" t="str">
        <f ca="true">+IF(OFFSET('Hygiene Data'!$F$12,0,10*ROW('Hygiene Data'!F174))="","",OFFSET('Hygiene Data'!$F$12,0,10*ROW('Hygiene Data'!F174)))</f>
        <v/>
      </c>
      <c r="DW180" s="307" t="str">
        <f ca="true">+IF(OFFSET('Hygiene Data'!$F$13,0,10*ROW('Hygiene Data'!F174))="","",OFFSET('Hygiene Data'!$F$13,0,10*ROW('Hygiene Data'!F174)))</f>
        <v/>
      </c>
      <c r="DX180" s="307" t="str">
        <f ca="true">+IF(OFFSET('Hygiene Data'!$G$11,0,10*ROW('Hygiene Data'!G174))="","",OFFSET('Hygiene Data'!$G$11,0,10*ROW('Hygiene Data'!G174)))</f>
        <v/>
      </c>
      <c r="DY180" s="307" t="str">
        <f ca="true">+IF(OFFSET('Hygiene Data'!$G$12,0,10*ROW('Hygiene Data'!G174))="","",OFFSET('Hygiene Data'!$G$12,0,10*ROW('Hygiene Data'!G174)))</f>
        <v/>
      </c>
      <c r="DZ180" s="307" t="str">
        <f ca="true">+IF(OFFSET('Hygiene Data'!$G$13,0,10*ROW('Hygiene Data'!G174))="","",OFFSET('Hygiene Data'!$G$13,0,10*ROW('Hygiene Data'!G174)))</f>
        <v/>
      </c>
      <c r="EA180" s="307" t="str">
        <f ca="true">+IF(OFFSET('Hygiene Data'!$H$11,0,10*ROW('Hygiene Data'!H174))="","",OFFSET('Hygiene Data'!$H$11,0,10*ROW('Hygiene Data'!H174)))</f>
        <v/>
      </c>
      <c r="EB180" s="307" t="str">
        <f ca="true">+IF(OFFSET('Hygiene Data'!$H$12,0,10*ROW('Hygiene Data'!H174))="","",OFFSET('Hygiene Data'!$H$12,0,10*ROW('Hygiene Data'!H174)))</f>
        <v/>
      </c>
      <c r="EC180" s="307" t="str">
        <f ca="true">+IF(OFFSET('Hygiene Data'!$H$13,0,10*ROW('Hygiene Data'!H174))="","",OFFSET('Hygiene Data'!$H$13,0,10*ROW('Hygiene Data'!H174)))</f>
        <v/>
      </c>
      <c r="ED180" s="307" t="str">
        <f ca="true">+IF(OFFSET('Hygiene Data'!$I$11,0,10*ROW('Hygiene Data'!I174))="","",OFFSET('Hygiene Data'!$I$11,0,10*ROW('Hygiene Data'!I174)))</f>
        <v/>
      </c>
      <c r="EE180" s="307" t="str">
        <f ca="true">+IF(OFFSET('Hygiene Data'!$I$12,0,10*ROW('Hygiene Data'!I174))="","",OFFSET('Hygiene Data'!$I$12,0,10*ROW('Hygiene Data'!I174)))</f>
        <v/>
      </c>
      <c r="EF180" s="307"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63"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7"/>
      <c r="BS181" s="307" t="str">
        <f ca="true">+IF(OFFSET('Water Data'!$D$27,0,10*ROW('Water Data'!D175))="","",OFFSET('Water Data'!$D$27,0,10*ROW('Water Data'!D175)))</f>
        <v/>
      </c>
      <c r="BT181" s="307" t="str">
        <f ca="true">+IF(OFFSET('Water Data'!$D$28,0,10*ROW('Water Data'!D175))="","",OFFSET('Water Data'!$D$28,0,10*ROW('Water Data'!D175)))</f>
        <v/>
      </c>
      <c r="BU181" s="307" t="str">
        <f ca="true">+IF(OFFSET('Water Data'!$D$29,0,10*ROW('Water Data'!D175))="","",OFFSET('Water Data'!$D$29,0,10*ROW('Water Data'!D175)))</f>
        <v/>
      </c>
      <c r="BV181" s="307" t="str">
        <f ca="true">+IF(OFFSET('Water Data'!$E$27,0,10*ROW('Water Data'!E175))="","",OFFSET('Water Data'!$E$27,0,10*ROW('Water Data'!E175)))</f>
        <v/>
      </c>
      <c r="BW181" s="307" t="str">
        <f ca="true">+IF(OFFSET('Water Data'!$E$28,0,10*ROW('Water Data'!E175))="","",OFFSET('Water Data'!$E$28,0,10*ROW('Water Data'!E175)))</f>
        <v/>
      </c>
      <c r="BX181" s="307" t="str">
        <f ca="true">+IF(OFFSET('Water Data'!$E$29,0,10*ROW('Water Data'!E175))="","",OFFSET('Water Data'!$E$29,0,10*ROW('Water Data'!E175)))</f>
        <v/>
      </c>
      <c r="BY181" s="307" t="str">
        <f ca="true">+IF(OFFSET('Water Data'!$F$27,0,10*ROW('Water Data'!F175))="","",OFFSET('Water Data'!$F$27,0,10*ROW('Water Data'!F175)))</f>
        <v/>
      </c>
      <c r="BZ181" s="307" t="str">
        <f ca="true">+IF(OFFSET('Water Data'!$F$28,0,10*ROW('Water Data'!F175))="","",OFFSET('Water Data'!$F$28,0,10*ROW('Water Data'!F175)))</f>
        <v/>
      </c>
      <c r="CA181" s="307" t="str">
        <f ca="true">+IF(OFFSET('Water Data'!$F$29,0,10*ROW('Water Data'!F175))="","",OFFSET('Water Data'!$F$29,0,10*ROW('Water Data'!F175)))</f>
        <v/>
      </c>
      <c r="CB181" s="307" t="str">
        <f ca="true">+IF(OFFSET('Water Data'!$G$27,0,10*ROW('Water Data'!G175))="","",OFFSET('Water Data'!$G$27,0,10*ROW('Water Data'!G175)))</f>
        <v/>
      </c>
      <c r="CC181" s="307" t="str">
        <f ca="true">+IF(OFFSET('Water Data'!$G$28,0,10*ROW('Water Data'!G175))="","",OFFSET('Water Data'!$G$28,0,10*ROW('Water Data'!G175)))</f>
        <v/>
      </c>
      <c r="CD181" s="307" t="str">
        <f ca="true">+IF(OFFSET('Water Data'!$G$29,0,10*ROW('Water Data'!G175))="","",OFFSET('Water Data'!$G$29,0,10*ROW('Water Data'!G175)))</f>
        <v/>
      </c>
      <c r="CE181" s="307" t="str">
        <f ca="true">+IF(OFFSET('Water Data'!$H$27,0,10*ROW('Water Data'!H175))="","",OFFSET('Water Data'!$H$27,0,10*ROW('Water Data'!H175)))</f>
        <v/>
      </c>
      <c r="CF181" s="307" t="str">
        <f ca="true">+IF(OFFSET('Water Data'!$H$28,0,10*ROW('Water Data'!H175))="","",OFFSET('Water Data'!$H$28,0,10*ROW('Water Data'!H175)))</f>
        <v/>
      </c>
      <c r="CG181" s="307" t="str">
        <f ca="true">+IF(OFFSET('Water Data'!$H$29,0,10*ROW('Water Data'!H175))="","",OFFSET('Water Data'!$H$29,0,10*ROW('Water Data'!H175)))</f>
        <v/>
      </c>
      <c r="CH181" s="307" t="str">
        <f ca="true">+IF(OFFSET('Water Data'!$I$27,0,10*ROW('Water Data'!I175))="","",OFFSET('Water Data'!$I$27,0,10*ROW('Water Data'!I175)))</f>
        <v/>
      </c>
      <c r="CI181" s="307" t="str">
        <f ca="true">+IF(OFFSET('Water Data'!$I$28,0,10*ROW('Water Data'!I175))="","",OFFSET('Water Data'!$I$28,0,10*ROW('Water Data'!I175)))</f>
        <v/>
      </c>
      <c r="CJ181" s="307" t="str">
        <f ca="true">+IF(OFFSET('Water Data'!$I$29,0,10*ROW('Water Data'!I175))="","",OFFSET('Water Data'!$I$29,0,10*ROW('Water Data'!I175)))</f>
        <v/>
      </c>
      <c r="CK181" s="307" t="str">
        <f ca="true">+IF(OFFSET('Sanitation Data'!$D$28,0,10*ROW('Sanitation Data'!D175))="","",OFFSET('Sanitation Data'!$D$28,0,10*ROW('Sanitation Data'!D175)))</f>
        <v/>
      </c>
      <c r="CL181" s="307" t="str">
        <f ca="true">+IF(OFFSET('Sanitation Data'!$D$29,0,10*ROW('Sanitation Data'!D175))="","",OFFSET('Sanitation Data'!$D$29,0,10*ROW('Sanitation Data'!D175)))</f>
        <v/>
      </c>
      <c r="CM181" s="307" t="str">
        <f ca="true">+IF(OFFSET('Sanitation Data'!$D$30,0,10*ROW('Sanitation Data'!D175))="","",OFFSET('Sanitation Data'!$D$30,0,10*ROW('Sanitation Data'!D175)))</f>
        <v/>
      </c>
      <c r="CN181" s="307" t="str">
        <f ca="true">+IF(OFFSET('Sanitation Data'!$D$31,0,10*ROW('Sanitation Data'!D175))="","",OFFSET('Sanitation Data'!$D$31,0,10*ROW('Sanitation Data'!D175)))</f>
        <v/>
      </c>
      <c r="CO181" s="307" t="str">
        <f ca="true">+IF(OFFSET('Sanitation Data'!$D$32,0,10*ROW('Sanitation Data'!D175))="","",OFFSET('Sanitation Data'!$D$32,0,10*ROW('Sanitation Data'!D175)))</f>
        <v/>
      </c>
      <c r="CP181" s="307" t="str">
        <f ca="true">+IF(OFFSET('Sanitation Data'!$E$28,0,10*ROW('Sanitation Data'!E175))="","",OFFSET('Sanitation Data'!$E$28,0,10*ROW('Sanitation Data'!E175)))</f>
        <v/>
      </c>
      <c r="CQ181" s="307" t="str">
        <f ca="true">+IF(OFFSET('Sanitation Data'!$E$29,0,10*ROW('Sanitation Data'!E175))="","",OFFSET('Sanitation Data'!$E$29,0,10*ROW('Sanitation Data'!E175)))</f>
        <v/>
      </c>
      <c r="CR181" s="307" t="str">
        <f ca="true">+IF(OFFSET('Sanitation Data'!$E$30,0,10*ROW('Sanitation Data'!E175))="","",OFFSET('Sanitation Data'!$E$30,0,10*ROW('Sanitation Data'!E175)))</f>
        <v/>
      </c>
      <c r="CS181" s="307" t="str">
        <f ca="true">+IF(OFFSET('Sanitation Data'!$E$31,0,10*ROW('Sanitation Data'!E175))="","",OFFSET('Sanitation Data'!$E$31,0,10*ROW('Sanitation Data'!E175)))</f>
        <v/>
      </c>
      <c r="CT181" s="307" t="str">
        <f ca="true">+IF(OFFSET('Sanitation Data'!$E$32,0,10*ROW('Sanitation Data'!E175))="","",OFFSET('Sanitation Data'!$E$32,0,10*ROW('Sanitation Data'!E175)))</f>
        <v/>
      </c>
      <c r="CU181" s="307" t="str">
        <f ca="true">+IF(OFFSET('Sanitation Data'!$F$28,0,10*ROW('Sanitation Data'!F175))="","",OFFSET('Sanitation Data'!$F$28,0,10*ROW('Sanitation Data'!F175)))</f>
        <v/>
      </c>
      <c r="CV181" s="307" t="str">
        <f ca="true">+IF(OFFSET('Sanitation Data'!$F$29,0,10*ROW('Sanitation Data'!F175))="","",OFFSET('Sanitation Data'!$F$29,0,10*ROW('Sanitation Data'!F175)))</f>
        <v/>
      </c>
      <c r="CW181" s="307" t="str">
        <f ca="true">+IF(OFFSET('Sanitation Data'!$F$30,0,10*ROW('Sanitation Data'!F175))="","",OFFSET('Sanitation Data'!$F$30,0,10*ROW('Sanitation Data'!F175)))</f>
        <v/>
      </c>
      <c r="CX181" s="307" t="str">
        <f ca="true">+IF(OFFSET('Sanitation Data'!$F$31,0,10*ROW('Sanitation Data'!F175))="","",OFFSET('Sanitation Data'!$F$31,0,10*ROW('Sanitation Data'!F175)))</f>
        <v/>
      </c>
      <c r="CY181" s="307" t="str">
        <f ca="true">+IF(OFFSET('Sanitation Data'!$F$32,0,10*ROW('Sanitation Data'!F175))="","",OFFSET('Sanitation Data'!$F$32,0,10*ROW('Sanitation Data'!F175)))</f>
        <v/>
      </c>
      <c r="CZ181" s="307" t="str">
        <f ca="true">+IF(OFFSET('Sanitation Data'!$G$28,0,10*ROW('Sanitation Data'!G175))="","",OFFSET('Sanitation Data'!$G$28,0,10*ROW('Sanitation Data'!G175)))</f>
        <v/>
      </c>
      <c r="DA181" s="307" t="str">
        <f ca="true">+IF(OFFSET('Sanitation Data'!$G$29,0,10*ROW('Sanitation Data'!G175))="","",OFFSET('Sanitation Data'!$G$29,0,10*ROW('Sanitation Data'!G175)))</f>
        <v/>
      </c>
      <c r="DB181" s="307" t="str">
        <f ca="true">+IF(OFFSET('Sanitation Data'!$G$30,0,10*ROW('Sanitation Data'!G175))="","",OFFSET('Sanitation Data'!$G$30,0,10*ROW('Sanitation Data'!G175)))</f>
        <v/>
      </c>
      <c r="DC181" s="307" t="str">
        <f ca="true">+IF(OFFSET('Sanitation Data'!$G$31,0,10*ROW('Sanitation Data'!G175))="","",OFFSET('Sanitation Data'!$G$31,0,10*ROW('Sanitation Data'!G175)))</f>
        <v/>
      </c>
      <c r="DD181" s="307" t="str">
        <f ca="true">+IF(OFFSET('Sanitation Data'!$G$32,0,10*ROW('Sanitation Data'!G175))="","",OFFSET('Sanitation Data'!$G$32,0,10*ROW('Sanitation Data'!G175)))</f>
        <v/>
      </c>
      <c r="DE181" s="307" t="str">
        <f ca="true">+IF(OFFSET('Sanitation Data'!$H$28,0,10*ROW('Sanitation Data'!H175))="","",OFFSET('Sanitation Data'!$H$28,0,10*ROW('Sanitation Data'!H175)))</f>
        <v/>
      </c>
      <c r="DF181" s="307" t="str">
        <f ca="true">+IF(OFFSET('Sanitation Data'!$H$29,0,10*ROW('Sanitation Data'!H175))="","",OFFSET('Sanitation Data'!$H$29,0,10*ROW('Sanitation Data'!H175)))</f>
        <v/>
      </c>
      <c r="DG181" s="307" t="str">
        <f ca="true">+IF(OFFSET('Sanitation Data'!$H$30,0,10*ROW('Sanitation Data'!H175))="","",OFFSET('Sanitation Data'!$H$30,0,10*ROW('Sanitation Data'!H175)))</f>
        <v/>
      </c>
      <c r="DH181" s="307" t="str">
        <f ca="true">+IF(OFFSET('Sanitation Data'!$H$31,0,10*ROW('Sanitation Data'!H175))="","",OFFSET('Sanitation Data'!$H$31,0,10*ROW('Sanitation Data'!H175)))</f>
        <v/>
      </c>
      <c r="DI181" s="307" t="str">
        <f ca="true">+IF(OFFSET('Sanitation Data'!$H$32,0,10*ROW('Sanitation Data'!H175))="","",OFFSET('Sanitation Data'!$H$32,0,10*ROW('Sanitation Data'!H175)))</f>
        <v/>
      </c>
      <c r="DJ181" s="307" t="str">
        <f ca="true">+IF(OFFSET('Sanitation Data'!$I$28,0,10*ROW('Sanitation Data'!I175))="","",OFFSET('Sanitation Data'!$I$28,0,10*ROW('Sanitation Data'!I175)))</f>
        <v/>
      </c>
      <c r="DK181" s="307" t="str">
        <f ca="true">+IF(OFFSET('Sanitation Data'!$I$29,0,10*ROW('Sanitation Data'!I175))="","",OFFSET('Sanitation Data'!$I$29,0,10*ROW('Sanitation Data'!I175)))</f>
        <v/>
      </c>
      <c r="DL181" s="307" t="str">
        <f ca="true">+IF(OFFSET('Sanitation Data'!$I$30,0,10*ROW('Sanitation Data'!I175))="","",OFFSET('Sanitation Data'!$I$30,0,10*ROW('Sanitation Data'!I175)))</f>
        <v/>
      </c>
      <c r="DM181" s="307" t="str">
        <f ca="true">+IF(OFFSET('Sanitation Data'!$I$31,0,10*ROW('Sanitation Data'!I175))="","",OFFSET('Sanitation Data'!$I$31,0,10*ROW('Sanitation Data'!I175)))</f>
        <v/>
      </c>
      <c r="DN181" s="307" t="str">
        <f ca="true">+IF(OFFSET('Sanitation Data'!$I$32,0,10*ROW('Sanitation Data'!I175))="","",OFFSET('Sanitation Data'!$I$32,0,10*ROW('Sanitation Data'!I175)))</f>
        <v/>
      </c>
      <c r="DO181" s="307" t="str">
        <f ca="true">+IF(OFFSET('Hygiene Data'!$D$11,0,10*ROW('Hygiene Data'!D175))="","",OFFSET('Hygiene Data'!$D$11,0,10*ROW('Hygiene Data'!D175)))</f>
        <v/>
      </c>
      <c r="DP181" s="307" t="str">
        <f ca="true">+IF(OFFSET('Hygiene Data'!$D$12,0,10*ROW('Hygiene Data'!D175))="","",OFFSET('Hygiene Data'!$D$12,0,10*ROW('Hygiene Data'!D175)))</f>
        <v/>
      </c>
      <c r="DQ181" s="307" t="str">
        <f ca="true">+IF(OFFSET('Hygiene Data'!$D$13,0,10*ROW('Hygiene Data'!D175))="","",OFFSET('Hygiene Data'!$D$13,0,10*ROW('Hygiene Data'!D175)))</f>
        <v/>
      </c>
      <c r="DR181" s="307" t="str">
        <f ca="true">+IF(OFFSET('Hygiene Data'!$E$11,0,10*ROW('Hygiene Data'!E175))="","",OFFSET('Hygiene Data'!$E$11,0,10*ROW('Hygiene Data'!E175)))</f>
        <v/>
      </c>
      <c r="DS181" s="307" t="str">
        <f ca="true">+IF(OFFSET('Hygiene Data'!$E$12,0,10*ROW('Hygiene Data'!E175))="","",OFFSET('Hygiene Data'!$E$12,0,10*ROW('Hygiene Data'!E175)))</f>
        <v/>
      </c>
      <c r="DT181" s="307" t="str">
        <f ca="true">+IF(OFFSET('Hygiene Data'!$E$13,0,10*ROW('Hygiene Data'!E175))="","",OFFSET('Hygiene Data'!$E$13,0,10*ROW('Hygiene Data'!E175)))</f>
        <v/>
      </c>
      <c r="DU181" s="307" t="str">
        <f ca="true">+IF(OFFSET('Hygiene Data'!$F$11,0,10*ROW('Hygiene Data'!F175))="","",OFFSET('Hygiene Data'!$F$11,0,10*ROW('Hygiene Data'!F175)))</f>
        <v/>
      </c>
      <c r="DV181" s="307" t="str">
        <f ca="true">+IF(OFFSET('Hygiene Data'!$F$12,0,10*ROW('Hygiene Data'!F175))="","",OFFSET('Hygiene Data'!$F$12,0,10*ROW('Hygiene Data'!F175)))</f>
        <v/>
      </c>
      <c r="DW181" s="307" t="str">
        <f ca="true">+IF(OFFSET('Hygiene Data'!$F$13,0,10*ROW('Hygiene Data'!F175))="","",OFFSET('Hygiene Data'!$F$13,0,10*ROW('Hygiene Data'!F175)))</f>
        <v/>
      </c>
      <c r="DX181" s="307" t="str">
        <f ca="true">+IF(OFFSET('Hygiene Data'!$G$11,0,10*ROW('Hygiene Data'!G175))="","",OFFSET('Hygiene Data'!$G$11,0,10*ROW('Hygiene Data'!G175)))</f>
        <v/>
      </c>
      <c r="DY181" s="307" t="str">
        <f ca="true">+IF(OFFSET('Hygiene Data'!$G$12,0,10*ROW('Hygiene Data'!G175))="","",OFFSET('Hygiene Data'!$G$12,0,10*ROW('Hygiene Data'!G175)))</f>
        <v/>
      </c>
      <c r="DZ181" s="307" t="str">
        <f ca="true">+IF(OFFSET('Hygiene Data'!$G$13,0,10*ROW('Hygiene Data'!G175))="","",OFFSET('Hygiene Data'!$G$13,0,10*ROW('Hygiene Data'!G175)))</f>
        <v/>
      </c>
      <c r="EA181" s="307" t="str">
        <f ca="true">+IF(OFFSET('Hygiene Data'!$H$11,0,10*ROW('Hygiene Data'!H175))="","",OFFSET('Hygiene Data'!$H$11,0,10*ROW('Hygiene Data'!H175)))</f>
        <v/>
      </c>
      <c r="EB181" s="307" t="str">
        <f ca="true">+IF(OFFSET('Hygiene Data'!$H$12,0,10*ROW('Hygiene Data'!H175))="","",OFFSET('Hygiene Data'!$H$12,0,10*ROW('Hygiene Data'!H175)))</f>
        <v/>
      </c>
      <c r="EC181" s="307" t="str">
        <f ca="true">+IF(OFFSET('Hygiene Data'!$H$13,0,10*ROW('Hygiene Data'!H175))="","",OFFSET('Hygiene Data'!$H$13,0,10*ROW('Hygiene Data'!H175)))</f>
        <v/>
      </c>
      <c r="ED181" s="307" t="str">
        <f ca="true">+IF(OFFSET('Hygiene Data'!$I$11,0,10*ROW('Hygiene Data'!I175))="","",OFFSET('Hygiene Data'!$I$11,0,10*ROW('Hygiene Data'!I175)))</f>
        <v/>
      </c>
      <c r="EE181" s="307" t="str">
        <f ca="true">+IF(OFFSET('Hygiene Data'!$I$12,0,10*ROW('Hygiene Data'!I175))="","",OFFSET('Hygiene Data'!$I$12,0,10*ROW('Hygiene Data'!I175)))</f>
        <v/>
      </c>
      <c r="EF181" s="307"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63"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7"/>
      <c r="BS182" s="307" t="str">
        <f ca="true">+IF(OFFSET('Water Data'!$D$27,0,10*ROW('Water Data'!D176))="","",OFFSET('Water Data'!$D$27,0,10*ROW('Water Data'!D176)))</f>
        <v/>
      </c>
      <c r="BT182" s="307" t="str">
        <f ca="true">+IF(OFFSET('Water Data'!$D$28,0,10*ROW('Water Data'!D176))="","",OFFSET('Water Data'!$D$28,0,10*ROW('Water Data'!D176)))</f>
        <v/>
      </c>
      <c r="BU182" s="307" t="str">
        <f ca="true">+IF(OFFSET('Water Data'!$D$29,0,10*ROW('Water Data'!D176))="","",OFFSET('Water Data'!$D$29,0,10*ROW('Water Data'!D176)))</f>
        <v/>
      </c>
      <c r="BV182" s="307" t="str">
        <f ca="true">+IF(OFFSET('Water Data'!$E$27,0,10*ROW('Water Data'!E176))="","",OFFSET('Water Data'!$E$27,0,10*ROW('Water Data'!E176)))</f>
        <v/>
      </c>
      <c r="BW182" s="307" t="str">
        <f ca="true">+IF(OFFSET('Water Data'!$E$28,0,10*ROW('Water Data'!E176))="","",OFFSET('Water Data'!$E$28,0,10*ROW('Water Data'!E176)))</f>
        <v/>
      </c>
      <c r="BX182" s="307" t="str">
        <f ca="true">+IF(OFFSET('Water Data'!$E$29,0,10*ROW('Water Data'!E176))="","",OFFSET('Water Data'!$E$29,0,10*ROW('Water Data'!E176)))</f>
        <v/>
      </c>
      <c r="BY182" s="307" t="str">
        <f ca="true">+IF(OFFSET('Water Data'!$F$27,0,10*ROW('Water Data'!F176))="","",OFFSET('Water Data'!$F$27,0,10*ROW('Water Data'!F176)))</f>
        <v/>
      </c>
      <c r="BZ182" s="307" t="str">
        <f ca="true">+IF(OFFSET('Water Data'!$F$28,0,10*ROW('Water Data'!F176))="","",OFFSET('Water Data'!$F$28,0,10*ROW('Water Data'!F176)))</f>
        <v/>
      </c>
      <c r="CA182" s="307" t="str">
        <f ca="true">+IF(OFFSET('Water Data'!$F$29,0,10*ROW('Water Data'!F176))="","",OFFSET('Water Data'!$F$29,0,10*ROW('Water Data'!F176)))</f>
        <v/>
      </c>
      <c r="CB182" s="307" t="str">
        <f ca="true">+IF(OFFSET('Water Data'!$G$27,0,10*ROW('Water Data'!G176))="","",OFFSET('Water Data'!$G$27,0,10*ROW('Water Data'!G176)))</f>
        <v/>
      </c>
      <c r="CC182" s="307" t="str">
        <f ca="true">+IF(OFFSET('Water Data'!$G$28,0,10*ROW('Water Data'!G176))="","",OFFSET('Water Data'!$G$28,0,10*ROW('Water Data'!G176)))</f>
        <v/>
      </c>
      <c r="CD182" s="307" t="str">
        <f ca="true">+IF(OFFSET('Water Data'!$G$29,0,10*ROW('Water Data'!G176))="","",OFFSET('Water Data'!$G$29,0,10*ROW('Water Data'!G176)))</f>
        <v/>
      </c>
      <c r="CE182" s="307" t="str">
        <f ca="true">+IF(OFFSET('Water Data'!$H$27,0,10*ROW('Water Data'!H176))="","",OFFSET('Water Data'!$H$27,0,10*ROW('Water Data'!H176)))</f>
        <v/>
      </c>
      <c r="CF182" s="307" t="str">
        <f ca="true">+IF(OFFSET('Water Data'!$H$28,0,10*ROW('Water Data'!H176))="","",OFFSET('Water Data'!$H$28,0,10*ROW('Water Data'!H176)))</f>
        <v/>
      </c>
      <c r="CG182" s="307" t="str">
        <f ca="true">+IF(OFFSET('Water Data'!$H$29,0,10*ROW('Water Data'!H176))="","",OFFSET('Water Data'!$H$29,0,10*ROW('Water Data'!H176)))</f>
        <v/>
      </c>
      <c r="CH182" s="307" t="str">
        <f ca="true">+IF(OFFSET('Water Data'!$I$27,0,10*ROW('Water Data'!I176))="","",OFFSET('Water Data'!$I$27,0,10*ROW('Water Data'!I176)))</f>
        <v/>
      </c>
      <c r="CI182" s="307" t="str">
        <f ca="true">+IF(OFFSET('Water Data'!$I$28,0,10*ROW('Water Data'!I176))="","",OFFSET('Water Data'!$I$28,0,10*ROW('Water Data'!I176)))</f>
        <v/>
      </c>
      <c r="CJ182" s="307" t="str">
        <f ca="true">+IF(OFFSET('Water Data'!$I$29,0,10*ROW('Water Data'!I176))="","",OFFSET('Water Data'!$I$29,0,10*ROW('Water Data'!I176)))</f>
        <v/>
      </c>
      <c r="CK182" s="307" t="str">
        <f ca="true">+IF(OFFSET('Sanitation Data'!$D$28,0,10*ROW('Sanitation Data'!D176))="","",OFFSET('Sanitation Data'!$D$28,0,10*ROW('Sanitation Data'!D176)))</f>
        <v/>
      </c>
      <c r="CL182" s="307" t="str">
        <f ca="true">+IF(OFFSET('Sanitation Data'!$D$29,0,10*ROW('Sanitation Data'!D176))="","",OFFSET('Sanitation Data'!$D$29,0,10*ROW('Sanitation Data'!D176)))</f>
        <v/>
      </c>
      <c r="CM182" s="307" t="str">
        <f ca="true">+IF(OFFSET('Sanitation Data'!$D$30,0,10*ROW('Sanitation Data'!D176))="","",OFFSET('Sanitation Data'!$D$30,0,10*ROW('Sanitation Data'!D176)))</f>
        <v/>
      </c>
      <c r="CN182" s="307" t="str">
        <f ca="true">+IF(OFFSET('Sanitation Data'!$D$31,0,10*ROW('Sanitation Data'!D176))="","",OFFSET('Sanitation Data'!$D$31,0,10*ROW('Sanitation Data'!D176)))</f>
        <v/>
      </c>
      <c r="CO182" s="307" t="str">
        <f ca="true">+IF(OFFSET('Sanitation Data'!$D$32,0,10*ROW('Sanitation Data'!D176))="","",OFFSET('Sanitation Data'!$D$32,0,10*ROW('Sanitation Data'!D176)))</f>
        <v/>
      </c>
      <c r="CP182" s="307" t="str">
        <f ca="true">+IF(OFFSET('Sanitation Data'!$E$28,0,10*ROW('Sanitation Data'!E176))="","",OFFSET('Sanitation Data'!$E$28,0,10*ROW('Sanitation Data'!E176)))</f>
        <v/>
      </c>
      <c r="CQ182" s="307" t="str">
        <f ca="true">+IF(OFFSET('Sanitation Data'!$E$29,0,10*ROW('Sanitation Data'!E176))="","",OFFSET('Sanitation Data'!$E$29,0,10*ROW('Sanitation Data'!E176)))</f>
        <v/>
      </c>
      <c r="CR182" s="307" t="str">
        <f ca="true">+IF(OFFSET('Sanitation Data'!$E$30,0,10*ROW('Sanitation Data'!E176))="","",OFFSET('Sanitation Data'!$E$30,0,10*ROW('Sanitation Data'!E176)))</f>
        <v/>
      </c>
      <c r="CS182" s="307" t="str">
        <f ca="true">+IF(OFFSET('Sanitation Data'!$E$31,0,10*ROW('Sanitation Data'!E176))="","",OFFSET('Sanitation Data'!$E$31,0,10*ROW('Sanitation Data'!E176)))</f>
        <v/>
      </c>
      <c r="CT182" s="307" t="str">
        <f ca="true">+IF(OFFSET('Sanitation Data'!$E$32,0,10*ROW('Sanitation Data'!E176))="","",OFFSET('Sanitation Data'!$E$32,0,10*ROW('Sanitation Data'!E176)))</f>
        <v/>
      </c>
      <c r="CU182" s="307" t="str">
        <f ca="true">+IF(OFFSET('Sanitation Data'!$F$28,0,10*ROW('Sanitation Data'!F176))="","",OFFSET('Sanitation Data'!$F$28,0,10*ROW('Sanitation Data'!F176)))</f>
        <v/>
      </c>
      <c r="CV182" s="307" t="str">
        <f ca="true">+IF(OFFSET('Sanitation Data'!$F$29,0,10*ROW('Sanitation Data'!F176))="","",OFFSET('Sanitation Data'!$F$29,0,10*ROW('Sanitation Data'!F176)))</f>
        <v/>
      </c>
      <c r="CW182" s="307" t="str">
        <f ca="true">+IF(OFFSET('Sanitation Data'!$F$30,0,10*ROW('Sanitation Data'!F176))="","",OFFSET('Sanitation Data'!$F$30,0,10*ROW('Sanitation Data'!F176)))</f>
        <v/>
      </c>
      <c r="CX182" s="307" t="str">
        <f ca="true">+IF(OFFSET('Sanitation Data'!$F$31,0,10*ROW('Sanitation Data'!F176))="","",OFFSET('Sanitation Data'!$F$31,0,10*ROW('Sanitation Data'!F176)))</f>
        <v/>
      </c>
      <c r="CY182" s="307" t="str">
        <f ca="true">+IF(OFFSET('Sanitation Data'!$F$32,0,10*ROW('Sanitation Data'!F176))="","",OFFSET('Sanitation Data'!$F$32,0,10*ROW('Sanitation Data'!F176)))</f>
        <v/>
      </c>
      <c r="CZ182" s="307" t="str">
        <f ca="true">+IF(OFFSET('Sanitation Data'!$G$28,0,10*ROW('Sanitation Data'!G176))="","",OFFSET('Sanitation Data'!$G$28,0,10*ROW('Sanitation Data'!G176)))</f>
        <v/>
      </c>
      <c r="DA182" s="307" t="str">
        <f ca="true">+IF(OFFSET('Sanitation Data'!$G$29,0,10*ROW('Sanitation Data'!G176))="","",OFFSET('Sanitation Data'!$G$29,0,10*ROW('Sanitation Data'!G176)))</f>
        <v/>
      </c>
      <c r="DB182" s="307" t="str">
        <f ca="true">+IF(OFFSET('Sanitation Data'!$G$30,0,10*ROW('Sanitation Data'!G176))="","",OFFSET('Sanitation Data'!$G$30,0,10*ROW('Sanitation Data'!G176)))</f>
        <v/>
      </c>
      <c r="DC182" s="307" t="str">
        <f ca="true">+IF(OFFSET('Sanitation Data'!$G$31,0,10*ROW('Sanitation Data'!G176))="","",OFFSET('Sanitation Data'!$G$31,0,10*ROW('Sanitation Data'!G176)))</f>
        <v/>
      </c>
      <c r="DD182" s="307" t="str">
        <f ca="true">+IF(OFFSET('Sanitation Data'!$G$32,0,10*ROW('Sanitation Data'!G176))="","",OFFSET('Sanitation Data'!$G$32,0,10*ROW('Sanitation Data'!G176)))</f>
        <v/>
      </c>
      <c r="DE182" s="307" t="str">
        <f ca="true">+IF(OFFSET('Sanitation Data'!$H$28,0,10*ROW('Sanitation Data'!H176))="","",OFFSET('Sanitation Data'!$H$28,0,10*ROW('Sanitation Data'!H176)))</f>
        <v/>
      </c>
      <c r="DF182" s="307" t="str">
        <f ca="true">+IF(OFFSET('Sanitation Data'!$H$29,0,10*ROW('Sanitation Data'!H176))="","",OFFSET('Sanitation Data'!$H$29,0,10*ROW('Sanitation Data'!H176)))</f>
        <v/>
      </c>
      <c r="DG182" s="307" t="str">
        <f ca="true">+IF(OFFSET('Sanitation Data'!$H$30,0,10*ROW('Sanitation Data'!H176))="","",OFFSET('Sanitation Data'!$H$30,0,10*ROW('Sanitation Data'!H176)))</f>
        <v/>
      </c>
      <c r="DH182" s="307" t="str">
        <f ca="true">+IF(OFFSET('Sanitation Data'!$H$31,0,10*ROW('Sanitation Data'!H176))="","",OFFSET('Sanitation Data'!$H$31,0,10*ROW('Sanitation Data'!H176)))</f>
        <v/>
      </c>
      <c r="DI182" s="307" t="str">
        <f ca="true">+IF(OFFSET('Sanitation Data'!$H$32,0,10*ROW('Sanitation Data'!H176))="","",OFFSET('Sanitation Data'!$H$32,0,10*ROW('Sanitation Data'!H176)))</f>
        <v/>
      </c>
      <c r="DJ182" s="307" t="str">
        <f ca="true">+IF(OFFSET('Sanitation Data'!$I$28,0,10*ROW('Sanitation Data'!I176))="","",OFFSET('Sanitation Data'!$I$28,0,10*ROW('Sanitation Data'!I176)))</f>
        <v/>
      </c>
      <c r="DK182" s="307" t="str">
        <f ca="true">+IF(OFFSET('Sanitation Data'!$I$29,0,10*ROW('Sanitation Data'!I176))="","",OFFSET('Sanitation Data'!$I$29,0,10*ROW('Sanitation Data'!I176)))</f>
        <v/>
      </c>
      <c r="DL182" s="307" t="str">
        <f ca="true">+IF(OFFSET('Sanitation Data'!$I$30,0,10*ROW('Sanitation Data'!I176))="","",OFFSET('Sanitation Data'!$I$30,0,10*ROW('Sanitation Data'!I176)))</f>
        <v/>
      </c>
      <c r="DM182" s="307" t="str">
        <f ca="true">+IF(OFFSET('Sanitation Data'!$I$31,0,10*ROW('Sanitation Data'!I176))="","",OFFSET('Sanitation Data'!$I$31,0,10*ROW('Sanitation Data'!I176)))</f>
        <v/>
      </c>
      <c r="DN182" s="307" t="str">
        <f ca="true">+IF(OFFSET('Sanitation Data'!$I$32,0,10*ROW('Sanitation Data'!I176))="","",OFFSET('Sanitation Data'!$I$32,0,10*ROW('Sanitation Data'!I176)))</f>
        <v/>
      </c>
      <c r="DO182" s="307" t="str">
        <f ca="true">+IF(OFFSET('Hygiene Data'!$D$11,0,10*ROW('Hygiene Data'!D176))="","",OFFSET('Hygiene Data'!$D$11,0,10*ROW('Hygiene Data'!D176)))</f>
        <v/>
      </c>
      <c r="DP182" s="307" t="str">
        <f ca="true">+IF(OFFSET('Hygiene Data'!$D$12,0,10*ROW('Hygiene Data'!D176))="","",OFFSET('Hygiene Data'!$D$12,0,10*ROW('Hygiene Data'!D176)))</f>
        <v/>
      </c>
      <c r="DQ182" s="307" t="str">
        <f ca="true">+IF(OFFSET('Hygiene Data'!$D$13,0,10*ROW('Hygiene Data'!D176))="","",OFFSET('Hygiene Data'!$D$13,0,10*ROW('Hygiene Data'!D176)))</f>
        <v/>
      </c>
      <c r="DR182" s="307" t="str">
        <f ca="true">+IF(OFFSET('Hygiene Data'!$E$11,0,10*ROW('Hygiene Data'!E176))="","",OFFSET('Hygiene Data'!$E$11,0,10*ROW('Hygiene Data'!E176)))</f>
        <v/>
      </c>
      <c r="DS182" s="307" t="str">
        <f ca="true">+IF(OFFSET('Hygiene Data'!$E$12,0,10*ROW('Hygiene Data'!E176))="","",OFFSET('Hygiene Data'!$E$12,0,10*ROW('Hygiene Data'!E176)))</f>
        <v/>
      </c>
      <c r="DT182" s="307" t="str">
        <f ca="true">+IF(OFFSET('Hygiene Data'!$E$13,0,10*ROW('Hygiene Data'!E176))="","",OFFSET('Hygiene Data'!$E$13,0,10*ROW('Hygiene Data'!E176)))</f>
        <v/>
      </c>
      <c r="DU182" s="307" t="str">
        <f ca="true">+IF(OFFSET('Hygiene Data'!$F$11,0,10*ROW('Hygiene Data'!F176))="","",OFFSET('Hygiene Data'!$F$11,0,10*ROW('Hygiene Data'!F176)))</f>
        <v/>
      </c>
      <c r="DV182" s="307" t="str">
        <f ca="true">+IF(OFFSET('Hygiene Data'!$F$12,0,10*ROW('Hygiene Data'!F176))="","",OFFSET('Hygiene Data'!$F$12,0,10*ROW('Hygiene Data'!F176)))</f>
        <v/>
      </c>
      <c r="DW182" s="307" t="str">
        <f ca="true">+IF(OFFSET('Hygiene Data'!$F$13,0,10*ROW('Hygiene Data'!F176))="","",OFFSET('Hygiene Data'!$F$13,0,10*ROW('Hygiene Data'!F176)))</f>
        <v/>
      </c>
      <c r="DX182" s="307" t="str">
        <f ca="true">+IF(OFFSET('Hygiene Data'!$G$11,0,10*ROW('Hygiene Data'!G176))="","",OFFSET('Hygiene Data'!$G$11,0,10*ROW('Hygiene Data'!G176)))</f>
        <v/>
      </c>
      <c r="DY182" s="307" t="str">
        <f ca="true">+IF(OFFSET('Hygiene Data'!$G$12,0,10*ROW('Hygiene Data'!G176))="","",OFFSET('Hygiene Data'!$G$12,0,10*ROW('Hygiene Data'!G176)))</f>
        <v/>
      </c>
      <c r="DZ182" s="307" t="str">
        <f ca="true">+IF(OFFSET('Hygiene Data'!$G$13,0,10*ROW('Hygiene Data'!G176))="","",OFFSET('Hygiene Data'!$G$13,0,10*ROW('Hygiene Data'!G176)))</f>
        <v/>
      </c>
      <c r="EA182" s="307" t="str">
        <f ca="true">+IF(OFFSET('Hygiene Data'!$H$11,0,10*ROW('Hygiene Data'!H176))="","",OFFSET('Hygiene Data'!$H$11,0,10*ROW('Hygiene Data'!H176)))</f>
        <v/>
      </c>
      <c r="EB182" s="307" t="str">
        <f ca="true">+IF(OFFSET('Hygiene Data'!$H$12,0,10*ROW('Hygiene Data'!H176))="","",OFFSET('Hygiene Data'!$H$12,0,10*ROW('Hygiene Data'!H176)))</f>
        <v/>
      </c>
      <c r="EC182" s="307" t="str">
        <f ca="true">+IF(OFFSET('Hygiene Data'!$H$13,0,10*ROW('Hygiene Data'!H176))="","",OFFSET('Hygiene Data'!$H$13,0,10*ROW('Hygiene Data'!H176)))</f>
        <v/>
      </c>
      <c r="ED182" s="307" t="str">
        <f ca="true">+IF(OFFSET('Hygiene Data'!$I$11,0,10*ROW('Hygiene Data'!I176))="","",OFFSET('Hygiene Data'!$I$11,0,10*ROW('Hygiene Data'!I176)))</f>
        <v/>
      </c>
      <c r="EE182" s="307" t="str">
        <f ca="true">+IF(OFFSET('Hygiene Data'!$I$12,0,10*ROW('Hygiene Data'!I176))="","",OFFSET('Hygiene Data'!$I$12,0,10*ROW('Hygiene Data'!I176)))</f>
        <v/>
      </c>
      <c r="EF182" s="307"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63"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7"/>
      <c r="BS183" s="307" t="str">
        <f ca="true">+IF(OFFSET('Water Data'!$D$27,0,10*ROW('Water Data'!D177))="","",OFFSET('Water Data'!$D$27,0,10*ROW('Water Data'!D177)))</f>
        <v/>
      </c>
      <c r="BT183" s="307" t="str">
        <f ca="true">+IF(OFFSET('Water Data'!$D$28,0,10*ROW('Water Data'!D177))="","",OFFSET('Water Data'!$D$28,0,10*ROW('Water Data'!D177)))</f>
        <v/>
      </c>
      <c r="BU183" s="307" t="str">
        <f ca="true">+IF(OFFSET('Water Data'!$D$29,0,10*ROW('Water Data'!D177))="","",OFFSET('Water Data'!$D$29,0,10*ROW('Water Data'!D177)))</f>
        <v/>
      </c>
      <c r="BV183" s="307" t="str">
        <f ca="true">+IF(OFFSET('Water Data'!$E$27,0,10*ROW('Water Data'!E177))="","",OFFSET('Water Data'!$E$27,0,10*ROW('Water Data'!E177)))</f>
        <v/>
      </c>
      <c r="BW183" s="307" t="str">
        <f ca="true">+IF(OFFSET('Water Data'!$E$28,0,10*ROW('Water Data'!E177))="","",OFFSET('Water Data'!$E$28,0,10*ROW('Water Data'!E177)))</f>
        <v/>
      </c>
      <c r="BX183" s="307" t="str">
        <f ca="true">+IF(OFFSET('Water Data'!$E$29,0,10*ROW('Water Data'!E177))="","",OFFSET('Water Data'!$E$29,0,10*ROW('Water Data'!E177)))</f>
        <v/>
      </c>
      <c r="BY183" s="307" t="str">
        <f ca="true">+IF(OFFSET('Water Data'!$F$27,0,10*ROW('Water Data'!F177))="","",OFFSET('Water Data'!$F$27,0,10*ROW('Water Data'!F177)))</f>
        <v/>
      </c>
      <c r="BZ183" s="307" t="str">
        <f ca="true">+IF(OFFSET('Water Data'!$F$28,0,10*ROW('Water Data'!F177))="","",OFFSET('Water Data'!$F$28,0,10*ROW('Water Data'!F177)))</f>
        <v/>
      </c>
      <c r="CA183" s="307" t="str">
        <f ca="true">+IF(OFFSET('Water Data'!$F$29,0,10*ROW('Water Data'!F177))="","",OFFSET('Water Data'!$F$29,0,10*ROW('Water Data'!F177)))</f>
        <v/>
      </c>
      <c r="CB183" s="307" t="str">
        <f ca="true">+IF(OFFSET('Water Data'!$G$27,0,10*ROW('Water Data'!G177))="","",OFFSET('Water Data'!$G$27,0,10*ROW('Water Data'!G177)))</f>
        <v/>
      </c>
      <c r="CC183" s="307" t="str">
        <f ca="true">+IF(OFFSET('Water Data'!$G$28,0,10*ROW('Water Data'!G177))="","",OFFSET('Water Data'!$G$28,0,10*ROW('Water Data'!G177)))</f>
        <v/>
      </c>
      <c r="CD183" s="307" t="str">
        <f ca="true">+IF(OFFSET('Water Data'!$G$29,0,10*ROW('Water Data'!G177))="","",OFFSET('Water Data'!$G$29,0,10*ROW('Water Data'!G177)))</f>
        <v/>
      </c>
      <c r="CE183" s="307" t="str">
        <f ca="true">+IF(OFFSET('Water Data'!$H$27,0,10*ROW('Water Data'!H177))="","",OFFSET('Water Data'!$H$27,0,10*ROW('Water Data'!H177)))</f>
        <v/>
      </c>
      <c r="CF183" s="307" t="str">
        <f ca="true">+IF(OFFSET('Water Data'!$H$28,0,10*ROW('Water Data'!H177))="","",OFFSET('Water Data'!$H$28,0,10*ROW('Water Data'!H177)))</f>
        <v/>
      </c>
      <c r="CG183" s="307" t="str">
        <f ca="true">+IF(OFFSET('Water Data'!$H$29,0,10*ROW('Water Data'!H177))="","",OFFSET('Water Data'!$H$29,0,10*ROW('Water Data'!H177)))</f>
        <v/>
      </c>
      <c r="CH183" s="307" t="str">
        <f ca="true">+IF(OFFSET('Water Data'!$I$27,0,10*ROW('Water Data'!I177))="","",OFFSET('Water Data'!$I$27,0,10*ROW('Water Data'!I177)))</f>
        <v/>
      </c>
      <c r="CI183" s="307" t="str">
        <f ca="true">+IF(OFFSET('Water Data'!$I$28,0,10*ROW('Water Data'!I177))="","",OFFSET('Water Data'!$I$28,0,10*ROW('Water Data'!I177)))</f>
        <v/>
      </c>
      <c r="CJ183" s="307" t="str">
        <f ca="true">+IF(OFFSET('Water Data'!$I$29,0,10*ROW('Water Data'!I177))="","",OFFSET('Water Data'!$I$29,0,10*ROW('Water Data'!I177)))</f>
        <v/>
      </c>
      <c r="CK183" s="307" t="str">
        <f ca="true">+IF(OFFSET('Sanitation Data'!$D$28,0,10*ROW('Sanitation Data'!D177))="","",OFFSET('Sanitation Data'!$D$28,0,10*ROW('Sanitation Data'!D177)))</f>
        <v/>
      </c>
      <c r="CL183" s="307" t="str">
        <f ca="true">+IF(OFFSET('Sanitation Data'!$D$29,0,10*ROW('Sanitation Data'!D177))="","",OFFSET('Sanitation Data'!$D$29,0,10*ROW('Sanitation Data'!D177)))</f>
        <v/>
      </c>
      <c r="CM183" s="307" t="str">
        <f ca="true">+IF(OFFSET('Sanitation Data'!$D$30,0,10*ROW('Sanitation Data'!D177))="","",OFFSET('Sanitation Data'!$D$30,0,10*ROW('Sanitation Data'!D177)))</f>
        <v/>
      </c>
      <c r="CN183" s="307" t="str">
        <f ca="true">+IF(OFFSET('Sanitation Data'!$D$31,0,10*ROW('Sanitation Data'!D177))="","",OFFSET('Sanitation Data'!$D$31,0,10*ROW('Sanitation Data'!D177)))</f>
        <v/>
      </c>
      <c r="CO183" s="307" t="str">
        <f ca="true">+IF(OFFSET('Sanitation Data'!$D$32,0,10*ROW('Sanitation Data'!D177))="","",OFFSET('Sanitation Data'!$D$32,0,10*ROW('Sanitation Data'!D177)))</f>
        <v/>
      </c>
      <c r="CP183" s="307" t="str">
        <f ca="true">+IF(OFFSET('Sanitation Data'!$E$28,0,10*ROW('Sanitation Data'!E177))="","",OFFSET('Sanitation Data'!$E$28,0,10*ROW('Sanitation Data'!E177)))</f>
        <v/>
      </c>
      <c r="CQ183" s="307" t="str">
        <f ca="true">+IF(OFFSET('Sanitation Data'!$E$29,0,10*ROW('Sanitation Data'!E177))="","",OFFSET('Sanitation Data'!$E$29,0,10*ROW('Sanitation Data'!E177)))</f>
        <v/>
      </c>
      <c r="CR183" s="307" t="str">
        <f ca="true">+IF(OFFSET('Sanitation Data'!$E$30,0,10*ROW('Sanitation Data'!E177))="","",OFFSET('Sanitation Data'!$E$30,0,10*ROW('Sanitation Data'!E177)))</f>
        <v/>
      </c>
      <c r="CS183" s="307" t="str">
        <f ca="true">+IF(OFFSET('Sanitation Data'!$E$31,0,10*ROW('Sanitation Data'!E177))="","",OFFSET('Sanitation Data'!$E$31,0,10*ROW('Sanitation Data'!E177)))</f>
        <v/>
      </c>
      <c r="CT183" s="307" t="str">
        <f ca="true">+IF(OFFSET('Sanitation Data'!$E$32,0,10*ROW('Sanitation Data'!E177))="","",OFFSET('Sanitation Data'!$E$32,0,10*ROW('Sanitation Data'!E177)))</f>
        <v/>
      </c>
      <c r="CU183" s="307" t="str">
        <f ca="true">+IF(OFFSET('Sanitation Data'!$F$28,0,10*ROW('Sanitation Data'!F177))="","",OFFSET('Sanitation Data'!$F$28,0,10*ROW('Sanitation Data'!F177)))</f>
        <v/>
      </c>
      <c r="CV183" s="307" t="str">
        <f ca="true">+IF(OFFSET('Sanitation Data'!$F$29,0,10*ROW('Sanitation Data'!F177))="","",OFFSET('Sanitation Data'!$F$29,0,10*ROW('Sanitation Data'!F177)))</f>
        <v/>
      </c>
      <c r="CW183" s="307" t="str">
        <f ca="true">+IF(OFFSET('Sanitation Data'!$F$30,0,10*ROW('Sanitation Data'!F177))="","",OFFSET('Sanitation Data'!$F$30,0,10*ROW('Sanitation Data'!F177)))</f>
        <v/>
      </c>
      <c r="CX183" s="307" t="str">
        <f ca="true">+IF(OFFSET('Sanitation Data'!$F$31,0,10*ROW('Sanitation Data'!F177))="","",OFFSET('Sanitation Data'!$F$31,0,10*ROW('Sanitation Data'!F177)))</f>
        <v/>
      </c>
      <c r="CY183" s="307" t="str">
        <f ca="true">+IF(OFFSET('Sanitation Data'!$F$32,0,10*ROW('Sanitation Data'!F177))="","",OFFSET('Sanitation Data'!$F$32,0,10*ROW('Sanitation Data'!F177)))</f>
        <v/>
      </c>
      <c r="CZ183" s="307" t="str">
        <f ca="true">+IF(OFFSET('Sanitation Data'!$G$28,0,10*ROW('Sanitation Data'!G177))="","",OFFSET('Sanitation Data'!$G$28,0,10*ROW('Sanitation Data'!G177)))</f>
        <v/>
      </c>
      <c r="DA183" s="307" t="str">
        <f ca="true">+IF(OFFSET('Sanitation Data'!$G$29,0,10*ROW('Sanitation Data'!G177))="","",OFFSET('Sanitation Data'!$G$29,0,10*ROW('Sanitation Data'!G177)))</f>
        <v/>
      </c>
      <c r="DB183" s="307" t="str">
        <f ca="true">+IF(OFFSET('Sanitation Data'!$G$30,0,10*ROW('Sanitation Data'!G177))="","",OFFSET('Sanitation Data'!$G$30,0,10*ROW('Sanitation Data'!G177)))</f>
        <v/>
      </c>
      <c r="DC183" s="307" t="str">
        <f ca="true">+IF(OFFSET('Sanitation Data'!$G$31,0,10*ROW('Sanitation Data'!G177))="","",OFFSET('Sanitation Data'!$G$31,0,10*ROW('Sanitation Data'!G177)))</f>
        <v/>
      </c>
      <c r="DD183" s="307" t="str">
        <f ca="true">+IF(OFFSET('Sanitation Data'!$G$32,0,10*ROW('Sanitation Data'!G177))="","",OFFSET('Sanitation Data'!$G$32,0,10*ROW('Sanitation Data'!G177)))</f>
        <v/>
      </c>
      <c r="DE183" s="307" t="str">
        <f ca="true">+IF(OFFSET('Sanitation Data'!$H$28,0,10*ROW('Sanitation Data'!H177))="","",OFFSET('Sanitation Data'!$H$28,0,10*ROW('Sanitation Data'!H177)))</f>
        <v/>
      </c>
      <c r="DF183" s="307" t="str">
        <f ca="true">+IF(OFFSET('Sanitation Data'!$H$29,0,10*ROW('Sanitation Data'!H177))="","",OFFSET('Sanitation Data'!$H$29,0,10*ROW('Sanitation Data'!H177)))</f>
        <v/>
      </c>
      <c r="DG183" s="307" t="str">
        <f ca="true">+IF(OFFSET('Sanitation Data'!$H$30,0,10*ROW('Sanitation Data'!H177))="","",OFFSET('Sanitation Data'!$H$30,0,10*ROW('Sanitation Data'!H177)))</f>
        <v/>
      </c>
      <c r="DH183" s="307" t="str">
        <f ca="true">+IF(OFFSET('Sanitation Data'!$H$31,0,10*ROW('Sanitation Data'!H177))="","",OFFSET('Sanitation Data'!$H$31,0,10*ROW('Sanitation Data'!H177)))</f>
        <v/>
      </c>
      <c r="DI183" s="307" t="str">
        <f ca="true">+IF(OFFSET('Sanitation Data'!$H$32,0,10*ROW('Sanitation Data'!H177))="","",OFFSET('Sanitation Data'!$H$32,0,10*ROW('Sanitation Data'!H177)))</f>
        <v/>
      </c>
      <c r="DJ183" s="307" t="str">
        <f ca="true">+IF(OFFSET('Sanitation Data'!$I$28,0,10*ROW('Sanitation Data'!I177))="","",OFFSET('Sanitation Data'!$I$28,0,10*ROW('Sanitation Data'!I177)))</f>
        <v/>
      </c>
      <c r="DK183" s="307" t="str">
        <f ca="true">+IF(OFFSET('Sanitation Data'!$I$29,0,10*ROW('Sanitation Data'!I177))="","",OFFSET('Sanitation Data'!$I$29,0,10*ROW('Sanitation Data'!I177)))</f>
        <v/>
      </c>
      <c r="DL183" s="307" t="str">
        <f ca="true">+IF(OFFSET('Sanitation Data'!$I$30,0,10*ROW('Sanitation Data'!I177))="","",OFFSET('Sanitation Data'!$I$30,0,10*ROW('Sanitation Data'!I177)))</f>
        <v/>
      </c>
      <c r="DM183" s="307" t="str">
        <f ca="true">+IF(OFFSET('Sanitation Data'!$I$31,0,10*ROW('Sanitation Data'!I177))="","",OFFSET('Sanitation Data'!$I$31,0,10*ROW('Sanitation Data'!I177)))</f>
        <v/>
      </c>
      <c r="DN183" s="307" t="str">
        <f ca="true">+IF(OFFSET('Sanitation Data'!$I$32,0,10*ROW('Sanitation Data'!I177))="","",OFFSET('Sanitation Data'!$I$32,0,10*ROW('Sanitation Data'!I177)))</f>
        <v/>
      </c>
      <c r="DO183" s="307" t="str">
        <f ca="true">+IF(OFFSET('Hygiene Data'!$D$11,0,10*ROW('Hygiene Data'!D177))="","",OFFSET('Hygiene Data'!$D$11,0,10*ROW('Hygiene Data'!D177)))</f>
        <v/>
      </c>
      <c r="DP183" s="307" t="str">
        <f ca="true">+IF(OFFSET('Hygiene Data'!$D$12,0,10*ROW('Hygiene Data'!D177))="","",OFFSET('Hygiene Data'!$D$12,0,10*ROW('Hygiene Data'!D177)))</f>
        <v/>
      </c>
      <c r="DQ183" s="307" t="str">
        <f ca="true">+IF(OFFSET('Hygiene Data'!$D$13,0,10*ROW('Hygiene Data'!D177))="","",OFFSET('Hygiene Data'!$D$13,0,10*ROW('Hygiene Data'!D177)))</f>
        <v/>
      </c>
      <c r="DR183" s="307" t="str">
        <f ca="true">+IF(OFFSET('Hygiene Data'!$E$11,0,10*ROW('Hygiene Data'!E177))="","",OFFSET('Hygiene Data'!$E$11,0,10*ROW('Hygiene Data'!E177)))</f>
        <v/>
      </c>
      <c r="DS183" s="307" t="str">
        <f ca="true">+IF(OFFSET('Hygiene Data'!$E$12,0,10*ROW('Hygiene Data'!E177))="","",OFFSET('Hygiene Data'!$E$12,0,10*ROW('Hygiene Data'!E177)))</f>
        <v/>
      </c>
      <c r="DT183" s="307" t="str">
        <f ca="true">+IF(OFFSET('Hygiene Data'!$E$13,0,10*ROW('Hygiene Data'!E177))="","",OFFSET('Hygiene Data'!$E$13,0,10*ROW('Hygiene Data'!E177)))</f>
        <v/>
      </c>
      <c r="DU183" s="307" t="str">
        <f ca="true">+IF(OFFSET('Hygiene Data'!$F$11,0,10*ROW('Hygiene Data'!F177))="","",OFFSET('Hygiene Data'!$F$11,0,10*ROW('Hygiene Data'!F177)))</f>
        <v/>
      </c>
      <c r="DV183" s="307" t="str">
        <f ca="true">+IF(OFFSET('Hygiene Data'!$F$12,0,10*ROW('Hygiene Data'!F177))="","",OFFSET('Hygiene Data'!$F$12,0,10*ROW('Hygiene Data'!F177)))</f>
        <v/>
      </c>
      <c r="DW183" s="307" t="str">
        <f ca="true">+IF(OFFSET('Hygiene Data'!$F$13,0,10*ROW('Hygiene Data'!F177))="","",OFFSET('Hygiene Data'!$F$13,0,10*ROW('Hygiene Data'!F177)))</f>
        <v/>
      </c>
      <c r="DX183" s="307" t="str">
        <f ca="true">+IF(OFFSET('Hygiene Data'!$G$11,0,10*ROW('Hygiene Data'!G177))="","",OFFSET('Hygiene Data'!$G$11,0,10*ROW('Hygiene Data'!G177)))</f>
        <v/>
      </c>
      <c r="DY183" s="307" t="str">
        <f ca="true">+IF(OFFSET('Hygiene Data'!$G$12,0,10*ROW('Hygiene Data'!G177))="","",OFFSET('Hygiene Data'!$G$12,0,10*ROW('Hygiene Data'!G177)))</f>
        <v/>
      </c>
      <c r="DZ183" s="307" t="str">
        <f ca="true">+IF(OFFSET('Hygiene Data'!$G$13,0,10*ROW('Hygiene Data'!G177))="","",OFFSET('Hygiene Data'!$G$13,0,10*ROW('Hygiene Data'!G177)))</f>
        <v/>
      </c>
      <c r="EA183" s="307" t="str">
        <f ca="true">+IF(OFFSET('Hygiene Data'!$H$11,0,10*ROW('Hygiene Data'!H177))="","",OFFSET('Hygiene Data'!$H$11,0,10*ROW('Hygiene Data'!H177)))</f>
        <v/>
      </c>
      <c r="EB183" s="307" t="str">
        <f ca="true">+IF(OFFSET('Hygiene Data'!$H$12,0,10*ROW('Hygiene Data'!H177))="","",OFFSET('Hygiene Data'!$H$12,0,10*ROW('Hygiene Data'!H177)))</f>
        <v/>
      </c>
      <c r="EC183" s="307" t="str">
        <f ca="true">+IF(OFFSET('Hygiene Data'!$H$13,0,10*ROW('Hygiene Data'!H177))="","",OFFSET('Hygiene Data'!$H$13,0,10*ROW('Hygiene Data'!H177)))</f>
        <v/>
      </c>
      <c r="ED183" s="307" t="str">
        <f ca="true">+IF(OFFSET('Hygiene Data'!$I$11,0,10*ROW('Hygiene Data'!I177))="","",OFFSET('Hygiene Data'!$I$11,0,10*ROW('Hygiene Data'!I177)))</f>
        <v/>
      </c>
      <c r="EE183" s="307" t="str">
        <f ca="true">+IF(OFFSET('Hygiene Data'!$I$12,0,10*ROW('Hygiene Data'!I177))="","",OFFSET('Hygiene Data'!$I$12,0,10*ROW('Hygiene Data'!I177)))</f>
        <v/>
      </c>
      <c r="EF183" s="307"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63"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7"/>
      <c r="BS184" s="307" t="str">
        <f ca="true">+IF(OFFSET('Water Data'!$D$27,0,10*ROW('Water Data'!D178))="","",OFFSET('Water Data'!$D$27,0,10*ROW('Water Data'!D178)))</f>
        <v/>
      </c>
      <c r="BT184" s="307" t="str">
        <f ca="true">+IF(OFFSET('Water Data'!$D$28,0,10*ROW('Water Data'!D178))="","",OFFSET('Water Data'!$D$28,0,10*ROW('Water Data'!D178)))</f>
        <v/>
      </c>
      <c r="BU184" s="307" t="str">
        <f ca="true">+IF(OFFSET('Water Data'!$D$29,0,10*ROW('Water Data'!D178))="","",OFFSET('Water Data'!$D$29,0,10*ROW('Water Data'!D178)))</f>
        <v/>
      </c>
      <c r="BV184" s="307" t="str">
        <f ca="true">+IF(OFFSET('Water Data'!$E$27,0,10*ROW('Water Data'!E178))="","",OFFSET('Water Data'!$E$27,0,10*ROW('Water Data'!E178)))</f>
        <v/>
      </c>
      <c r="BW184" s="307" t="str">
        <f ca="true">+IF(OFFSET('Water Data'!$E$28,0,10*ROW('Water Data'!E178))="","",OFFSET('Water Data'!$E$28,0,10*ROW('Water Data'!E178)))</f>
        <v/>
      </c>
      <c r="BX184" s="307" t="str">
        <f ca="true">+IF(OFFSET('Water Data'!$E$29,0,10*ROW('Water Data'!E178))="","",OFFSET('Water Data'!$E$29,0,10*ROW('Water Data'!E178)))</f>
        <v/>
      </c>
      <c r="BY184" s="307" t="str">
        <f ca="true">+IF(OFFSET('Water Data'!$F$27,0,10*ROW('Water Data'!F178))="","",OFFSET('Water Data'!$F$27,0,10*ROW('Water Data'!F178)))</f>
        <v/>
      </c>
      <c r="BZ184" s="307" t="str">
        <f ca="true">+IF(OFFSET('Water Data'!$F$28,0,10*ROW('Water Data'!F178))="","",OFFSET('Water Data'!$F$28,0,10*ROW('Water Data'!F178)))</f>
        <v/>
      </c>
      <c r="CA184" s="307" t="str">
        <f ca="true">+IF(OFFSET('Water Data'!$F$29,0,10*ROW('Water Data'!F178))="","",OFFSET('Water Data'!$F$29,0,10*ROW('Water Data'!F178)))</f>
        <v/>
      </c>
      <c r="CB184" s="307" t="str">
        <f ca="true">+IF(OFFSET('Water Data'!$G$27,0,10*ROW('Water Data'!G178))="","",OFFSET('Water Data'!$G$27,0,10*ROW('Water Data'!G178)))</f>
        <v/>
      </c>
      <c r="CC184" s="307" t="str">
        <f ca="true">+IF(OFFSET('Water Data'!$G$28,0,10*ROW('Water Data'!G178))="","",OFFSET('Water Data'!$G$28,0,10*ROW('Water Data'!G178)))</f>
        <v/>
      </c>
      <c r="CD184" s="307" t="str">
        <f ca="true">+IF(OFFSET('Water Data'!$G$29,0,10*ROW('Water Data'!G178))="","",OFFSET('Water Data'!$G$29,0,10*ROW('Water Data'!G178)))</f>
        <v/>
      </c>
      <c r="CE184" s="307" t="str">
        <f ca="true">+IF(OFFSET('Water Data'!$H$27,0,10*ROW('Water Data'!H178))="","",OFFSET('Water Data'!$H$27,0,10*ROW('Water Data'!H178)))</f>
        <v/>
      </c>
      <c r="CF184" s="307" t="str">
        <f ca="true">+IF(OFFSET('Water Data'!$H$28,0,10*ROW('Water Data'!H178))="","",OFFSET('Water Data'!$H$28,0,10*ROW('Water Data'!H178)))</f>
        <v/>
      </c>
      <c r="CG184" s="307" t="str">
        <f ca="true">+IF(OFFSET('Water Data'!$H$29,0,10*ROW('Water Data'!H178))="","",OFFSET('Water Data'!$H$29,0,10*ROW('Water Data'!H178)))</f>
        <v/>
      </c>
      <c r="CH184" s="307" t="str">
        <f ca="true">+IF(OFFSET('Water Data'!$I$27,0,10*ROW('Water Data'!I178))="","",OFFSET('Water Data'!$I$27,0,10*ROW('Water Data'!I178)))</f>
        <v/>
      </c>
      <c r="CI184" s="307" t="str">
        <f ca="true">+IF(OFFSET('Water Data'!$I$28,0,10*ROW('Water Data'!I178))="","",OFFSET('Water Data'!$I$28,0,10*ROW('Water Data'!I178)))</f>
        <v/>
      </c>
      <c r="CJ184" s="307" t="str">
        <f ca="true">+IF(OFFSET('Water Data'!$I$29,0,10*ROW('Water Data'!I178))="","",OFFSET('Water Data'!$I$29,0,10*ROW('Water Data'!I178)))</f>
        <v/>
      </c>
      <c r="CK184" s="307" t="str">
        <f ca="true">+IF(OFFSET('Sanitation Data'!$D$28,0,10*ROW('Sanitation Data'!D178))="","",OFFSET('Sanitation Data'!$D$28,0,10*ROW('Sanitation Data'!D178)))</f>
        <v/>
      </c>
      <c r="CL184" s="307" t="str">
        <f ca="true">+IF(OFFSET('Sanitation Data'!$D$29,0,10*ROW('Sanitation Data'!D178))="","",OFFSET('Sanitation Data'!$D$29,0,10*ROW('Sanitation Data'!D178)))</f>
        <v/>
      </c>
      <c r="CM184" s="307" t="str">
        <f ca="true">+IF(OFFSET('Sanitation Data'!$D$30,0,10*ROW('Sanitation Data'!D178))="","",OFFSET('Sanitation Data'!$D$30,0,10*ROW('Sanitation Data'!D178)))</f>
        <v/>
      </c>
      <c r="CN184" s="307" t="str">
        <f ca="true">+IF(OFFSET('Sanitation Data'!$D$31,0,10*ROW('Sanitation Data'!D178))="","",OFFSET('Sanitation Data'!$D$31,0,10*ROW('Sanitation Data'!D178)))</f>
        <v/>
      </c>
      <c r="CO184" s="307" t="str">
        <f ca="true">+IF(OFFSET('Sanitation Data'!$D$32,0,10*ROW('Sanitation Data'!D178))="","",OFFSET('Sanitation Data'!$D$32,0,10*ROW('Sanitation Data'!D178)))</f>
        <v/>
      </c>
      <c r="CP184" s="307" t="str">
        <f ca="true">+IF(OFFSET('Sanitation Data'!$E$28,0,10*ROW('Sanitation Data'!E178))="","",OFFSET('Sanitation Data'!$E$28,0,10*ROW('Sanitation Data'!E178)))</f>
        <v/>
      </c>
      <c r="CQ184" s="307" t="str">
        <f ca="true">+IF(OFFSET('Sanitation Data'!$E$29,0,10*ROW('Sanitation Data'!E178))="","",OFFSET('Sanitation Data'!$E$29,0,10*ROW('Sanitation Data'!E178)))</f>
        <v/>
      </c>
      <c r="CR184" s="307" t="str">
        <f ca="true">+IF(OFFSET('Sanitation Data'!$E$30,0,10*ROW('Sanitation Data'!E178))="","",OFFSET('Sanitation Data'!$E$30,0,10*ROW('Sanitation Data'!E178)))</f>
        <v/>
      </c>
      <c r="CS184" s="307" t="str">
        <f ca="true">+IF(OFFSET('Sanitation Data'!$E$31,0,10*ROW('Sanitation Data'!E178))="","",OFFSET('Sanitation Data'!$E$31,0,10*ROW('Sanitation Data'!E178)))</f>
        <v/>
      </c>
      <c r="CT184" s="307" t="str">
        <f ca="true">+IF(OFFSET('Sanitation Data'!$E$32,0,10*ROW('Sanitation Data'!E178))="","",OFFSET('Sanitation Data'!$E$32,0,10*ROW('Sanitation Data'!E178)))</f>
        <v/>
      </c>
      <c r="CU184" s="307" t="str">
        <f ca="true">+IF(OFFSET('Sanitation Data'!$F$28,0,10*ROW('Sanitation Data'!F178))="","",OFFSET('Sanitation Data'!$F$28,0,10*ROW('Sanitation Data'!F178)))</f>
        <v/>
      </c>
      <c r="CV184" s="307" t="str">
        <f ca="true">+IF(OFFSET('Sanitation Data'!$F$29,0,10*ROW('Sanitation Data'!F178))="","",OFFSET('Sanitation Data'!$F$29,0,10*ROW('Sanitation Data'!F178)))</f>
        <v/>
      </c>
      <c r="CW184" s="307" t="str">
        <f ca="true">+IF(OFFSET('Sanitation Data'!$F$30,0,10*ROW('Sanitation Data'!F178))="","",OFFSET('Sanitation Data'!$F$30,0,10*ROW('Sanitation Data'!F178)))</f>
        <v/>
      </c>
      <c r="CX184" s="307" t="str">
        <f ca="true">+IF(OFFSET('Sanitation Data'!$F$31,0,10*ROW('Sanitation Data'!F178))="","",OFFSET('Sanitation Data'!$F$31,0,10*ROW('Sanitation Data'!F178)))</f>
        <v/>
      </c>
      <c r="CY184" s="307" t="str">
        <f ca="true">+IF(OFFSET('Sanitation Data'!$F$32,0,10*ROW('Sanitation Data'!F178))="","",OFFSET('Sanitation Data'!$F$32,0,10*ROW('Sanitation Data'!F178)))</f>
        <v/>
      </c>
      <c r="CZ184" s="307" t="str">
        <f ca="true">+IF(OFFSET('Sanitation Data'!$G$28,0,10*ROW('Sanitation Data'!G178))="","",OFFSET('Sanitation Data'!$G$28,0,10*ROW('Sanitation Data'!G178)))</f>
        <v/>
      </c>
      <c r="DA184" s="307" t="str">
        <f ca="true">+IF(OFFSET('Sanitation Data'!$G$29,0,10*ROW('Sanitation Data'!G178))="","",OFFSET('Sanitation Data'!$G$29,0,10*ROW('Sanitation Data'!G178)))</f>
        <v/>
      </c>
      <c r="DB184" s="307" t="str">
        <f ca="true">+IF(OFFSET('Sanitation Data'!$G$30,0,10*ROW('Sanitation Data'!G178))="","",OFFSET('Sanitation Data'!$G$30,0,10*ROW('Sanitation Data'!G178)))</f>
        <v/>
      </c>
      <c r="DC184" s="307" t="str">
        <f ca="true">+IF(OFFSET('Sanitation Data'!$G$31,0,10*ROW('Sanitation Data'!G178))="","",OFFSET('Sanitation Data'!$G$31,0,10*ROW('Sanitation Data'!G178)))</f>
        <v/>
      </c>
      <c r="DD184" s="307" t="str">
        <f ca="true">+IF(OFFSET('Sanitation Data'!$G$32,0,10*ROW('Sanitation Data'!G178))="","",OFFSET('Sanitation Data'!$G$32,0,10*ROW('Sanitation Data'!G178)))</f>
        <v/>
      </c>
      <c r="DE184" s="307" t="str">
        <f ca="true">+IF(OFFSET('Sanitation Data'!$H$28,0,10*ROW('Sanitation Data'!H178))="","",OFFSET('Sanitation Data'!$H$28,0,10*ROW('Sanitation Data'!H178)))</f>
        <v/>
      </c>
      <c r="DF184" s="307" t="str">
        <f ca="true">+IF(OFFSET('Sanitation Data'!$H$29,0,10*ROW('Sanitation Data'!H178))="","",OFFSET('Sanitation Data'!$H$29,0,10*ROW('Sanitation Data'!H178)))</f>
        <v/>
      </c>
      <c r="DG184" s="307" t="str">
        <f ca="true">+IF(OFFSET('Sanitation Data'!$H$30,0,10*ROW('Sanitation Data'!H178))="","",OFFSET('Sanitation Data'!$H$30,0,10*ROW('Sanitation Data'!H178)))</f>
        <v/>
      </c>
      <c r="DH184" s="307" t="str">
        <f ca="true">+IF(OFFSET('Sanitation Data'!$H$31,0,10*ROW('Sanitation Data'!H178))="","",OFFSET('Sanitation Data'!$H$31,0,10*ROW('Sanitation Data'!H178)))</f>
        <v/>
      </c>
      <c r="DI184" s="307" t="str">
        <f ca="true">+IF(OFFSET('Sanitation Data'!$H$32,0,10*ROW('Sanitation Data'!H178))="","",OFFSET('Sanitation Data'!$H$32,0,10*ROW('Sanitation Data'!H178)))</f>
        <v/>
      </c>
      <c r="DJ184" s="307" t="str">
        <f ca="true">+IF(OFFSET('Sanitation Data'!$I$28,0,10*ROW('Sanitation Data'!I178))="","",OFFSET('Sanitation Data'!$I$28,0,10*ROW('Sanitation Data'!I178)))</f>
        <v/>
      </c>
      <c r="DK184" s="307" t="str">
        <f ca="true">+IF(OFFSET('Sanitation Data'!$I$29,0,10*ROW('Sanitation Data'!I178))="","",OFFSET('Sanitation Data'!$I$29,0,10*ROW('Sanitation Data'!I178)))</f>
        <v/>
      </c>
      <c r="DL184" s="307" t="str">
        <f ca="true">+IF(OFFSET('Sanitation Data'!$I$30,0,10*ROW('Sanitation Data'!I178))="","",OFFSET('Sanitation Data'!$I$30,0,10*ROW('Sanitation Data'!I178)))</f>
        <v/>
      </c>
      <c r="DM184" s="307" t="str">
        <f ca="true">+IF(OFFSET('Sanitation Data'!$I$31,0,10*ROW('Sanitation Data'!I178))="","",OFFSET('Sanitation Data'!$I$31,0,10*ROW('Sanitation Data'!I178)))</f>
        <v/>
      </c>
      <c r="DN184" s="307" t="str">
        <f ca="true">+IF(OFFSET('Sanitation Data'!$I$32,0,10*ROW('Sanitation Data'!I178))="","",OFFSET('Sanitation Data'!$I$32,0,10*ROW('Sanitation Data'!I178)))</f>
        <v/>
      </c>
      <c r="DO184" s="307" t="str">
        <f ca="true">+IF(OFFSET('Hygiene Data'!$D$11,0,10*ROW('Hygiene Data'!D178))="","",OFFSET('Hygiene Data'!$D$11,0,10*ROW('Hygiene Data'!D178)))</f>
        <v/>
      </c>
      <c r="DP184" s="307" t="str">
        <f ca="true">+IF(OFFSET('Hygiene Data'!$D$12,0,10*ROW('Hygiene Data'!D178))="","",OFFSET('Hygiene Data'!$D$12,0,10*ROW('Hygiene Data'!D178)))</f>
        <v/>
      </c>
      <c r="DQ184" s="307" t="str">
        <f ca="true">+IF(OFFSET('Hygiene Data'!$D$13,0,10*ROW('Hygiene Data'!D178))="","",OFFSET('Hygiene Data'!$D$13,0,10*ROW('Hygiene Data'!D178)))</f>
        <v/>
      </c>
      <c r="DR184" s="307" t="str">
        <f ca="true">+IF(OFFSET('Hygiene Data'!$E$11,0,10*ROW('Hygiene Data'!E178))="","",OFFSET('Hygiene Data'!$E$11,0,10*ROW('Hygiene Data'!E178)))</f>
        <v/>
      </c>
      <c r="DS184" s="307" t="str">
        <f ca="true">+IF(OFFSET('Hygiene Data'!$E$12,0,10*ROW('Hygiene Data'!E178))="","",OFFSET('Hygiene Data'!$E$12,0,10*ROW('Hygiene Data'!E178)))</f>
        <v/>
      </c>
      <c r="DT184" s="307" t="str">
        <f ca="true">+IF(OFFSET('Hygiene Data'!$E$13,0,10*ROW('Hygiene Data'!E178))="","",OFFSET('Hygiene Data'!$E$13,0,10*ROW('Hygiene Data'!E178)))</f>
        <v/>
      </c>
      <c r="DU184" s="307" t="str">
        <f ca="true">+IF(OFFSET('Hygiene Data'!$F$11,0,10*ROW('Hygiene Data'!F178))="","",OFFSET('Hygiene Data'!$F$11,0,10*ROW('Hygiene Data'!F178)))</f>
        <v/>
      </c>
      <c r="DV184" s="307" t="str">
        <f ca="true">+IF(OFFSET('Hygiene Data'!$F$12,0,10*ROW('Hygiene Data'!F178))="","",OFFSET('Hygiene Data'!$F$12,0,10*ROW('Hygiene Data'!F178)))</f>
        <v/>
      </c>
      <c r="DW184" s="307" t="str">
        <f ca="true">+IF(OFFSET('Hygiene Data'!$F$13,0,10*ROW('Hygiene Data'!F178))="","",OFFSET('Hygiene Data'!$F$13,0,10*ROW('Hygiene Data'!F178)))</f>
        <v/>
      </c>
      <c r="DX184" s="307" t="str">
        <f ca="true">+IF(OFFSET('Hygiene Data'!$G$11,0,10*ROW('Hygiene Data'!G178))="","",OFFSET('Hygiene Data'!$G$11,0,10*ROW('Hygiene Data'!G178)))</f>
        <v/>
      </c>
      <c r="DY184" s="307" t="str">
        <f ca="true">+IF(OFFSET('Hygiene Data'!$G$12,0,10*ROW('Hygiene Data'!G178))="","",OFFSET('Hygiene Data'!$G$12,0,10*ROW('Hygiene Data'!G178)))</f>
        <v/>
      </c>
      <c r="DZ184" s="307" t="str">
        <f ca="true">+IF(OFFSET('Hygiene Data'!$G$13,0,10*ROW('Hygiene Data'!G178))="","",OFFSET('Hygiene Data'!$G$13,0,10*ROW('Hygiene Data'!G178)))</f>
        <v/>
      </c>
      <c r="EA184" s="307" t="str">
        <f ca="true">+IF(OFFSET('Hygiene Data'!$H$11,0,10*ROW('Hygiene Data'!H178))="","",OFFSET('Hygiene Data'!$H$11,0,10*ROW('Hygiene Data'!H178)))</f>
        <v/>
      </c>
      <c r="EB184" s="307" t="str">
        <f ca="true">+IF(OFFSET('Hygiene Data'!$H$12,0,10*ROW('Hygiene Data'!H178))="","",OFFSET('Hygiene Data'!$H$12,0,10*ROW('Hygiene Data'!H178)))</f>
        <v/>
      </c>
      <c r="EC184" s="307" t="str">
        <f ca="true">+IF(OFFSET('Hygiene Data'!$H$13,0,10*ROW('Hygiene Data'!H178))="","",OFFSET('Hygiene Data'!$H$13,0,10*ROW('Hygiene Data'!H178)))</f>
        <v/>
      </c>
      <c r="ED184" s="307" t="str">
        <f ca="true">+IF(OFFSET('Hygiene Data'!$I$11,0,10*ROW('Hygiene Data'!I178))="","",OFFSET('Hygiene Data'!$I$11,0,10*ROW('Hygiene Data'!I178)))</f>
        <v/>
      </c>
      <c r="EE184" s="307" t="str">
        <f ca="true">+IF(OFFSET('Hygiene Data'!$I$12,0,10*ROW('Hygiene Data'!I178))="","",OFFSET('Hygiene Data'!$I$12,0,10*ROW('Hygiene Data'!I178)))</f>
        <v/>
      </c>
      <c r="EF184" s="307"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63"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7"/>
      <c r="BS185" s="307" t="str">
        <f ca="true">+IF(OFFSET('Water Data'!$D$27,0,10*ROW('Water Data'!D179))="","",OFFSET('Water Data'!$D$27,0,10*ROW('Water Data'!D179)))</f>
        <v/>
      </c>
      <c r="BT185" s="307" t="str">
        <f ca="true">+IF(OFFSET('Water Data'!$D$28,0,10*ROW('Water Data'!D179))="","",OFFSET('Water Data'!$D$28,0,10*ROW('Water Data'!D179)))</f>
        <v/>
      </c>
      <c r="BU185" s="307" t="str">
        <f ca="true">+IF(OFFSET('Water Data'!$D$29,0,10*ROW('Water Data'!D179))="","",OFFSET('Water Data'!$D$29,0,10*ROW('Water Data'!D179)))</f>
        <v/>
      </c>
      <c r="BV185" s="307" t="str">
        <f ca="true">+IF(OFFSET('Water Data'!$E$27,0,10*ROW('Water Data'!E179))="","",OFFSET('Water Data'!$E$27,0,10*ROW('Water Data'!E179)))</f>
        <v/>
      </c>
      <c r="BW185" s="307" t="str">
        <f ca="true">+IF(OFFSET('Water Data'!$E$28,0,10*ROW('Water Data'!E179))="","",OFFSET('Water Data'!$E$28,0,10*ROW('Water Data'!E179)))</f>
        <v/>
      </c>
      <c r="BX185" s="307" t="str">
        <f ca="true">+IF(OFFSET('Water Data'!$E$29,0,10*ROW('Water Data'!E179))="","",OFFSET('Water Data'!$E$29,0,10*ROW('Water Data'!E179)))</f>
        <v/>
      </c>
      <c r="BY185" s="307" t="str">
        <f ca="true">+IF(OFFSET('Water Data'!$F$27,0,10*ROW('Water Data'!F179))="","",OFFSET('Water Data'!$F$27,0,10*ROW('Water Data'!F179)))</f>
        <v/>
      </c>
      <c r="BZ185" s="307" t="str">
        <f ca="true">+IF(OFFSET('Water Data'!$F$28,0,10*ROW('Water Data'!F179))="","",OFFSET('Water Data'!$F$28,0,10*ROW('Water Data'!F179)))</f>
        <v/>
      </c>
      <c r="CA185" s="307" t="str">
        <f ca="true">+IF(OFFSET('Water Data'!$F$29,0,10*ROW('Water Data'!F179))="","",OFFSET('Water Data'!$F$29,0,10*ROW('Water Data'!F179)))</f>
        <v/>
      </c>
      <c r="CB185" s="307" t="str">
        <f ca="true">+IF(OFFSET('Water Data'!$G$27,0,10*ROW('Water Data'!G179))="","",OFFSET('Water Data'!$G$27,0,10*ROW('Water Data'!G179)))</f>
        <v/>
      </c>
      <c r="CC185" s="307" t="str">
        <f ca="true">+IF(OFFSET('Water Data'!$G$28,0,10*ROW('Water Data'!G179))="","",OFFSET('Water Data'!$G$28,0,10*ROW('Water Data'!G179)))</f>
        <v/>
      </c>
      <c r="CD185" s="307" t="str">
        <f ca="true">+IF(OFFSET('Water Data'!$G$29,0,10*ROW('Water Data'!G179))="","",OFFSET('Water Data'!$G$29,0,10*ROW('Water Data'!G179)))</f>
        <v/>
      </c>
      <c r="CE185" s="307" t="str">
        <f ca="true">+IF(OFFSET('Water Data'!$H$27,0,10*ROW('Water Data'!H179))="","",OFFSET('Water Data'!$H$27,0,10*ROW('Water Data'!H179)))</f>
        <v/>
      </c>
      <c r="CF185" s="307" t="str">
        <f ca="true">+IF(OFFSET('Water Data'!$H$28,0,10*ROW('Water Data'!H179))="","",OFFSET('Water Data'!$H$28,0,10*ROW('Water Data'!H179)))</f>
        <v/>
      </c>
      <c r="CG185" s="307" t="str">
        <f ca="true">+IF(OFFSET('Water Data'!$H$29,0,10*ROW('Water Data'!H179))="","",OFFSET('Water Data'!$H$29,0,10*ROW('Water Data'!H179)))</f>
        <v/>
      </c>
      <c r="CH185" s="307" t="str">
        <f ca="true">+IF(OFFSET('Water Data'!$I$27,0,10*ROW('Water Data'!I179))="","",OFFSET('Water Data'!$I$27,0,10*ROW('Water Data'!I179)))</f>
        <v/>
      </c>
      <c r="CI185" s="307" t="str">
        <f ca="true">+IF(OFFSET('Water Data'!$I$28,0,10*ROW('Water Data'!I179))="","",OFFSET('Water Data'!$I$28,0,10*ROW('Water Data'!I179)))</f>
        <v/>
      </c>
      <c r="CJ185" s="307" t="str">
        <f ca="true">+IF(OFFSET('Water Data'!$I$29,0,10*ROW('Water Data'!I179))="","",OFFSET('Water Data'!$I$29,0,10*ROW('Water Data'!I179)))</f>
        <v/>
      </c>
      <c r="CK185" s="307" t="str">
        <f ca="true">+IF(OFFSET('Sanitation Data'!$D$28,0,10*ROW('Sanitation Data'!D179))="","",OFFSET('Sanitation Data'!$D$28,0,10*ROW('Sanitation Data'!D179)))</f>
        <v/>
      </c>
      <c r="CL185" s="307" t="str">
        <f ca="true">+IF(OFFSET('Sanitation Data'!$D$29,0,10*ROW('Sanitation Data'!D179))="","",OFFSET('Sanitation Data'!$D$29,0,10*ROW('Sanitation Data'!D179)))</f>
        <v/>
      </c>
      <c r="CM185" s="307" t="str">
        <f ca="true">+IF(OFFSET('Sanitation Data'!$D$30,0,10*ROW('Sanitation Data'!D179))="","",OFFSET('Sanitation Data'!$D$30,0,10*ROW('Sanitation Data'!D179)))</f>
        <v/>
      </c>
      <c r="CN185" s="307" t="str">
        <f ca="true">+IF(OFFSET('Sanitation Data'!$D$31,0,10*ROW('Sanitation Data'!D179))="","",OFFSET('Sanitation Data'!$D$31,0,10*ROW('Sanitation Data'!D179)))</f>
        <v/>
      </c>
      <c r="CO185" s="307" t="str">
        <f ca="true">+IF(OFFSET('Sanitation Data'!$D$32,0,10*ROW('Sanitation Data'!D179))="","",OFFSET('Sanitation Data'!$D$32,0,10*ROW('Sanitation Data'!D179)))</f>
        <v/>
      </c>
      <c r="CP185" s="307" t="str">
        <f ca="true">+IF(OFFSET('Sanitation Data'!$E$28,0,10*ROW('Sanitation Data'!E179))="","",OFFSET('Sanitation Data'!$E$28,0,10*ROW('Sanitation Data'!E179)))</f>
        <v/>
      </c>
      <c r="CQ185" s="307" t="str">
        <f ca="true">+IF(OFFSET('Sanitation Data'!$E$29,0,10*ROW('Sanitation Data'!E179))="","",OFFSET('Sanitation Data'!$E$29,0,10*ROW('Sanitation Data'!E179)))</f>
        <v/>
      </c>
      <c r="CR185" s="307" t="str">
        <f ca="true">+IF(OFFSET('Sanitation Data'!$E$30,0,10*ROW('Sanitation Data'!E179))="","",OFFSET('Sanitation Data'!$E$30,0,10*ROW('Sanitation Data'!E179)))</f>
        <v/>
      </c>
      <c r="CS185" s="307" t="str">
        <f ca="true">+IF(OFFSET('Sanitation Data'!$E$31,0,10*ROW('Sanitation Data'!E179))="","",OFFSET('Sanitation Data'!$E$31,0,10*ROW('Sanitation Data'!E179)))</f>
        <v/>
      </c>
      <c r="CT185" s="307" t="str">
        <f ca="true">+IF(OFFSET('Sanitation Data'!$E$32,0,10*ROW('Sanitation Data'!E179))="","",OFFSET('Sanitation Data'!$E$32,0,10*ROW('Sanitation Data'!E179)))</f>
        <v/>
      </c>
      <c r="CU185" s="307" t="str">
        <f ca="true">+IF(OFFSET('Sanitation Data'!$F$28,0,10*ROW('Sanitation Data'!F179))="","",OFFSET('Sanitation Data'!$F$28,0,10*ROW('Sanitation Data'!F179)))</f>
        <v/>
      </c>
      <c r="CV185" s="307" t="str">
        <f ca="true">+IF(OFFSET('Sanitation Data'!$F$29,0,10*ROW('Sanitation Data'!F179))="","",OFFSET('Sanitation Data'!$F$29,0,10*ROW('Sanitation Data'!F179)))</f>
        <v/>
      </c>
      <c r="CW185" s="307" t="str">
        <f ca="true">+IF(OFFSET('Sanitation Data'!$F$30,0,10*ROW('Sanitation Data'!F179))="","",OFFSET('Sanitation Data'!$F$30,0,10*ROW('Sanitation Data'!F179)))</f>
        <v/>
      </c>
      <c r="CX185" s="307" t="str">
        <f ca="true">+IF(OFFSET('Sanitation Data'!$F$31,0,10*ROW('Sanitation Data'!F179))="","",OFFSET('Sanitation Data'!$F$31,0,10*ROW('Sanitation Data'!F179)))</f>
        <v/>
      </c>
      <c r="CY185" s="307" t="str">
        <f ca="true">+IF(OFFSET('Sanitation Data'!$F$32,0,10*ROW('Sanitation Data'!F179))="","",OFFSET('Sanitation Data'!$F$32,0,10*ROW('Sanitation Data'!F179)))</f>
        <v/>
      </c>
      <c r="CZ185" s="307" t="str">
        <f ca="true">+IF(OFFSET('Sanitation Data'!$G$28,0,10*ROW('Sanitation Data'!G179))="","",OFFSET('Sanitation Data'!$G$28,0,10*ROW('Sanitation Data'!G179)))</f>
        <v/>
      </c>
      <c r="DA185" s="307" t="str">
        <f ca="true">+IF(OFFSET('Sanitation Data'!$G$29,0,10*ROW('Sanitation Data'!G179))="","",OFFSET('Sanitation Data'!$G$29,0,10*ROW('Sanitation Data'!G179)))</f>
        <v/>
      </c>
      <c r="DB185" s="307" t="str">
        <f ca="true">+IF(OFFSET('Sanitation Data'!$G$30,0,10*ROW('Sanitation Data'!G179))="","",OFFSET('Sanitation Data'!$G$30,0,10*ROW('Sanitation Data'!G179)))</f>
        <v/>
      </c>
      <c r="DC185" s="307" t="str">
        <f ca="true">+IF(OFFSET('Sanitation Data'!$G$31,0,10*ROW('Sanitation Data'!G179))="","",OFFSET('Sanitation Data'!$G$31,0,10*ROW('Sanitation Data'!G179)))</f>
        <v/>
      </c>
      <c r="DD185" s="307" t="str">
        <f ca="true">+IF(OFFSET('Sanitation Data'!$G$32,0,10*ROW('Sanitation Data'!G179))="","",OFFSET('Sanitation Data'!$G$32,0,10*ROW('Sanitation Data'!G179)))</f>
        <v/>
      </c>
      <c r="DE185" s="307" t="str">
        <f ca="true">+IF(OFFSET('Sanitation Data'!$H$28,0,10*ROW('Sanitation Data'!H179))="","",OFFSET('Sanitation Data'!$H$28,0,10*ROW('Sanitation Data'!H179)))</f>
        <v/>
      </c>
      <c r="DF185" s="307" t="str">
        <f ca="true">+IF(OFFSET('Sanitation Data'!$H$29,0,10*ROW('Sanitation Data'!H179))="","",OFFSET('Sanitation Data'!$H$29,0,10*ROW('Sanitation Data'!H179)))</f>
        <v/>
      </c>
      <c r="DG185" s="307" t="str">
        <f ca="true">+IF(OFFSET('Sanitation Data'!$H$30,0,10*ROW('Sanitation Data'!H179))="","",OFFSET('Sanitation Data'!$H$30,0,10*ROW('Sanitation Data'!H179)))</f>
        <v/>
      </c>
      <c r="DH185" s="307" t="str">
        <f ca="true">+IF(OFFSET('Sanitation Data'!$H$31,0,10*ROW('Sanitation Data'!H179))="","",OFFSET('Sanitation Data'!$H$31,0,10*ROW('Sanitation Data'!H179)))</f>
        <v/>
      </c>
      <c r="DI185" s="307" t="str">
        <f ca="true">+IF(OFFSET('Sanitation Data'!$H$32,0,10*ROW('Sanitation Data'!H179))="","",OFFSET('Sanitation Data'!$H$32,0,10*ROW('Sanitation Data'!H179)))</f>
        <v/>
      </c>
      <c r="DJ185" s="307" t="str">
        <f ca="true">+IF(OFFSET('Sanitation Data'!$I$28,0,10*ROW('Sanitation Data'!I179))="","",OFFSET('Sanitation Data'!$I$28,0,10*ROW('Sanitation Data'!I179)))</f>
        <v/>
      </c>
      <c r="DK185" s="307" t="str">
        <f ca="true">+IF(OFFSET('Sanitation Data'!$I$29,0,10*ROW('Sanitation Data'!I179))="","",OFFSET('Sanitation Data'!$I$29,0,10*ROW('Sanitation Data'!I179)))</f>
        <v/>
      </c>
      <c r="DL185" s="307" t="str">
        <f ca="true">+IF(OFFSET('Sanitation Data'!$I$30,0,10*ROW('Sanitation Data'!I179))="","",OFFSET('Sanitation Data'!$I$30,0,10*ROW('Sanitation Data'!I179)))</f>
        <v/>
      </c>
      <c r="DM185" s="307" t="str">
        <f ca="true">+IF(OFFSET('Sanitation Data'!$I$31,0,10*ROW('Sanitation Data'!I179))="","",OFFSET('Sanitation Data'!$I$31,0,10*ROW('Sanitation Data'!I179)))</f>
        <v/>
      </c>
      <c r="DN185" s="307" t="str">
        <f ca="true">+IF(OFFSET('Sanitation Data'!$I$32,0,10*ROW('Sanitation Data'!I179))="","",OFFSET('Sanitation Data'!$I$32,0,10*ROW('Sanitation Data'!I179)))</f>
        <v/>
      </c>
      <c r="DO185" s="307" t="str">
        <f ca="true">+IF(OFFSET('Hygiene Data'!$D$11,0,10*ROW('Hygiene Data'!D179))="","",OFFSET('Hygiene Data'!$D$11,0,10*ROW('Hygiene Data'!D179)))</f>
        <v/>
      </c>
      <c r="DP185" s="307" t="str">
        <f ca="true">+IF(OFFSET('Hygiene Data'!$D$12,0,10*ROW('Hygiene Data'!D179))="","",OFFSET('Hygiene Data'!$D$12,0,10*ROW('Hygiene Data'!D179)))</f>
        <v/>
      </c>
      <c r="DQ185" s="307" t="str">
        <f ca="true">+IF(OFFSET('Hygiene Data'!$D$13,0,10*ROW('Hygiene Data'!D179))="","",OFFSET('Hygiene Data'!$D$13,0,10*ROW('Hygiene Data'!D179)))</f>
        <v/>
      </c>
      <c r="DR185" s="307" t="str">
        <f ca="true">+IF(OFFSET('Hygiene Data'!$E$11,0,10*ROW('Hygiene Data'!E179))="","",OFFSET('Hygiene Data'!$E$11,0,10*ROW('Hygiene Data'!E179)))</f>
        <v/>
      </c>
      <c r="DS185" s="307" t="str">
        <f ca="true">+IF(OFFSET('Hygiene Data'!$E$12,0,10*ROW('Hygiene Data'!E179))="","",OFFSET('Hygiene Data'!$E$12,0,10*ROW('Hygiene Data'!E179)))</f>
        <v/>
      </c>
      <c r="DT185" s="307" t="str">
        <f ca="true">+IF(OFFSET('Hygiene Data'!$E$13,0,10*ROW('Hygiene Data'!E179))="","",OFFSET('Hygiene Data'!$E$13,0,10*ROW('Hygiene Data'!E179)))</f>
        <v/>
      </c>
      <c r="DU185" s="307" t="str">
        <f ca="true">+IF(OFFSET('Hygiene Data'!$F$11,0,10*ROW('Hygiene Data'!F179))="","",OFFSET('Hygiene Data'!$F$11,0,10*ROW('Hygiene Data'!F179)))</f>
        <v/>
      </c>
      <c r="DV185" s="307" t="str">
        <f ca="true">+IF(OFFSET('Hygiene Data'!$F$12,0,10*ROW('Hygiene Data'!F179))="","",OFFSET('Hygiene Data'!$F$12,0,10*ROW('Hygiene Data'!F179)))</f>
        <v/>
      </c>
      <c r="DW185" s="307" t="str">
        <f ca="true">+IF(OFFSET('Hygiene Data'!$F$13,0,10*ROW('Hygiene Data'!F179))="","",OFFSET('Hygiene Data'!$F$13,0,10*ROW('Hygiene Data'!F179)))</f>
        <v/>
      </c>
      <c r="DX185" s="307" t="str">
        <f ca="true">+IF(OFFSET('Hygiene Data'!$G$11,0,10*ROW('Hygiene Data'!G179))="","",OFFSET('Hygiene Data'!$G$11,0,10*ROW('Hygiene Data'!G179)))</f>
        <v/>
      </c>
      <c r="DY185" s="307" t="str">
        <f ca="true">+IF(OFFSET('Hygiene Data'!$G$12,0,10*ROW('Hygiene Data'!G179))="","",OFFSET('Hygiene Data'!$G$12,0,10*ROW('Hygiene Data'!G179)))</f>
        <v/>
      </c>
      <c r="DZ185" s="307" t="str">
        <f ca="true">+IF(OFFSET('Hygiene Data'!$G$13,0,10*ROW('Hygiene Data'!G179))="","",OFFSET('Hygiene Data'!$G$13,0,10*ROW('Hygiene Data'!G179)))</f>
        <v/>
      </c>
      <c r="EA185" s="307" t="str">
        <f ca="true">+IF(OFFSET('Hygiene Data'!$H$11,0,10*ROW('Hygiene Data'!H179))="","",OFFSET('Hygiene Data'!$H$11,0,10*ROW('Hygiene Data'!H179)))</f>
        <v/>
      </c>
      <c r="EB185" s="307" t="str">
        <f ca="true">+IF(OFFSET('Hygiene Data'!$H$12,0,10*ROW('Hygiene Data'!H179))="","",OFFSET('Hygiene Data'!$H$12,0,10*ROW('Hygiene Data'!H179)))</f>
        <v/>
      </c>
      <c r="EC185" s="307" t="str">
        <f ca="true">+IF(OFFSET('Hygiene Data'!$H$13,0,10*ROW('Hygiene Data'!H179))="","",OFFSET('Hygiene Data'!$H$13,0,10*ROW('Hygiene Data'!H179)))</f>
        <v/>
      </c>
      <c r="ED185" s="307" t="str">
        <f ca="true">+IF(OFFSET('Hygiene Data'!$I$11,0,10*ROW('Hygiene Data'!I179))="","",OFFSET('Hygiene Data'!$I$11,0,10*ROW('Hygiene Data'!I179)))</f>
        <v/>
      </c>
      <c r="EE185" s="307" t="str">
        <f ca="true">+IF(OFFSET('Hygiene Data'!$I$12,0,10*ROW('Hygiene Data'!I179))="","",OFFSET('Hygiene Data'!$I$12,0,10*ROW('Hygiene Data'!I179)))</f>
        <v/>
      </c>
      <c r="EF185" s="307"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63"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7"/>
      <c r="BS186" s="307" t="str">
        <f ca="true">+IF(OFFSET('Water Data'!$D$27,0,10*ROW('Water Data'!D180))="","",OFFSET('Water Data'!$D$27,0,10*ROW('Water Data'!D180)))</f>
        <v/>
      </c>
      <c r="BT186" s="307" t="str">
        <f ca="true">+IF(OFFSET('Water Data'!$D$28,0,10*ROW('Water Data'!D180))="","",OFFSET('Water Data'!$D$28,0,10*ROW('Water Data'!D180)))</f>
        <v/>
      </c>
      <c r="BU186" s="307" t="str">
        <f ca="true">+IF(OFFSET('Water Data'!$D$29,0,10*ROW('Water Data'!D180))="","",OFFSET('Water Data'!$D$29,0,10*ROW('Water Data'!D180)))</f>
        <v/>
      </c>
      <c r="BV186" s="307" t="str">
        <f ca="true">+IF(OFFSET('Water Data'!$E$27,0,10*ROW('Water Data'!E180))="","",OFFSET('Water Data'!$E$27,0,10*ROW('Water Data'!E180)))</f>
        <v/>
      </c>
      <c r="BW186" s="307" t="str">
        <f ca="true">+IF(OFFSET('Water Data'!$E$28,0,10*ROW('Water Data'!E180))="","",OFFSET('Water Data'!$E$28,0,10*ROW('Water Data'!E180)))</f>
        <v/>
      </c>
      <c r="BX186" s="307" t="str">
        <f ca="true">+IF(OFFSET('Water Data'!$E$29,0,10*ROW('Water Data'!E180))="","",OFFSET('Water Data'!$E$29,0,10*ROW('Water Data'!E180)))</f>
        <v/>
      </c>
      <c r="BY186" s="307" t="str">
        <f ca="true">+IF(OFFSET('Water Data'!$F$27,0,10*ROW('Water Data'!F180))="","",OFFSET('Water Data'!$F$27,0,10*ROW('Water Data'!F180)))</f>
        <v/>
      </c>
      <c r="BZ186" s="307" t="str">
        <f ca="true">+IF(OFFSET('Water Data'!$F$28,0,10*ROW('Water Data'!F180))="","",OFFSET('Water Data'!$F$28,0,10*ROW('Water Data'!F180)))</f>
        <v/>
      </c>
      <c r="CA186" s="307" t="str">
        <f ca="true">+IF(OFFSET('Water Data'!$F$29,0,10*ROW('Water Data'!F180))="","",OFFSET('Water Data'!$F$29,0,10*ROW('Water Data'!F180)))</f>
        <v/>
      </c>
      <c r="CB186" s="307" t="str">
        <f ca="true">+IF(OFFSET('Water Data'!$G$27,0,10*ROW('Water Data'!G180))="","",OFFSET('Water Data'!$G$27,0,10*ROW('Water Data'!G180)))</f>
        <v/>
      </c>
      <c r="CC186" s="307" t="str">
        <f ca="true">+IF(OFFSET('Water Data'!$G$28,0,10*ROW('Water Data'!G180))="","",OFFSET('Water Data'!$G$28,0,10*ROW('Water Data'!G180)))</f>
        <v/>
      </c>
      <c r="CD186" s="307" t="str">
        <f ca="true">+IF(OFFSET('Water Data'!$G$29,0,10*ROW('Water Data'!G180))="","",OFFSET('Water Data'!$G$29,0,10*ROW('Water Data'!G180)))</f>
        <v/>
      </c>
      <c r="CE186" s="307" t="str">
        <f ca="true">+IF(OFFSET('Water Data'!$H$27,0,10*ROW('Water Data'!H180))="","",OFFSET('Water Data'!$H$27,0,10*ROW('Water Data'!H180)))</f>
        <v/>
      </c>
      <c r="CF186" s="307" t="str">
        <f ca="true">+IF(OFFSET('Water Data'!$H$28,0,10*ROW('Water Data'!H180))="","",OFFSET('Water Data'!$H$28,0,10*ROW('Water Data'!H180)))</f>
        <v/>
      </c>
      <c r="CG186" s="307" t="str">
        <f ca="true">+IF(OFFSET('Water Data'!$H$29,0,10*ROW('Water Data'!H180))="","",OFFSET('Water Data'!$H$29,0,10*ROW('Water Data'!H180)))</f>
        <v/>
      </c>
      <c r="CH186" s="307" t="str">
        <f ca="true">+IF(OFFSET('Water Data'!$I$27,0,10*ROW('Water Data'!I180))="","",OFFSET('Water Data'!$I$27,0,10*ROW('Water Data'!I180)))</f>
        <v/>
      </c>
      <c r="CI186" s="307" t="str">
        <f ca="true">+IF(OFFSET('Water Data'!$I$28,0,10*ROW('Water Data'!I180))="","",OFFSET('Water Data'!$I$28,0,10*ROW('Water Data'!I180)))</f>
        <v/>
      </c>
      <c r="CJ186" s="307" t="str">
        <f ca="true">+IF(OFFSET('Water Data'!$I$29,0,10*ROW('Water Data'!I180))="","",OFFSET('Water Data'!$I$29,0,10*ROW('Water Data'!I180)))</f>
        <v/>
      </c>
      <c r="CK186" s="307" t="str">
        <f ca="true">+IF(OFFSET('Sanitation Data'!$D$28,0,10*ROW('Sanitation Data'!D180))="","",OFFSET('Sanitation Data'!$D$28,0,10*ROW('Sanitation Data'!D180)))</f>
        <v/>
      </c>
      <c r="CL186" s="307" t="str">
        <f ca="true">+IF(OFFSET('Sanitation Data'!$D$29,0,10*ROW('Sanitation Data'!D180))="","",OFFSET('Sanitation Data'!$D$29,0,10*ROW('Sanitation Data'!D180)))</f>
        <v/>
      </c>
      <c r="CM186" s="307" t="str">
        <f ca="true">+IF(OFFSET('Sanitation Data'!$D$30,0,10*ROW('Sanitation Data'!D180))="","",OFFSET('Sanitation Data'!$D$30,0,10*ROW('Sanitation Data'!D180)))</f>
        <v/>
      </c>
      <c r="CN186" s="307" t="str">
        <f ca="true">+IF(OFFSET('Sanitation Data'!$D$31,0,10*ROW('Sanitation Data'!D180))="","",OFFSET('Sanitation Data'!$D$31,0,10*ROW('Sanitation Data'!D180)))</f>
        <v/>
      </c>
      <c r="CO186" s="307" t="str">
        <f ca="true">+IF(OFFSET('Sanitation Data'!$D$32,0,10*ROW('Sanitation Data'!D180))="","",OFFSET('Sanitation Data'!$D$32,0,10*ROW('Sanitation Data'!D180)))</f>
        <v/>
      </c>
      <c r="CP186" s="307" t="str">
        <f ca="true">+IF(OFFSET('Sanitation Data'!$E$28,0,10*ROW('Sanitation Data'!E180))="","",OFFSET('Sanitation Data'!$E$28,0,10*ROW('Sanitation Data'!E180)))</f>
        <v/>
      </c>
      <c r="CQ186" s="307" t="str">
        <f ca="true">+IF(OFFSET('Sanitation Data'!$E$29,0,10*ROW('Sanitation Data'!E180))="","",OFFSET('Sanitation Data'!$E$29,0,10*ROW('Sanitation Data'!E180)))</f>
        <v/>
      </c>
      <c r="CR186" s="307" t="str">
        <f ca="true">+IF(OFFSET('Sanitation Data'!$E$30,0,10*ROW('Sanitation Data'!E180))="","",OFFSET('Sanitation Data'!$E$30,0,10*ROW('Sanitation Data'!E180)))</f>
        <v/>
      </c>
      <c r="CS186" s="307" t="str">
        <f ca="true">+IF(OFFSET('Sanitation Data'!$E$31,0,10*ROW('Sanitation Data'!E180))="","",OFFSET('Sanitation Data'!$E$31,0,10*ROW('Sanitation Data'!E180)))</f>
        <v/>
      </c>
      <c r="CT186" s="307" t="str">
        <f ca="true">+IF(OFFSET('Sanitation Data'!$E$32,0,10*ROW('Sanitation Data'!E180))="","",OFFSET('Sanitation Data'!$E$32,0,10*ROW('Sanitation Data'!E180)))</f>
        <v/>
      </c>
      <c r="CU186" s="307" t="str">
        <f ca="true">+IF(OFFSET('Sanitation Data'!$F$28,0,10*ROW('Sanitation Data'!F180))="","",OFFSET('Sanitation Data'!$F$28,0,10*ROW('Sanitation Data'!F180)))</f>
        <v/>
      </c>
      <c r="CV186" s="307" t="str">
        <f ca="true">+IF(OFFSET('Sanitation Data'!$F$29,0,10*ROW('Sanitation Data'!F180))="","",OFFSET('Sanitation Data'!$F$29,0,10*ROW('Sanitation Data'!F180)))</f>
        <v/>
      </c>
      <c r="CW186" s="307" t="str">
        <f ca="true">+IF(OFFSET('Sanitation Data'!$F$30,0,10*ROW('Sanitation Data'!F180))="","",OFFSET('Sanitation Data'!$F$30,0,10*ROW('Sanitation Data'!F180)))</f>
        <v/>
      </c>
      <c r="CX186" s="307" t="str">
        <f ca="true">+IF(OFFSET('Sanitation Data'!$F$31,0,10*ROW('Sanitation Data'!F180))="","",OFFSET('Sanitation Data'!$F$31,0,10*ROW('Sanitation Data'!F180)))</f>
        <v/>
      </c>
      <c r="CY186" s="307" t="str">
        <f ca="true">+IF(OFFSET('Sanitation Data'!$F$32,0,10*ROW('Sanitation Data'!F180))="","",OFFSET('Sanitation Data'!$F$32,0,10*ROW('Sanitation Data'!F180)))</f>
        <v/>
      </c>
      <c r="CZ186" s="307" t="str">
        <f ca="true">+IF(OFFSET('Sanitation Data'!$G$28,0,10*ROW('Sanitation Data'!G180))="","",OFFSET('Sanitation Data'!$G$28,0,10*ROW('Sanitation Data'!G180)))</f>
        <v/>
      </c>
      <c r="DA186" s="307" t="str">
        <f ca="true">+IF(OFFSET('Sanitation Data'!$G$29,0,10*ROW('Sanitation Data'!G180))="","",OFFSET('Sanitation Data'!$G$29,0,10*ROW('Sanitation Data'!G180)))</f>
        <v/>
      </c>
      <c r="DB186" s="307" t="str">
        <f ca="true">+IF(OFFSET('Sanitation Data'!$G$30,0,10*ROW('Sanitation Data'!G180))="","",OFFSET('Sanitation Data'!$G$30,0,10*ROW('Sanitation Data'!G180)))</f>
        <v/>
      </c>
      <c r="DC186" s="307" t="str">
        <f ca="true">+IF(OFFSET('Sanitation Data'!$G$31,0,10*ROW('Sanitation Data'!G180))="","",OFFSET('Sanitation Data'!$G$31,0,10*ROW('Sanitation Data'!G180)))</f>
        <v/>
      </c>
      <c r="DD186" s="307" t="str">
        <f ca="true">+IF(OFFSET('Sanitation Data'!$G$32,0,10*ROW('Sanitation Data'!G180))="","",OFFSET('Sanitation Data'!$G$32,0,10*ROW('Sanitation Data'!G180)))</f>
        <v/>
      </c>
      <c r="DE186" s="307" t="str">
        <f ca="true">+IF(OFFSET('Sanitation Data'!$H$28,0,10*ROW('Sanitation Data'!H180))="","",OFFSET('Sanitation Data'!$H$28,0,10*ROW('Sanitation Data'!H180)))</f>
        <v/>
      </c>
      <c r="DF186" s="307" t="str">
        <f ca="true">+IF(OFFSET('Sanitation Data'!$H$29,0,10*ROW('Sanitation Data'!H180))="","",OFFSET('Sanitation Data'!$H$29,0,10*ROW('Sanitation Data'!H180)))</f>
        <v/>
      </c>
      <c r="DG186" s="307" t="str">
        <f ca="true">+IF(OFFSET('Sanitation Data'!$H$30,0,10*ROW('Sanitation Data'!H180))="","",OFFSET('Sanitation Data'!$H$30,0,10*ROW('Sanitation Data'!H180)))</f>
        <v/>
      </c>
      <c r="DH186" s="307" t="str">
        <f ca="true">+IF(OFFSET('Sanitation Data'!$H$31,0,10*ROW('Sanitation Data'!H180))="","",OFFSET('Sanitation Data'!$H$31,0,10*ROW('Sanitation Data'!H180)))</f>
        <v/>
      </c>
      <c r="DI186" s="307" t="str">
        <f ca="true">+IF(OFFSET('Sanitation Data'!$H$32,0,10*ROW('Sanitation Data'!H180))="","",OFFSET('Sanitation Data'!$H$32,0,10*ROW('Sanitation Data'!H180)))</f>
        <v/>
      </c>
      <c r="DJ186" s="307" t="str">
        <f ca="true">+IF(OFFSET('Sanitation Data'!$I$28,0,10*ROW('Sanitation Data'!I180))="","",OFFSET('Sanitation Data'!$I$28,0,10*ROW('Sanitation Data'!I180)))</f>
        <v/>
      </c>
      <c r="DK186" s="307" t="str">
        <f ca="true">+IF(OFFSET('Sanitation Data'!$I$29,0,10*ROW('Sanitation Data'!I180))="","",OFFSET('Sanitation Data'!$I$29,0,10*ROW('Sanitation Data'!I180)))</f>
        <v/>
      </c>
      <c r="DL186" s="307" t="str">
        <f ca="true">+IF(OFFSET('Sanitation Data'!$I$30,0,10*ROW('Sanitation Data'!I180))="","",OFFSET('Sanitation Data'!$I$30,0,10*ROW('Sanitation Data'!I180)))</f>
        <v/>
      </c>
      <c r="DM186" s="307" t="str">
        <f ca="true">+IF(OFFSET('Sanitation Data'!$I$31,0,10*ROW('Sanitation Data'!I180))="","",OFFSET('Sanitation Data'!$I$31,0,10*ROW('Sanitation Data'!I180)))</f>
        <v/>
      </c>
      <c r="DN186" s="307" t="str">
        <f ca="true">+IF(OFFSET('Sanitation Data'!$I$32,0,10*ROW('Sanitation Data'!I180))="","",OFFSET('Sanitation Data'!$I$32,0,10*ROW('Sanitation Data'!I180)))</f>
        <v/>
      </c>
      <c r="DO186" s="307" t="str">
        <f ca="true">+IF(OFFSET('Hygiene Data'!$D$11,0,10*ROW('Hygiene Data'!D180))="","",OFFSET('Hygiene Data'!$D$11,0,10*ROW('Hygiene Data'!D180)))</f>
        <v/>
      </c>
      <c r="DP186" s="307" t="str">
        <f ca="true">+IF(OFFSET('Hygiene Data'!$D$12,0,10*ROW('Hygiene Data'!D180))="","",OFFSET('Hygiene Data'!$D$12,0,10*ROW('Hygiene Data'!D180)))</f>
        <v/>
      </c>
      <c r="DQ186" s="307" t="str">
        <f ca="true">+IF(OFFSET('Hygiene Data'!$D$13,0,10*ROW('Hygiene Data'!D180))="","",OFFSET('Hygiene Data'!$D$13,0,10*ROW('Hygiene Data'!D180)))</f>
        <v/>
      </c>
      <c r="DR186" s="307" t="str">
        <f ca="true">+IF(OFFSET('Hygiene Data'!$E$11,0,10*ROW('Hygiene Data'!E180))="","",OFFSET('Hygiene Data'!$E$11,0,10*ROW('Hygiene Data'!E180)))</f>
        <v/>
      </c>
      <c r="DS186" s="307" t="str">
        <f ca="true">+IF(OFFSET('Hygiene Data'!$E$12,0,10*ROW('Hygiene Data'!E180))="","",OFFSET('Hygiene Data'!$E$12,0,10*ROW('Hygiene Data'!E180)))</f>
        <v/>
      </c>
      <c r="DT186" s="307" t="str">
        <f ca="true">+IF(OFFSET('Hygiene Data'!$E$13,0,10*ROW('Hygiene Data'!E180))="","",OFFSET('Hygiene Data'!$E$13,0,10*ROW('Hygiene Data'!E180)))</f>
        <v/>
      </c>
      <c r="DU186" s="307" t="str">
        <f ca="true">+IF(OFFSET('Hygiene Data'!$F$11,0,10*ROW('Hygiene Data'!F180))="","",OFFSET('Hygiene Data'!$F$11,0,10*ROW('Hygiene Data'!F180)))</f>
        <v/>
      </c>
      <c r="DV186" s="307" t="str">
        <f ca="true">+IF(OFFSET('Hygiene Data'!$F$12,0,10*ROW('Hygiene Data'!F180))="","",OFFSET('Hygiene Data'!$F$12,0,10*ROW('Hygiene Data'!F180)))</f>
        <v/>
      </c>
      <c r="DW186" s="307" t="str">
        <f ca="true">+IF(OFFSET('Hygiene Data'!$F$13,0,10*ROW('Hygiene Data'!F180))="","",OFFSET('Hygiene Data'!$F$13,0,10*ROW('Hygiene Data'!F180)))</f>
        <v/>
      </c>
      <c r="DX186" s="307" t="str">
        <f ca="true">+IF(OFFSET('Hygiene Data'!$G$11,0,10*ROW('Hygiene Data'!G180))="","",OFFSET('Hygiene Data'!$G$11,0,10*ROW('Hygiene Data'!G180)))</f>
        <v/>
      </c>
      <c r="DY186" s="307" t="str">
        <f ca="true">+IF(OFFSET('Hygiene Data'!$G$12,0,10*ROW('Hygiene Data'!G180))="","",OFFSET('Hygiene Data'!$G$12,0,10*ROW('Hygiene Data'!G180)))</f>
        <v/>
      </c>
      <c r="DZ186" s="307" t="str">
        <f ca="true">+IF(OFFSET('Hygiene Data'!$G$13,0,10*ROW('Hygiene Data'!G180))="","",OFFSET('Hygiene Data'!$G$13,0,10*ROW('Hygiene Data'!G180)))</f>
        <v/>
      </c>
      <c r="EA186" s="307" t="str">
        <f ca="true">+IF(OFFSET('Hygiene Data'!$H$11,0,10*ROW('Hygiene Data'!H180))="","",OFFSET('Hygiene Data'!$H$11,0,10*ROW('Hygiene Data'!H180)))</f>
        <v/>
      </c>
      <c r="EB186" s="307" t="str">
        <f ca="true">+IF(OFFSET('Hygiene Data'!$H$12,0,10*ROW('Hygiene Data'!H180))="","",OFFSET('Hygiene Data'!$H$12,0,10*ROW('Hygiene Data'!H180)))</f>
        <v/>
      </c>
      <c r="EC186" s="307" t="str">
        <f ca="true">+IF(OFFSET('Hygiene Data'!$H$13,0,10*ROW('Hygiene Data'!H180))="","",OFFSET('Hygiene Data'!$H$13,0,10*ROW('Hygiene Data'!H180)))</f>
        <v/>
      </c>
      <c r="ED186" s="307" t="str">
        <f ca="true">+IF(OFFSET('Hygiene Data'!$I$11,0,10*ROW('Hygiene Data'!I180))="","",OFFSET('Hygiene Data'!$I$11,0,10*ROW('Hygiene Data'!I180)))</f>
        <v/>
      </c>
      <c r="EE186" s="307" t="str">
        <f ca="true">+IF(OFFSET('Hygiene Data'!$I$12,0,10*ROW('Hygiene Data'!I180))="","",OFFSET('Hygiene Data'!$I$12,0,10*ROW('Hygiene Data'!I180)))</f>
        <v/>
      </c>
      <c r="EF186" s="307"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63"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7"/>
      <c r="BS187" s="307" t="str">
        <f ca="true">+IF(OFFSET('Water Data'!$D$27,0,10*ROW('Water Data'!D181))="","",OFFSET('Water Data'!$D$27,0,10*ROW('Water Data'!D181)))</f>
        <v/>
      </c>
      <c r="BT187" s="307" t="str">
        <f ca="true">+IF(OFFSET('Water Data'!$D$28,0,10*ROW('Water Data'!D181))="","",OFFSET('Water Data'!$D$28,0,10*ROW('Water Data'!D181)))</f>
        <v/>
      </c>
      <c r="BU187" s="307" t="str">
        <f ca="true">+IF(OFFSET('Water Data'!$D$29,0,10*ROW('Water Data'!D181))="","",OFFSET('Water Data'!$D$29,0,10*ROW('Water Data'!D181)))</f>
        <v/>
      </c>
      <c r="BV187" s="307" t="str">
        <f ca="true">+IF(OFFSET('Water Data'!$E$27,0,10*ROW('Water Data'!E181))="","",OFFSET('Water Data'!$E$27,0,10*ROW('Water Data'!E181)))</f>
        <v/>
      </c>
      <c r="BW187" s="307" t="str">
        <f ca="true">+IF(OFFSET('Water Data'!$E$28,0,10*ROW('Water Data'!E181))="","",OFFSET('Water Data'!$E$28,0,10*ROW('Water Data'!E181)))</f>
        <v/>
      </c>
      <c r="BX187" s="307" t="str">
        <f ca="true">+IF(OFFSET('Water Data'!$E$29,0,10*ROW('Water Data'!E181))="","",OFFSET('Water Data'!$E$29,0,10*ROW('Water Data'!E181)))</f>
        <v/>
      </c>
      <c r="BY187" s="307" t="str">
        <f ca="true">+IF(OFFSET('Water Data'!$F$27,0,10*ROW('Water Data'!F181))="","",OFFSET('Water Data'!$F$27,0,10*ROW('Water Data'!F181)))</f>
        <v/>
      </c>
      <c r="BZ187" s="307" t="str">
        <f ca="true">+IF(OFFSET('Water Data'!$F$28,0,10*ROW('Water Data'!F181))="","",OFFSET('Water Data'!$F$28,0,10*ROW('Water Data'!F181)))</f>
        <v/>
      </c>
      <c r="CA187" s="307" t="str">
        <f ca="true">+IF(OFFSET('Water Data'!$F$29,0,10*ROW('Water Data'!F181))="","",OFFSET('Water Data'!$F$29,0,10*ROW('Water Data'!F181)))</f>
        <v/>
      </c>
      <c r="CB187" s="307" t="str">
        <f ca="true">+IF(OFFSET('Water Data'!$G$27,0,10*ROW('Water Data'!G181))="","",OFFSET('Water Data'!$G$27,0,10*ROW('Water Data'!G181)))</f>
        <v/>
      </c>
      <c r="CC187" s="307" t="str">
        <f ca="true">+IF(OFFSET('Water Data'!$G$28,0,10*ROW('Water Data'!G181))="","",OFFSET('Water Data'!$G$28,0,10*ROW('Water Data'!G181)))</f>
        <v/>
      </c>
      <c r="CD187" s="307" t="str">
        <f ca="true">+IF(OFFSET('Water Data'!$G$29,0,10*ROW('Water Data'!G181))="","",OFFSET('Water Data'!$G$29,0,10*ROW('Water Data'!G181)))</f>
        <v/>
      </c>
      <c r="CE187" s="307" t="str">
        <f ca="true">+IF(OFFSET('Water Data'!$H$27,0,10*ROW('Water Data'!H181))="","",OFFSET('Water Data'!$H$27,0,10*ROW('Water Data'!H181)))</f>
        <v/>
      </c>
      <c r="CF187" s="307" t="str">
        <f ca="true">+IF(OFFSET('Water Data'!$H$28,0,10*ROW('Water Data'!H181))="","",OFFSET('Water Data'!$H$28,0,10*ROW('Water Data'!H181)))</f>
        <v/>
      </c>
      <c r="CG187" s="307" t="str">
        <f ca="true">+IF(OFFSET('Water Data'!$H$29,0,10*ROW('Water Data'!H181))="","",OFFSET('Water Data'!$H$29,0,10*ROW('Water Data'!H181)))</f>
        <v/>
      </c>
      <c r="CH187" s="307" t="str">
        <f ca="true">+IF(OFFSET('Water Data'!$I$27,0,10*ROW('Water Data'!I181))="","",OFFSET('Water Data'!$I$27,0,10*ROW('Water Data'!I181)))</f>
        <v/>
      </c>
      <c r="CI187" s="307" t="str">
        <f ca="true">+IF(OFFSET('Water Data'!$I$28,0,10*ROW('Water Data'!I181))="","",OFFSET('Water Data'!$I$28,0,10*ROW('Water Data'!I181)))</f>
        <v/>
      </c>
      <c r="CJ187" s="307" t="str">
        <f ca="true">+IF(OFFSET('Water Data'!$I$29,0,10*ROW('Water Data'!I181))="","",OFFSET('Water Data'!$I$29,0,10*ROW('Water Data'!I181)))</f>
        <v/>
      </c>
      <c r="CK187" s="307" t="str">
        <f ca="true">+IF(OFFSET('Sanitation Data'!$D$28,0,10*ROW('Sanitation Data'!D181))="","",OFFSET('Sanitation Data'!$D$28,0,10*ROW('Sanitation Data'!D181)))</f>
        <v/>
      </c>
      <c r="CL187" s="307" t="str">
        <f ca="true">+IF(OFFSET('Sanitation Data'!$D$29,0,10*ROW('Sanitation Data'!D181))="","",OFFSET('Sanitation Data'!$D$29,0,10*ROW('Sanitation Data'!D181)))</f>
        <v/>
      </c>
      <c r="CM187" s="307" t="str">
        <f ca="true">+IF(OFFSET('Sanitation Data'!$D$30,0,10*ROW('Sanitation Data'!D181))="","",OFFSET('Sanitation Data'!$D$30,0,10*ROW('Sanitation Data'!D181)))</f>
        <v/>
      </c>
      <c r="CN187" s="307" t="str">
        <f ca="true">+IF(OFFSET('Sanitation Data'!$D$31,0,10*ROW('Sanitation Data'!D181))="","",OFFSET('Sanitation Data'!$D$31,0,10*ROW('Sanitation Data'!D181)))</f>
        <v/>
      </c>
      <c r="CO187" s="307" t="str">
        <f ca="true">+IF(OFFSET('Sanitation Data'!$D$32,0,10*ROW('Sanitation Data'!D181))="","",OFFSET('Sanitation Data'!$D$32,0,10*ROW('Sanitation Data'!D181)))</f>
        <v/>
      </c>
      <c r="CP187" s="307" t="str">
        <f ca="true">+IF(OFFSET('Sanitation Data'!$E$28,0,10*ROW('Sanitation Data'!E181))="","",OFFSET('Sanitation Data'!$E$28,0,10*ROW('Sanitation Data'!E181)))</f>
        <v/>
      </c>
      <c r="CQ187" s="307" t="str">
        <f ca="true">+IF(OFFSET('Sanitation Data'!$E$29,0,10*ROW('Sanitation Data'!E181))="","",OFFSET('Sanitation Data'!$E$29,0,10*ROW('Sanitation Data'!E181)))</f>
        <v/>
      </c>
      <c r="CR187" s="307" t="str">
        <f ca="true">+IF(OFFSET('Sanitation Data'!$E$30,0,10*ROW('Sanitation Data'!E181))="","",OFFSET('Sanitation Data'!$E$30,0,10*ROW('Sanitation Data'!E181)))</f>
        <v/>
      </c>
      <c r="CS187" s="307" t="str">
        <f ca="true">+IF(OFFSET('Sanitation Data'!$E$31,0,10*ROW('Sanitation Data'!E181))="","",OFFSET('Sanitation Data'!$E$31,0,10*ROW('Sanitation Data'!E181)))</f>
        <v/>
      </c>
      <c r="CT187" s="307" t="str">
        <f ca="true">+IF(OFFSET('Sanitation Data'!$E$32,0,10*ROW('Sanitation Data'!E181))="","",OFFSET('Sanitation Data'!$E$32,0,10*ROW('Sanitation Data'!E181)))</f>
        <v/>
      </c>
      <c r="CU187" s="307" t="str">
        <f ca="true">+IF(OFFSET('Sanitation Data'!$F$28,0,10*ROW('Sanitation Data'!F181))="","",OFFSET('Sanitation Data'!$F$28,0,10*ROW('Sanitation Data'!F181)))</f>
        <v/>
      </c>
      <c r="CV187" s="307" t="str">
        <f ca="true">+IF(OFFSET('Sanitation Data'!$F$29,0,10*ROW('Sanitation Data'!F181))="","",OFFSET('Sanitation Data'!$F$29,0,10*ROW('Sanitation Data'!F181)))</f>
        <v/>
      </c>
      <c r="CW187" s="307" t="str">
        <f ca="true">+IF(OFFSET('Sanitation Data'!$F$30,0,10*ROW('Sanitation Data'!F181))="","",OFFSET('Sanitation Data'!$F$30,0,10*ROW('Sanitation Data'!F181)))</f>
        <v/>
      </c>
      <c r="CX187" s="307" t="str">
        <f ca="true">+IF(OFFSET('Sanitation Data'!$F$31,0,10*ROW('Sanitation Data'!F181))="","",OFFSET('Sanitation Data'!$F$31,0,10*ROW('Sanitation Data'!F181)))</f>
        <v/>
      </c>
      <c r="CY187" s="307" t="str">
        <f ca="true">+IF(OFFSET('Sanitation Data'!$F$32,0,10*ROW('Sanitation Data'!F181))="","",OFFSET('Sanitation Data'!$F$32,0,10*ROW('Sanitation Data'!F181)))</f>
        <v/>
      </c>
      <c r="CZ187" s="307" t="str">
        <f ca="true">+IF(OFFSET('Sanitation Data'!$G$28,0,10*ROW('Sanitation Data'!G181))="","",OFFSET('Sanitation Data'!$G$28,0,10*ROW('Sanitation Data'!G181)))</f>
        <v/>
      </c>
      <c r="DA187" s="307" t="str">
        <f ca="true">+IF(OFFSET('Sanitation Data'!$G$29,0,10*ROW('Sanitation Data'!G181))="","",OFFSET('Sanitation Data'!$G$29,0,10*ROW('Sanitation Data'!G181)))</f>
        <v/>
      </c>
      <c r="DB187" s="307" t="str">
        <f ca="true">+IF(OFFSET('Sanitation Data'!$G$30,0,10*ROW('Sanitation Data'!G181))="","",OFFSET('Sanitation Data'!$G$30,0,10*ROW('Sanitation Data'!G181)))</f>
        <v/>
      </c>
      <c r="DC187" s="307" t="str">
        <f ca="true">+IF(OFFSET('Sanitation Data'!$G$31,0,10*ROW('Sanitation Data'!G181))="","",OFFSET('Sanitation Data'!$G$31,0,10*ROW('Sanitation Data'!G181)))</f>
        <v/>
      </c>
      <c r="DD187" s="307" t="str">
        <f ca="true">+IF(OFFSET('Sanitation Data'!$G$32,0,10*ROW('Sanitation Data'!G181))="","",OFFSET('Sanitation Data'!$G$32,0,10*ROW('Sanitation Data'!G181)))</f>
        <v/>
      </c>
      <c r="DE187" s="307" t="str">
        <f ca="true">+IF(OFFSET('Sanitation Data'!$H$28,0,10*ROW('Sanitation Data'!H181))="","",OFFSET('Sanitation Data'!$H$28,0,10*ROW('Sanitation Data'!H181)))</f>
        <v/>
      </c>
      <c r="DF187" s="307" t="str">
        <f ca="true">+IF(OFFSET('Sanitation Data'!$H$29,0,10*ROW('Sanitation Data'!H181))="","",OFFSET('Sanitation Data'!$H$29,0,10*ROW('Sanitation Data'!H181)))</f>
        <v/>
      </c>
      <c r="DG187" s="307" t="str">
        <f ca="true">+IF(OFFSET('Sanitation Data'!$H$30,0,10*ROW('Sanitation Data'!H181))="","",OFFSET('Sanitation Data'!$H$30,0,10*ROW('Sanitation Data'!H181)))</f>
        <v/>
      </c>
      <c r="DH187" s="307" t="str">
        <f ca="true">+IF(OFFSET('Sanitation Data'!$H$31,0,10*ROW('Sanitation Data'!H181))="","",OFFSET('Sanitation Data'!$H$31,0,10*ROW('Sanitation Data'!H181)))</f>
        <v/>
      </c>
      <c r="DI187" s="307" t="str">
        <f ca="true">+IF(OFFSET('Sanitation Data'!$H$32,0,10*ROW('Sanitation Data'!H181))="","",OFFSET('Sanitation Data'!$H$32,0,10*ROW('Sanitation Data'!H181)))</f>
        <v/>
      </c>
      <c r="DJ187" s="307" t="str">
        <f ca="true">+IF(OFFSET('Sanitation Data'!$I$28,0,10*ROW('Sanitation Data'!I181))="","",OFFSET('Sanitation Data'!$I$28,0,10*ROW('Sanitation Data'!I181)))</f>
        <v/>
      </c>
      <c r="DK187" s="307" t="str">
        <f ca="true">+IF(OFFSET('Sanitation Data'!$I$29,0,10*ROW('Sanitation Data'!I181))="","",OFFSET('Sanitation Data'!$I$29,0,10*ROW('Sanitation Data'!I181)))</f>
        <v/>
      </c>
      <c r="DL187" s="307" t="str">
        <f ca="true">+IF(OFFSET('Sanitation Data'!$I$30,0,10*ROW('Sanitation Data'!I181))="","",OFFSET('Sanitation Data'!$I$30,0,10*ROW('Sanitation Data'!I181)))</f>
        <v/>
      </c>
      <c r="DM187" s="307" t="str">
        <f ca="true">+IF(OFFSET('Sanitation Data'!$I$31,0,10*ROW('Sanitation Data'!I181))="","",OFFSET('Sanitation Data'!$I$31,0,10*ROW('Sanitation Data'!I181)))</f>
        <v/>
      </c>
      <c r="DN187" s="307" t="str">
        <f ca="true">+IF(OFFSET('Sanitation Data'!$I$32,0,10*ROW('Sanitation Data'!I181))="","",OFFSET('Sanitation Data'!$I$32,0,10*ROW('Sanitation Data'!I181)))</f>
        <v/>
      </c>
      <c r="DO187" s="307" t="str">
        <f ca="true">+IF(OFFSET('Hygiene Data'!$D$11,0,10*ROW('Hygiene Data'!D181))="","",OFFSET('Hygiene Data'!$D$11,0,10*ROW('Hygiene Data'!D181)))</f>
        <v/>
      </c>
      <c r="DP187" s="307" t="str">
        <f ca="true">+IF(OFFSET('Hygiene Data'!$D$12,0,10*ROW('Hygiene Data'!D181))="","",OFFSET('Hygiene Data'!$D$12,0,10*ROW('Hygiene Data'!D181)))</f>
        <v/>
      </c>
      <c r="DQ187" s="307" t="str">
        <f ca="true">+IF(OFFSET('Hygiene Data'!$D$13,0,10*ROW('Hygiene Data'!D181))="","",OFFSET('Hygiene Data'!$D$13,0,10*ROW('Hygiene Data'!D181)))</f>
        <v/>
      </c>
      <c r="DR187" s="307" t="str">
        <f ca="true">+IF(OFFSET('Hygiene Data'!$E$11,0,10*ROW('Hygiene Data'!E181))="","",OFFSET('Hygiene Data'!$E$11,0,10*ROW('Hygiene Data'!E181)))</f>
        <v/>
      </c>
      <c r="DS187" s="307" t="str">
        <f ca="true">+IF(OFFSET('Hygiene Data'!$E$12,0,10*ROW('Hygiene Data'!E181))="","",OFFSET('Hygiene Data'!$E$12,0,10*ROW('Hygiene Data'!E181)))</f>
        <v/>
      </c>
      <c r="DT187" s="307" t="str">
        <f ca="true">+IF(OFFSET('Hygiene Data'!$E$13,0,10*ROW('Hygiene Data'!E181))="","",OFFSET('Hygiene Data'!$E$13,0,10*ROW('Hygiene Data'!E181)))</f>
        <v/>
      </c>
      <c r="DU187" s="307" t="str">
        <f ca="true">+IF(OFFSET('Hygiene Data'!$F$11,0,10*ROW('Hygiene Data'!F181))="","",OFFSET('Hygiene Data'!$F$11,0,10*ROW('Hygiene Data'!F181)))</f>
        <v/>
      </c>
      <c r="DV187" s="307" t="str">
        <f ca="true">+IF(OFFSET('Hygiene Data'!$F$12,0,10*ROW('Hygiene Data'!F181))="","",OFFSET('Hygiene Data'!$F$12,0,10*ROW('Hygiene Data'!F181)))</f>
        <v/>
      </c>
      <c r="DW187" s="307" t="str">
        <f ca="true">+IF(OFFSET('Hygiene Data'!$F$13,0,10*ROW('Hygiene Data'!F181))="","",OFFSET('Hygiene Data'!$F$13,0,10*ROW('Hygiene Data'!F181)))</f>
        <v/>
      </c>
      <c r="DX187" s="307" t="str">
        <f ca="true">+IF(OFFSET('Hygiene Data'!$G$11,0,10*ROW('Hygiene Data'!G181))="","",OFFSET('Hygiene Data'!$G$11,0,10*ROW('Hygiene Data'!G181)))</f>
        <v/>
      </c>
      <c r="DY187" s="307" t="str">
        <f ca="true">+IF(OFFSET('Hygiene Data'!$G$12,0,10*ROW('Hygiene Data'!G181))="","",OFFSET('Hygiene Data'!$G$12,0,10*ROW('Hygiene Data'!G181)))</f>
        <v/>
      </c>
      <c r="DZ187" s="307" t="str">
        <f ca="true">+IF(OFFSET('Hygiene Data'!$G$13,0,10*ROW('Hygiene Data'!G181))="","",OFFSET('Hygiene Data'!$G$13,0,10*ROW('Hygiene Data'!G181)))</f>
        <v/>
      </c>
      <c r="EA187" s="307" t="str">
        <f ca="true">+IF(OFFSET('Hygiene Data'!$H$11,0,10*ROW('Hygiene Data'!H181))="","",OFFSET('Hygiene Data'!$H$11,0,10*ROW('Hygiene Data'!H181)))</f>
        <v/>
      </c>
      <c r="EB187" s="307" t="str">
        <f ca="true">+IF(OFFSET('Hygiene Data'!$H$12,0,10*ROW('Hygiene Data'!H181))="","",OFFSET('Hygiene Data'!$H$12,0,10*ROW('Hygiene Data'!H181)))</f>
        <v/>
      </c>
      <c r="EC187" s="307" t="str">
        <f ca="true">+IF(OFFSET('Hygiene Data'!$H$13,0,10*ROW('Hygiene Data'!H181))="","",OFFSET('Hygiene Data'!$H$13,0,10*ROW('Hygiene Data'!H181)))</f>
        <v/>
      </c>
      <c r="ED187" s="307" t="str">
        <f ca="true">+IF(OFFSET('Hygiene Data'!$I$11,0,10*ROW('Hygiene Data'!I181))="","",OFFSET('Hygiene Data'!$I$11,0,10*ROW('Hygiene Data'!I181)))</f>
        <v/>
      </c>
      <c r="EE187" s="307" t="str">
        <f ca="true">+IF(OFFSET('Hygiene Data'!$I$12,0,10*ROW('Hygiene Data'!I181))="","",OFFSET('Hygiene Data'!$I$12,0,10*ROW('Hygiene Data'!I181)))</f>
        <v/>
      </c>
      <c r="EF187" s="307"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63"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7"/>
      <c r="BS188" s="307" t="str">
        <f ca="true">+IF(OFFSET('Water Data'!$D$27,0,10*ROW('Water Data'!D182))="","",OFFSET('Water Data'!$D$27,0,10*ROW('Water Data'!D182)))</f>
        <v/>
      </c>
      <c r="BT188" s="307" t="str">
        <f ca="true">+IF(OFFSET('Water Data'!$D$28,0,10*ROW('Water Data'!D182))="","",OFFSET('Water Data'!$D$28,0,10*ROW('Water Data'!D182)))</f>
        <v/>
      </c>
      <c r="BU188" s="307" t="str">
        <f ca="true">+IF(OFFSET('Water Data'!$D$29,0,10*ROW('Water Data'!D182))="","",OFFSET('Water Data'!$D$29,0,10*ROW('Water Data'!D182)))</f>
        <v/>
      </c>
      <c r="BV188" s="307" t="str">
        <f ca="true">+IF(OFFSET('Water Data'!$E$27,0,10*ROW('Water Data'!E182))="","",OFFSET('Water Data'!$E$27,0,10*ROW('Water Data'!E182)))</f>
        <v/>
      </c>
      <c r="BW188" s="307" t="str">
        <f ca="true">+IF(OFFSET('Water Data'!$E$28,0,10*ROW('Water Data'!E182))="","",OFFSET('Water Data'!$E$28,0,10*ROW('Water Data'!E182)))</f>
        <v/>
      </c>
      <c r="BX188" s="307" t="str">
        <f ca="true">+IF(OFFSET('Water Data'!$E$29,0,10*ROW('Water Data'!E182))="","",OFFSET('Water Data'!$E$29,0,10*ROW('Water Data'!E182)))</f>
        <v/>
      </c>
      <c r="BY188" s="307" t="str">
        <f ca="true">+IF(OFFSET('Water Data'!$F$27,0,10*ROW('Water Data'!F182))="","",OFFSET('Water Data'!$F$27,0,10*ROW('Water Data'!F182)))</f>
        <v/>
      </c>
      <c r="BZ188" s="307" t="str">
        <f ca="true">+IF(OFFSET('Water Data'!$F$28,0,10*ROW('Water Data'!F182))="","",OFFSET('Water Data'!$F$28,0,10*ROW('Water Data'!F182)))</f>
        <v/>
      </c>
      <c r="CA188" s="307" t="str">
        <f ca="true">+IF(OFFSET('Water Data'!$F$29,0,10*ROW('Water Data'!F182))="","",OFFSET('Water Data'!$F$29,0,10*ROW('Water Data'!F182)))</f>
        <v/>
      </c>
      <c r="CB188" s="307" t="str">
        <f ca="true">+IF(OFFSET('Water Data'!$G$27,0,10*ROW('Water Data'!G182))="","",OFFSET('Water Data'!$G$27,0,10*ROW('Water Data'!G182)))</f>
        <v/>
      </c>
      <c r="CC188" s="307" t="str">
        <f ca="true">+IF(OFFSET('Water Data'!$G$28,0,10*ROW('Water Data'!G182))="","",OFFSET('Water Data'!$G$28,0,10*ROW('Water Data'!G182)))</f>
        <v/>
      </c>
      <c r="CD188" s="307" t="str">
        <f ca="true">+IF(OFFSET('Water Data'!$G$29,0,10*ROW('Water Data'!G182))="","",OFFSET('Water Data'!$G$29,0,10*ROW('Water Data'!G182)))</f>
        <v/>
      </c>
      <c r="CE188" s="307" t="str">
        <f ca="true">+IF(OFFSET('Water Data'!$H$27,0,10*ROW('Water Data'!H182))="","",OFFSET('Water Data'!$H$27,0,10*ROW('Water Data'!H182)))</f>
        <v/>
      </c>
      <c r="CF188" s="307" t="str">
        <f ca="true">+IF(OFFSET('Water Data'!$H$28,0,10*ROW('Water Data'!H182))="","",OFFSET('Water Data'!$H$28,0,10*ROW('Water Data'!H182)))</f>
        <v/>
      </c>
      <c r="CG188" s="307" t="str">
        <f ca="true">+IF(OFFSET('Water Data'!$H$29,0,10*ROW('Water Data'!H182))="","",OFFSET('Water Data'!$H$29,0,10*ROW('Water Data'!H182)))</f>
        <v/>
      </c>
      <c r="CH188" s="307" t="str">
        <f ca="true">+IF(OFFSET('Water Data'!$I$27,0,10*ROW('Water Data'!I182))="","",OFFSET('Water Data'!$I$27,0,10*ROW('Water Data'!I182)))</f>
        <v/>
      </c>
      <c r="CI188" s="307" t="str">
        <f ca="true">+IF(OFFSET('Water Data'!$I$28,0,10*ROW('Water Data'!I182))="","",OFFSET('Water Data'!$I$28,0,10*ROW('Water Data'!I182)))</f>
        <v/>
      </c>
      <c r="CJ188" s="307" t="str">
        <f ca="true">+IF(OFFSET('Water Data'!$I$29,0,10*ROW('Water Data'!I182))="","",OFFSET('Water Data'!$I$29,0,10*ROW('Water Data'!I182)))</f>
        <v/>
      </c>
      <c r="CK188" s="307" t="str">
        <f ca="true">+IF(OFFSET('Sanitation Data'!$D$28,0,10*ROW('Sanitation Data'!D182))="","",OFFSET('Sanitation Data'!$D$28,0,10*ROW('Sanitation Data'!D182)))</f>
        <v/>
      </c>
      <c r="CL188" s="307" t="str">
        <f ca="true">+IF(OFFSET('Sanitation Data'!$D$29,0,10*ROW('Sanitation Data'!D182))="","",OFFSET('Sanitation Data'!$D$29,0,10*ROW('Sanitation Data'!D182)))</f>
        <v/>
      </c>
      <c r="CM188" s="307" t="str">
        <f ca="true">+IF(OFFSET('Sanitation Data'!$D$30,0,10*ROW('Sanitation Data'!D182))="","",OFFSET('Sanitation Data'!$D$30,0,10*ROW('Sanitation Data'!D182)))</f>
        <v/>
      </c>
      <c r="CN188" s="307" t="str">
        <f ca="true">+IF(OFFSET('Sanitation Data'!$D$31,0,10*ROW('Sanitation Data'!D182))="","",OFFSET('Sanitation Data'!$D$31,0,10*ROW('Sanitation Data'!D182)))</f>
        <v/>
      </c>
      <c r="CO188" s="307" t="str">
        <f ca="true">+IF(OFFSET('Sanitation Data'!$D$32,0,10*ROW('Sanitation Data'!D182))="","",OFFSET('Sanitation Data'!$D$32,0,10*ROW('Sanitation Data'!D182)))</f>
        <v/>
      </c>
      <c r="CP188" s="307" t="str">
        <f ca="true">+IF(OFFSET('Sanitation Data'!$E$28,0,10*ROW('Sanitation Data'!E182))="","",OFFSET('Sanitation Data'!$E$28,0,10*ROW('Sanitation Data'!E182)))</f>
        <v/>
      </c>
      <c r="CQ188" s="307" t="str">
        <f ca="true">+IF(OFFSET('Sanitation Data'!$E$29,0,10*ROW('Sanitation Data'!E182))="","",OFFSET('Sanitation Data'!$E$29,0,10*ROW('Sanitation Data'!E182)))</f>
        <v/>
      </c>
      <c r="CR188" s="307" t="str">
        <f ca="true">+IF(OFFSET('Sanitation Data'!$E$30,0,10*ROW('Sanitation Data'!E182))="","",OFFSET('Sanitation Data'!$E$30,0,10*ROW('Sanitation Data'!E182)))</f>
        <v/>
      </c>
      <c r="CS188" s="307" t="str">
        <f ca="true">+IF(OFFSET('Sanitation Data'!$E$31,0,10*ROW('Sanitation Data'!E182))="","",OFFSET('Sanitation Data'!$E$31,0,10*ROW('Sanitation Data'!E182)))</f>
        <v/>
      </c>
      <c r="CT188" s="307" t="str">
        <f ca="true">+IF(OFFSET('Sanitation Data'!$E$32,0,10*ROW('Sanitation Data'!E182))="","",OFFSET('Sanitation Data'!$E$32,0,10*ROW('Sanitation Data'!E182)))</f>
        <v/>
      </c>
      <c r="CU188" s="307" t="str">
        <f ca="true">+IF(OFFSET('Sanitation Data'!$F$28,0,10*ROW('Sanitation Data'!F182))="","",OFFSET('Sanitation Data'!$F$28,0,10*ROW('Sanitation Data'!F182)))</f>
        <v/>
      </c>
      <c r="CV188" s="307" t="str">
        <f ca="true">+IF(OFFSET('Sanitation Data'!$F$29,0,10*ROW('Sanitation Data'!F182))="","",OFFSET('Sanitation Data'!$F$29,0,10*ROW('Sanitation Data'!F182)))</f>
        <v/>
      </c>
      <c r="CW188" s="307" t="str">
        <f ca="true">+IF(OFFSET('Sanitation Data'!$F$30,0,10*ROW('Sanitation Data'!F182))="","",OFFSET('Sanitation Data'!$F$30,0,10*ROW('Sanitation Data'!F182)))</f>
        <v/>
      </c>
      <c r="CX188" s="307" t="str">
        <f ca="true">+IF(OFFSET('Sanitation Data'!$F$31,0,10*ROW('Sanitation Data'!F182))="","",OFFSET('Sanitation Data'!$F$31,0,10*ROW('Sanitation Data'!F182)))</f>
        <v/>
      </c>
      <c r="CY188" s="307" t="str">
        <f ca="true">+IF(OFFSET('Sanitation Data'!$F$32,0,10*ROW('Sanitation Data'!F182))="","",OFFSET('Sanitation Data'!$F$32,0,10*ROW('Sanitation Data'!F182)))</f>
        <v/>
      </c>
      <c r="CZ188" s="307" t="str">
        <f ca="true">+IF(OFFSET('Sanitation Data'!$G$28,0,10*ROW('Sanitation Data'!G182))="","",OFFSET('Sanitation Data'!$G$28,0,10*ROW('Sanitation Data'!G182)))</f>
        <v/>
      </c>
      <c r="DA188" s="307" t="str">
        <f ca="true">+IF(OFFSET('Sanitation Data'!$G$29,0,10*ROW('Sanitation Data'!G182))="","",OFFSET('Sanitation Data'!$G$29,0,10*ROW('Sanitation Data'!G182)))</f>
        <v/>
      </c>
      <c r="DB188" s="307" t="str">
        <f ca="true">+IF(OFFSET('Sanitation Data'!$G$30,0,10*ROW('Sanitation Data'!G182))="","",OFFSET('Sanitation Data'!$G$30,0,10*ROW('Sanitation Data'!G182)))</f>
        <v/>
      </c>
      <c r="DC188" s="307" t="str">
        <f ca="true">+IF(OFFSET('Sanitation Data'!$G$31,0,10*ROW('Sanitation Data'!G182))="","",OFFSET('Sanitation Data'!$G$31,0,10*ROW('Sanitation Data'!G182)))</f>
        <v/>
      </c>
      <c r="DD188" s="307" t="str">
        <f ca="true">+IF(OFFSET('Sanitation Data'!$G$32,0,10*ROW('Sanitation Data'!G182))="","",OFFSET('Sanitation Data'!$G$32,0,10*ROW('Sanitation Data'!G182)))</f>
        <v/>
      </c>
      <c r="DE188" s="307" t="str">
        <f ca="true">+IF(OFFSET('Sanitation Data'!$H$28,0,10*ROW('Sanitation Data'!H182))="","",OFFSET('Sanitation Data'!$H$28,0,10*ROW('Sanitation Data'!H182)))</f>
        <v/>
      </c>
      <c r="DF188" s="307" t="str">
        <f ca="true">+IF(OFFSET('Sanitation Data'!$H$29,0,10*ROW('Sanitation Data'!H182))="","",OFFSET('Sanitation Data'!$H$29,0,10*ROW('Sanitation Data'!H182)))</f>
        <v/>
      </c>
      <c r="DG188" s="307" t="str">
        <f ca="true">+IF(OFFSET('Sanitation Data'!$H$30,0,10*ROW('Sanitation Data'!H182))="","",OFFSET('Sanitation Data'!$H$30,0,10*ROW('Sanitation Data'!H182)))</f>
        <v/>
      </c>
      <c r="DH188" s="307" t="str">
        <f ca="true">+IF(OFFSET('Sanitation Data'!$H$31,0,10*ROW('Sanitation Data'!H182))="","",OFFSET('Sanitation Data'!$H$31,0,10*ROW('Sanitation Data'!H182)))</f>
        <v/>
      </c>
      <c r="DI188" s="307" t="str">
        <f ca="true">+IF(OFFSET('Sanitation Data'!$H$32,0,10*ROW('Sanitation Data'!H182))="","",OFFSET('Sanitation Data'!$H$32,0,10*ROW('Sanitation Data'!H182)))</f>
        <v/>
      </c>
      <c r="DJ188" s="307" t="str">
        <f ca="true">+IF(OFFSET('Sanitation Data'!$I$28,0,10*ROW('Sanitation Data'!I182))="","",OFFSET('Sanitation Data'!$I$28,0,10*ROW('Sanitation Data'!I182)))</f>
        <v/>
      </c>
      <c r="DK188" s="307" t="str">
        <f ca="true">+IF(OFFSET('Sanitation Data'!$I$29,0,10*ROW('Sanitation Data'!I182))="","",OFFSET('Sanitation Data'!$I$29,0,10*ROW('Sanitation Data'!I182)))</f>
        <v/>
      </c>
      <c r="DL188" s="307" t="str">
        <f ca="true">+IF(OFFSET('Sanitation Data'!$I$30,0,10*ROW('Sanitation Data'!I182))="","",OFFSET('Sanitation Data'!$I$30,0,10*ROW('Sanitation Data'!I182)))</f>
        <v/>
      </c>
      <c r="DM188" s="307" t="str">
        <f ca="true">+IF(OFFSET('Sanitation Data'!$I$31,0,10*ROW('Sanitation Data'!I182))="","",OFFSET('Sanitation Data'!$I$31,0,10*ROW('Sanitation Data'!I182)))</f>
        <v/>
      </c>
      <c r="DN188" s="307" t="str">
        <f ca="true">+IF(OFFSET('Sanitation Data'!$I$32,0,10*ROW('Sanitation Data'!I182))="","",OFFSET('Sanitation Data'!$I$32,0,10*ROW('Sanitation Data'!I182)))</f>
        <v/>
      </c>
      <c r="DO188" s="307" t="str">
        <f ca="true">+IF(OFFSET('Hygiene Data'!$D$11,0,10*ROW('Hygiene Data'!D182))="","",OFFSET('Hygiene Data'!$D$11,0,10*ROW('Hygiene Data'!D182)))</f>
        <v/>
      </c>
      <c r="DP188" s="307" t="str">
        <f ca="true">+IF(OFFSET('Hygiene Data'!$D$12,0,10*ROW('Hygiene Data'!D182))="","",OFFSET('Hygiene Data'!$D$12,0,10*ROW('Hygiene Data'!D182)))</f>
        <v/>
      </c>
      <c r="DQ188" s="307" t="str">
        <f ca="true">+IF(OFFSET('Hygiene Data'!$D$13,0,10*ROW('Hygiene Data'!D182))="","",OFFSET('Hygiene Data'!$D$13,0,10*ROW('Hygiene Data'!D182)))</f>
        <v/>
      </c>
      <c r="DR188" s="307" t="str">
        <f ca="true">+IF(OFFSET('Hygiene Data'!$E$11,0,10*ROW('Hygiene Data'!E182))="","",OFFSET('Hygiene Data'!$E$11,0,10*ROW('Hygiene Data'!E182)))</f>
        <v/>
      </c>
      <c r="DS188" s="307" t="str">
        <f ca="true">+IF(OFFSET('Hygiene Data'!$E$12,0,10*ROW('Hygiene Data'!E182))="","",OFFSET('Hygiene Data'!$E$12,0,10*ROW('Hygiene Data'!E182)))</f>
        <v/>
      </c>
      <c r="DT188" s="307" t="str">
        <f ca="true">+IF(OFFSET('Hygiene Data'!$E$13,0,10*ROW('Hygiene Data'!E182))="","",OFFSET('Hygiene Data'!$E$13,0,10*ROW('Hygiene Data'!E182)))</f>
        <v/>
      </c>
      <c r="DU188" s="307" t="str">
        <f ca="true">+IF(OFFSET('Hygiene Data'!$F$11,0,10*ROW('Hygiene Data'!F182))="","",OFFSET('Hygiene Data'!$F$11,0,10*ROW('Hygiene Data'!F182)))</f>
        <v/>
      </c>
      <c r="DV188" s="307" t="str">
        <f ca="true">+IF(OFFSET('Hygiene Data'!$F$12,0,10*ROW('Hygiene Data'!F182))="","",OFFSET('Hygiene Data'!$F$12,0,10*ROW('Hygiene Data'!F182)))</f>
        <v/>
      </c>
      <c r="DW188" s="307" t="str">
        <f ca="true">+IF(OFFSET('Hygiene Data'!$F$13,0,10*ROW('Hygiene Data'!F182))="","",OFFSET('Hygiene Data'!$F$13,0,10*ROW('Hygiene Data'!F182)))</f>
        <v/>
      </c>
      <c r="DX188" s="307" t="str">
        <f ca="true">+IF(OFFSET('Hygiene Data'!$G$11,0,10*ROW('Hygiene Data'!G182))="","",OFFSET('Hygiene Data'!$G$11,0,10*ROW('Hygiene Data'!G182)))</f>
        <v/>
      </c>
      <c r="DY188" s="307" t="str">
        <f ca="true">+IF(OFFSET('Hygiene Data'!$G$12,0,10*ROW('Hygiene Data'!G182))="","",OFFSET('Hygiene Data'!$G$12,0,10*ROW('Hygiene Data'!G182)))</f>
        <v/>
      </c>
      <c r="DZ188" s="307" t="str">
        <f ca="true">+IF(OFFSET('Hygiene Data'!$G$13,0,10*ROW('Hygiene Data'!G182))="","",OFFSET('Hygiene Data'!$G$13,0,10*ROW('Hygiene Data'!G182)))</f>
        <v/>
      </c>
      <c r="EA188" s="307" t="str">
        <f ca="true">+IF(OFFSET('Hygiene Data'!$H$11,0,10*ROW('Hygiene Data'!H182))="","",OFFSET('Hygiene Data'!$H$11,0,10*ROW('Hygiene Data'!H182)))</f>
        <v/>
      </c>
      <c r="EB188" s="307" t="str">
        <f ca="true">+IF(OFFSET('Hygiene Data'!$H$12,0,10*ROW('Hygiene Data'!H182))="","",OFFSET('Hygiene Data'!$H$12,0,10*ROW('Hygiene Data'!H182)))</f>
        <v/>
      </c>
      <c r="EC188" s="307" t="str">
        <f ca="true">+IF(OFFSET('Hygiene Data'!$H$13,0,10*ROW('Hygiene Data'!H182))="","",OFFSET('Hygiene Data'!$H$13,0,10*ROW('Hygiene Data'!H182)))</f>
        <v/>
      </c>
      <c r="ED188" s="307" t="str">
        <f ca="true">+IF(OFFSET('Hygiene Data'!$I$11,0,10*ROW('Hygiene Data'!I182))="","",OFFSET('Hygiene Data'!$I$11,0,10*ROW('Hygiene Data'!I182)))</f>
        <v/>
      </c>
      <c r="EE188" s="307" t="str">
        <f ca="true">+IF(OFFSET('Hygiene Data'!$I$12,0,10*ROW('Hygiene Data'!I182))="","",OFFSET('Hygiene Data'!$I$12,0,10*ROW('Hygiene Data'!I182)))</f>
        <v/>
      </c>
      <c r="EF188" s="307"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63"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7"/>
      <c r="BS189" s="307" t="str">
        <f ca="true">+IF(OFFSET('Water Data'!$D$27,0,10*ROW('Water Data'!D183))="","",OFFSET('Water Data'!$D$27,0,10*ROW('Water Data'!D183)))</f>
        <v/>
      </c>
      <c r="BT189" s="307" t="str">
        <f ca="true">+IF(OFFSET('Water Data'!$D$28,0,10*ROW('Water Data'!D183))="","",OFFSET('Water Data'!$D$28,0,10*ROW('Water Data'!D183)))</f>
        <v/>
      </c>
      <c r="BU189" s="307" t="str">
        <f ca="true">+IF(OFFSET('Water Data'!$D$29,0,10*ROW('Water Data'!D183))="","",OFFSET('Water Data'!$D$29,0,10*ROW('Water Data'!D183)))</f>
        <v/>
      </c>
      <c r="BV189" s="307" t="str">
        <f ca="true">+IF(OFFSET('Water Data'!$E$27,0,10*ROW('Water Data'!E183))="","",OFFSET('Water Data'!$E$27,0,10*ROW('Water Data'!E183)))</f>
        <v/>
      </c>
      <c r="BW189" s="307" t="str">
        <f ca="true">+IF(OFFSET('Water Data'!$E$28,0,10*ROW('Water Data'!E183))="","",OFFSET('Water Data'!$E$28,0,10*ROW('Water Data'!E183)))</f>
        <v/>
      </c>
      <c r="BX189" s="307" t="str">
        <f ca="true">+IF(OFFSET('Water Data'!$E$29,0,10*ROW('Water Data'!E183))="","",OFFSET('Water Data'!$E$29,0,10*ROW('Water Data'!E183)))</f>
        <v/>
      </c>
      <c r="BY189" s="307" t="str">
        <f ca="true">+IF(OFFSET('Water Data'!$F$27,0,10*ROW('Water Data'!F183))="","",OFFSET('Water Data'!$F$27,0,10*ROW('Water Data'!F183)))</f>
        <v/>
      </c>
      <c r="BZ189" s="307" t="str">
        <f ca="true">+IF(OFFSET('Water Data'!$F$28,0,10*ROW('Water Data'!F183))="","",OFFSET('Water Data'!$F$28,0,10*ROW('Water Data'!F183)))</f>
        <v/>
      </c>
      <c r="CA189" s="307" t="str">
        <f ca="true">+IF(OFFSET('Water Data'!$F$29,0,10*ROW('Water Data'!F183))="","",OFFSET('Water Data'!$F$29,0,10*ROW('Water Data'!F183)))</f>
        <v/>
      </c>
      <c r="CB189" s="307" t="str">
        <f ca="true">+IF(OFFSET('Water Data'!$G$27,0,10*ROW('Water Data'!G183))="","",OFFSET('Water Data'!$G$27,0,10*ROW('Water Data'!G183)))</f>
        <v/>
      </c>
      <c r="CC189" s="307" t="str">
        <f ca="true">+IF(OFFSET('Water Data'!$G$28,0,10*ROW('Water Data'!G183))="","",OFFSET('Water Data'!$G$28,0,10*ROW('Water Data'!G183)))</f>
        <v/>
      </c>
      <c r="CD189" s="307" t="str">
        <f ca="true">+IF(OFFSET('Water Data'!$G$29,0,10*ROW('Water Data'!G183))="","",OFFSET('Water Data'!$G$29,0,10*ROW('Water Data'!G183)))</f>
        <v/>
      </c>
      <c r="CE189" s="307" t="str">
        <f ca="true">+IF(OFFSET('Water Data'!$H$27,0,10*ROW('Water Data'!H183))="","",OFFSET('Water Data'!$H$27,0,10*ROW('Water Data'!H183)))</f>
        <v/>
      </c>
      <c r="CF189" s="307" t="str">
        <f ca="true">+IF(OFFSET('Water Data'!$H$28,0,10*ROW('Water Data'!H183))="","",OFFSET('Water Data'!$H$28,0,10*ROW('Water Data'!H183)))</f>
        <v/>
      </c>
      <c r="CG189" s="307" t="str">
        <f ca="true">+IF(OFFSET('Water Data'!$H$29,0,10*ROW('Water Data'!H183))="","",OFFSET('Water Data'!$H$29,0,10*ROW('Water Data'!H183)))</f>
        <v/>
      </c>
      <c r="CH189" s="307" t="str">
        <f ca="true">+IF(OFFSET('Water Data'!$I$27,0,10*ROW('Water Data'!I183))="","",OFFSET('Water Data'!$I$27,0,10*ROW('Water Data'!I183)))</f>
        <v/>
      </c>
      <c r="CI189" s="307" t="str">
        <f ca="true">+IF(OFFSET('Water Data'!$I$28,0,10*ROW('Water Data'!I183))="","",OFFSET('Water Data'!$I$28,0,10*ROW('Water Data'!I183)))</f>
        <v/>
      </c>
      <c r="CJ189" s="307" t="str">
        <f ca="true">+IF(OFFSET('Water Data'!$I$29,0,10*ROW('Water Data'!I183))="","",OFFSET('Water Data'!$I$29,0,10*ROW('Water Data'!I183)))</f>
        <v/>
      </c>
      <c r="CK189" s="307" t="str">
        <f ca="true">+IF(OFFSET('Sanitation Data'!$D$28,0,10*ROW('Sanitation Data'!D183))="","",OFFSET('Sanitation Data'!$D$28,0,10*ROW('Sanitation Data'!D183)))</f>
        <v/>
      </c>
      <c r="CL189" s="307" t="str">
        <f ca="true">+IF(OFFSET('Sanitation Data'!$D$29,0,10*ROW('Sanitation Data'!D183))="","",OFFSET('Sanitation Data'!$D$29,0,10*ROW('Sanitation Data'!D183)))</f>
        <v/>
      </c>
      <c r="CM189" s="307" t="str">
        <f ca="true">+IF(OFFSET('Sanitation Data'!$D$30,0,10*ROW('Sanitation Data'!D183))="","",OFFSET('Sanitation Data'!$D$30,0,10*ROW('Sanitation Data'!D183)))</f>
        <v/>
      </c>
      <c r="CN189" s="307" t="str">
        <f ca="true">+IF(OFFSET('Sanitation Data'!$D$31,0,10*ROW('Sanitation Data'!D183))="","",OFFSET('Sanitation Data'!$D$31,0,10*ROW('Sanitation Data'!D183)))</f>
        <v/>
      </c>
      <c r="CO189" s="307" t="str">
        <f ca="true">+IF(OFFSET('Sanitation Data'!$D$32,0,10*ROW('Sanitation Data'!D183))="","",OFFSET('Sanitation Data'!$D$32,0,10*ROW('Sanitation Data'!D183)))</f>
        <v/>
      </c>
      <c r="CP189" s="307" t="str">
        <f ca="true">+IF(OFFSET('Sanitation Data'!$E$28,0,10*ROW('Sanitation Data'!E183))="","",OFFSET('Sanitation Data'!$E$28,0,10*ROW('Sanitation Data'!E183)))</f>
        <v/>
      </c>
      <c r="CQ189" s="307" t="str">
        <f ca="true">+IF(OFFSET('Sanitation Data'!$E$29,0,10*ROW('Sanitation Data'!E183))="","",OFFSET('Sanitation Data'!$E$29,0,10*ROW('Sanitation Data'!E183)))</f>
        <v/>
      </c>
      <c r="CR189" s="307" t="str">
        <f ca="true">+IF(OFFSET('Sanitation Data'!$E$30,0,10*ROW('Sanitation Data'!E183))="","",OFFSET('Sanitation Data'!$E$30,0,10*ROW('Sanitation Data'!E183)))</f>
        <v/>
      </c>
      <c r="CS189" s="307" t="str">
        <f ca="true">+IF(OFFSET('Sanitation Data'!$E$31,0,10*ROW('Sanitation Data'!E183))="","",OFFSET('Sanitation Data'!$E$31,0,10*ROW('Sanitation Data'!E183)))</f>
        <v/>
      </c>
      <c r="CT189" s="307" t="str">
        <f ca="true">+IF(OFFSET('Sanitation Data'!$E$32,0,10*ROW('Sanitation Data'!E183))="","",OFFSET('Sanitation Data'!$E$32,0,10*ROW('Sanitation Data'!E183)))</f>
        <v/>
      </c>
      <c r="CU189" s="307" t="str">
        <f ca="true">+IF(OFFSET('Sanitation Data'!$F$28,0,10*ROW('Sanitation Data'!F183))="","",OFFSET('Sanitation Data'!$F$28,0,10*ROW('Sanitation Data'!F183)))</f>
        <v/>
      </c>
      <c r="CV189" s="307" t="str">
        <f ca="true">+IF(OFFSET('Sanitation Data'!$F$29,0,10*ROW('Sanitation Data'!F183))="","",OFFSET('Sanitation Data'!$F$29,0,10*ROW('Sanitation Data'!F183)))</f>
        <v/>
      </c>
      <c r="CW189" s="307" t="str">
        <f ca="true">+IF(OFFSET('Sanitation Data'!$F$30,0,10*ROW('Sanitation Data'!F183))="","",OFFSET('Sanitation Data'!$F$30,0,10*ROW('Sanitation Data'!F183)))</f>
        <v/>
      </c>
      <c r="CX189" s="307" t="str">
        <f ca="true">+IF(OFFSET('Sanitation Data'!$F$31,0,10*ROW('Sanitation Data'!F183))="","",OFFSET('Sanitation Data'!$F$31,0,10*ROW('Sanitation Data'!F183)))</f>
        <v/>
      </c>
      <c r="CY189" s="307" t="str">
        <f ca="true">+IF(OFFSET('Sanitation Data'!$F$32,0,10*ROW('Sanitation Data'!F183))="","",OFFSET('Sanitation Data'!$F$32,0,10*ROW('Sanitation Data'!F183)))</f>
        <v/>
      </c>
      <c r="CZ189" s="307" t="str">
        <f ca="true">+IF(OFFSET('Sanitation Data'!$G$28,0,10*ROW('Sanitation Data'!G183))="","",OFFSET('Sanitation Data'!$G$28,0,10*ROW('Sanitation Data'!G183)))</f>
        <v/>
      </c>
      <c r="DA189" s="307" t="str">
        <f ca="true">+IF(OFFSET('Sanitation Data'!$G$29,0,10*ROW('Sanitation Data'!G183))="","",OFFSET('Sanitation Data'!$G$29,0,10*ROW('Sanitation Data'!G183)))</f>
        <v/>
      </c>
      <c r="DB189" s="307" t="str">
        <f ca="true">+IF(OFFSET('Sanitation Data'!$G$30,0,10*ROW('Sanitation Data'!G183))="","",OFFSET('Sanitation Data'!$G$30,0,10*ROW('Sanitation Data'!G183)))</f>
        <v/>
      </c>
      <c r="DC189" s="307" t="str">
        <f ca="true">+IF(OFFSET('Sanitation Data'!$G$31,0,10*ROW('Sanitation Data'!G183))="","",OFFSET('Sanitation Data'!$G$31,0,10*ROW('Sanitation Data'!G183)))</f>
        <v/>
      </c>
      <c r="DD189" s="307" t="str">
        <f ca="true">+IF(OFFSET('Sanitation Data'!$G$32,0,10*ROW('Sanitation Data'!G183))="","",OFFSET('Sanitation Data'!$G$32,0,10*ROW('Sanitation Data'!G183)))</f>
        <v/>
      </c>
      <c r="DE189" s="307" t="str">
        <f ca="true">+IF(OFFSET('Sanitation Data'!$H$28,0,10*ROW('Sanitation Data'!H183))="","",OFFSET('Sanitation Data'!$H$28,0,10*ROW('Sanitation Data'!H183)))</f>
        <v/>
      </c>
      <c r="DF189" s="307" t="str">
        <f ca="true">+IF(OFFSET('Sanitation Data'!$H$29,0,10*ROW('Sanitation Data'!H183))="","",OFFSET('Sanitation Data'!$H$29,0,10*ROW('Sanitation Data'!H183)))</f>
        <v/>
      </c>
      <c r="DG189" s="307" t="str">
        <f ca="true">+IF(OFFSET('Sanitation Data'!$H$30,0,10*ROW('Sanitation Data'!H183))="","",OFFSET('Sanitation Data'!$H$30,0,10*ROW('Sanitation Data'!H183)))</f>
        <v/>
      </c>
      <c r="DH189" s="307" t="str">
        <f ca="true">+IF(OFFSET('Sanitation Data'!$H$31,0,10*ROW('Sanitation Data'!H183))="","",OFFSET('Sanitation Data'!$H$31,0,10*ROW('Sanitation Data'!H183)))</f>
        <v/>
      </c>
      <c r="DI189" s="307" t="str">
        <f ca="true">+IF(OFFSET('Sanitation Data'!$H$32,0,10*ROW('Sanitation Data'!H183))="","",OFFSET('Sanitation Data'!$H$32,0,10*ROW('Sanitation Data'!H183)))</f>
        <v/>
      </c>
      <c r="DJ189" s="307" t="str">
        <f ca="true">+IF(OFFSET('Sanitation Data'!$I$28,0,10*ROW('Sanitation Data'!I183))="","",OFFSET('Sanitation Data'!$I$28,0,10*ROW('Sanitation Data'!I183)))</f>
        <v/>
      </c>
      <c r="DK189" s="307" t="str">
        <f ca="true">+IF(OFFSET('Sanitation Data'!$I$29,0,10*ROW('Sanitation Data'!I183))="","",OFFSET('Sanitation Data'!$I$29,0,10*ROW('Sanitation Data'!I183)))</f>
        <v/>
      </c>
      <c r="DL189" s="307" t="str">
        <f ca="true">+IF(OFFSET('Sanitation Data'!$I$30,0,10*ROW('Sanitation Data'!I183))="","",OFFSET('Sanitation Data'!$I$30,0,10*ROW('Sanitation Data'!I183)))</f>
        <v/>
      </c>
      <c r="DM189" s="307" t="str">
        <f ca="true">+IF(OFFSET('Sanitation Data'!$I$31,0,10*ROW('Sanitation Data'!I183))="","",OFFSET('Sanitation Data'!$I$31,0,10*ROW('Sanitation Data'!I183)))</f>
        <v/>
      </c>
      <c r="DN189" s="307" t="str">
        <f ca="true">+IF(OFFSET('Sanitation Data'!$I$32,0,10*ROW('Sanitation Data'!I183))="","",OFFSET('Sanitation Data'!$I$32,0,10*ROW('Sanitation Data'!I183)))</f>
        <v/>
      </c>
      <c r="DO189" s="307" t="str">
        <f ca="true">+IF(OFFSET('Hygiene Data'!$D$11,0,10*ROW('Hygiene Data'!D183))="","",OFFSET('Hygiene Data'!$D$11,0,10*ROW('Hygiene Data'!D183)))</f>
        <v/>
      </c>
      <c r="DP189" s="307" t="str">
        <f ca="true">+IF(OFFSET('Hygiene Data'!$D$12,0,10*ROW('Hygiene Data'!D183))="","",OFFSET('Hygiene Data'!$D$12,0,10*ROW('Hygiene Data'!D183)))</f>
        <v/>
      </c>
      <c r="DQ189" s="307" t="str">
        <f ca="true">+IF(OFFSET('Hygiene Data'!$D$13,0,10*ROW('Hygiene Data'!D183))="","",OFFSET('Hygiene Data'!$D$13,0,10*ROW('Hygiene Data'!D183)))</f>
        <v/>
      </c>
      <c r="DR189" s="307" t="str">
        <f ca="true">+IF(OFFSET('Hygiene Data'!$E$11,0,10*ROW('Hygiene Data'!E183))="","",OFFSET('Hygiene Data'!$E$11,0,10*ROW('Hygiene Data'!E183)))</f>
        <v/>
      </c>
      <c r="DS189" s="307" t="str">
        <f ca="true">+IF(OFFSET('Hygiene Data'!$E$12,0,10*ROW('Hygiene Data'!E183))="","",OFFSET('Hygiene Data'!$E$12,0,10*ROW('Hygiene Data'!E183)))</f>
        <v/>
      </c>
      <c r="DT189" s="307" t="str">
        <f ca="true">+IF(OFFSET('Hygiene Data'!$E$13,0,10*ROW('Hygiene Data'!E183))="","",OFFSET('Hygiene Data'!$E$13,0,10*ROW('Hygiene Data'!E183)))</f>
        <v/>
      </c>
      <c r="DU189" s="307" t="str">
        <f ca="true">+IF(OFFSET('Hygiene Data'!$F$11,0,10*ROW('Hygiene Data'!F183))="","",OFFSET('Hygiene Data'!$F$11,0,10*ROW('Hygiene Data'!F183)))</f>
        <v/>
      </c>
      <c r="DV189" s="307" t="str">
        <f ca="true">+IF(OFFSET('Hygiene Data'!$F$12,0,10*ROW('Hygiene Data'!F183))="","",OFFSET('Hygiene Data'!$F$12,0,10*ROW('Hygiene Data'!F183)))</f>
        <v/>
      </c>
      <c r="DW189" s="307" t="str">
        <f ca="true">+IF(OFFSET('Hygiene Data'!$F$13,0,10*ROW('Hygiene Data'!F183))="","",OFFSET('Hygiene Data'!$F$13,0,10*ROW('Hygiene Data'!F183)))</f>
        <v/>
      </c>
      <c r="DX189" s="307" t="str">
        <f ca="true">+IF(OFFSET('Hygiene Data'!$G$11,0,10*ROW('Hygiene Data'!G183))="","",OFFSET('Hygiene Data'!$G$11,0,10*ROW('Hygiene Data'!G183)))</f>
        <v/>
      </c>
      <c r="DY189" s="307" t="str">
        <f ca="true">+IF(OFFSET('Hygiene Data'!$G$12,0,10*ROW('Hygiene Data'!G183))="","",OFFSET('Hygiene Data'!$G$12,0,10*ROW('Hygiene Data'!G183)))</f>
        <v/>
      </c>
      <c r="DZ189" s="307" t="str">
        <f ca="true">+IF(OFFSET('Hygiene Data'!$G$13,0,10*ROW('Hygiene Data'!G183))="","",OFFSET('Hygiene Data'!$G$13,0,10*ROW('Hygiene Data'!G183)))</f>
        <v/>
      </c>
      <c r="EA189" s="307" t="str">
        <f ca="true">+IF(OFFSET('Hygiene Data'!$H$11,0,10*ROW('Hygiene Data'!H183))="","",OFFSET('Hygiene Data'!$H$11,0,10*ROW('Hygiene Data'!H183)))</f>
        <v/>
      </c>
      <c r="EB189" s="307" t="str">
        <f ca="true">+IF(OFFSET('Hygiene Data'!$H$12,0,10*ROW('Hygiene Data'!H183))="","",OFFSET('Hygiene Data'!$H$12,0,10*ROW('Hygiene Data'!H183)))</f>
        <v/>
      </c>
      <c r="EC189" s="307" t="str">
        <f ca="true">+IF(OFFSET('Hygiene Data'!$H$13,0,10*ROW('Hygiene Data'!H183))="","",OFFSET('Hygiene Data'!$H$13,0,10*ROW('Hygiene Data'!H183)))</f>
        <v/>
      </c>
      <c r="ED189" s="307" t="str">
        <f ca="true">+IF(OFFSET('Hygiene Data'!$I$11,0,10*ROW('Hygiene Data'!I183))="","",OFFSET('Hygiene Data'!$I$11,0,10*ROW('Hygiene Data'!I183)))</f>
        <v/>
      </c>
      <c r="EE189" s="307" t="str">
        <f ca="true">+IF(OFFSET('Hygiene Data'!$I$12,0,10*ROW('Hygiene Data'!I183))="","",OFFSET('Hygiene Data'!$I$12,0,10*ROW('Hygiene Data'!I183)))</f>
        <v/>
      </c>
      <c r="EF189" s="307"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63"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7"/>
      <c r="BS190" s="307" t="str">
        <f ca="true">+IF(OFFSET('Water Data'!$D$27,0,10*ROW('Water Data'!D184))="","",OFFSET('Water Data'!$D$27,0,10*ROW('Water Data'!D184)))</f>
        <v/>
      </c>
      <c r="BT190" s="307" t="str">
        <f ca="true">+IF(OFFSET('Water Data'!$D$28,0,10*ROW('Water Data'!D184))="","",OFFSET('Water Data'!$D$28,0,10*ROW('Water Data'!D184)))</f>
        <v/>
      </c>
      <c r="BU190" s="307" t="str">
        <f ca="true">+IF(OFFSET('Water Data'!$D$29,0,10*ROW('Water Data'!D184))="","",OFFSET('Water Data'!$D$29,0,10*ROW('Water Data'!D184)))</f>
        <v/>
      </c>
      <c r="BV190" s="307" t="str">
        <f ca="true">+IF(OFFSET('Water Data'!$E$27,0,10*ROW('Water Data'!E184))="","",OFFSET('Water Data'!$E$27,0,10*ROW('Water Data'!E184)))</f>
        <v/>
      </c>
      <c r="BW190" s="307" t="str">
        <f ca="true">+IF(OFFSET('Water Data'!$E$28,0,10*ROW('Water Data'!E184))="","",OFFSET('Water Data'!$E$28,0,10*ROW('Water Data'!E184)))</f>
        <v/>
      </c>
      <c r="BX190" s="307" t="str">
        <f ca="true">+IF(OFFSET('Water Data'!$E$29,0,10*ROW('Water Data'!E184))="","",OFFSET('Water Data'!$E$29,0,10*ROW('Water Data'!E184)))</f>
        <v/>
      </c>
      <c r="BY190" s="307" t="str">
        <f ca="true">+IF(OFFSET('Water Data'!$F$27,0,10*ROW('Water Data'!F184))="","",OFFSET('Water Data'!$F$27,0,10*ROW('Water Data'!F184)))</f>
        <v/>
      </c>
      <c r="BZ190" s="307" t="str">
        <f ca="true">+IF(OFFSET('Water Data'!$F$28,0,10*ROW('Water Data'!F184))="","",OFFSET('Water Data'!$F$28,0,10*ROW('Water Data'!F184)))</f>
        <v/>
      </c>
      <c r="CA190" s="307" t="str">
        <f ca="true">+IF(OFFSET('Water Data'!$F$29,0,10*ROW('Water Data'!F184))="","",OFFSET('Water Data'!$F$29,0,10*ROW('Water Data'!F184)))</f>
        <v/>
      </c>
      <c r="CB190" s="307" t="str">
        <f ca="true">+IF(OFFSET('Water Data'!$G$27,0,10*ROW('Water Data'!G184))="","",OFFSET('Water Data'!$G$27,0,10*ROW('Water Data'!G184)))</f>
        <v/>
      </c>
      <c r="CC190" s="307" t="str">
        <f ca="true">+IF(OFFSET('Water Data'!$G$28,0,10*ROW('Water Data'!G184))="","",OFFSET('Water Data'!$G$28,0,10*ROW('Water Data'!G184)))</f>
        <v/>
      </c>
      <c r="CD190" s="307" t="str">
        <f ca="true">+IF(OFFSET('Water Data'!$G$29,0,10*ROW('Water Data'!G184))="","",OFFSET('Water Data'!$G$29,0,10*ROW('Water Data'!G184)))</f>
        <v/>
      </c>
      <c r="CE190" s="307" t="str">
        <f ca="true">+IF(OFFSET('Water Data'!$H$27,0,10*ROW('Water Data'!H184))="","",OFFSET('Water Data'!$H$27,0,10*ROW('Water Data'!H184)))</f>
        <v/>
      </c>
      <c r="CF190" s="307" t="str">
        <f ca="true">+IF(OFFSET('Water Data'!$H$28,0,10*ROW('Water Data'!H184))="","",OFFSET('Water Data'!$H$28,0,10*ROW('Water Data'!H184)))</f>
        <v/>
      </c>
      <c r="CG190" s="307" t="str">
        <f ca="true">+IF(OFFSET('Water Data'!$H$29,0,10*ROW('Water Data'!H184))="","",OFFSET('Water Data'!$H$29,0,10*ROW('Water Data'!H184)))</f>
        <v/>
      </c>
      <c r="CH190" s="307" t="str">
        <f ca="true">+IF(OFFSET('Water Data'!$I$27,0,10*ROW('Water Data'!I184))="","",OFFSET('Water Data'!$I$27,0,10*ROW('Water Data'!I184)))</f>
        <v/>
      </c>
      <c r="CI190" s="307" t="str">
        <f ca="true">+IF(OFFSET('Water Data'!$I$28,0,10*ROW('Water Data'!I184))="","",OFFSET('Water Data'!$I$28,0,10*ROW('Water Data'!I184)))</f>
        <v/>
      </c>
      <c r="CJ190" s="307" t="str">
        <f ca="true">+IF(OFFSET('Water Data'!$I$29,0,10*ROW('Water Data'!I184))="","",OFFSET('Water Data'!$I$29,0,10*ROW('Water Data'!I184)))</f>
        <v/>
      </c>
      <c r="CK190" s="307" t="str">
        <f ca="true">+IF(OFFSET('Sanitation Data'!$D$28,0,10*ROW('Sanitation Data'!D184))="","",OFFSET('Sanitation Data'!$D$28,0,10*ROW('Sanitation Data'!D184)))</f>
        <v/>
      </c>
      <c r="CL190" s="307" t="str">
        <f ca="true">+IF(OFFSET('Sanitation Data'!$D$29,0,10*ROW('Sanitation Data'!D184))="","",OFFSET('Sanitation Data'!$D$29,0,10*ROW('Sanitation Data'!D184)))</f>
        <v/>
      </c>
      <c r="CM190" s="307" t="str">
        <f ca="true">+IF(OFFSET('Sanitation Data'!$D$30,0,10*ROW('Sanitation Data'!D184))="","",OFFSET('Sanitation Data'!$D$30,0,10*ROW('Sanitation Data'!D184)))</f>
        <v/>
      </c>
      <c r="CN190" s="307" t="str">
        <f ca="true">+IF(OFFSET('Sanitation Data'!$D$31,0,10*ROW('Sanitation Data'!D184))="","",OFFSET('Sanitation Data'!$D$31,0,10*ROW('Sanitation Data'!D184)))</f>
        <v/>
      </c>
      <c r="CO190" s="307" t="str">
        <f ca="true">+IF(OFFSET('Sanitation Data'!$D$32,0,10*ROW('Sanitation Data'!D184))="","",OFFSET('Sanitation Data'!$D$32,0,10*ROW('Sanitation Data'!D184)))</f>
        <v/>
      </c>
      <c r="CP190" s="307" t="str">
        <f ca="true">+IF(OFFSET('Sanitation Data'!$E$28,0,10*ROW('Sanitation Data'!E184))="","",OFFSET('Sanitation Data'!$E$28,0,10*ROW('Sanitation Data'!E184)))</f>
        <v/>
      </c>
      <c r="CQ190" s="307" t="str">
        <f ca="true">+IF(OFFSET('Sanitation Data'!$E$29,0,10*ROW('Sanitation Data'!E184))="","",OFFSET('Sanitation Data'!$E$29,0,10*ROW('Sanitation Data'!E184)))</f>
        <v/>
      </c>
      <c r="CR190" s="307" t="str">
        <f ca="true">+IF(OFFSET('Sanitation Data'!$E$30,0,10*ROW('Sanitation Data'!E184))="","",OFFSET('Sanitation Data'!$E$30,0,10*ROW('Sanitation Data'!E184)))</f>
        <v/>
      </c>
      <c r="CS190" s="307" t="str">
        <f ca="true">+IF(OFFSET('Sanitation Data'!$E$31,0,10*ROW('Sanitation Data'!E184))="","",OFFSET('Sanitation Data'!$E$31,0,10*ROW('Sanitation Data'!E184)))</f>
        <v/>
      </c>
      <c r="CT190" s="307" t="str">
        <f ca="true">+IF(OFFSET('Sanitation Data'!$E$32,0,10*ROW('Sanitation Data'!E184))="","",OFFSET('Sanitation Data'!$E$32,0,10*ROW('Sanitation Data'!E184)))</f>
        <v/>
      </c>
      <c r="CU190" s="307" t="str">
        <f ca="true">+IF(OFFSET('Sanitation Data'!$F$28,0,10*ROW('Sanitation Data'!F184))="","",OFFSET('Sanitation Data'!$F$28,0,10*ROW('Sanitation Data'!F184)))</f>
        <v/>
      </c>
      <c r="CV190" s="307" t="str">
        <f ca="true">+IF(OFFSET('Sanitation Data'!$F$29,0,10*ROW('Sanitation Data'!F184))="","",OFFSET('Sanitation Data'!$F$29,0,10*ROW('Sanitation Data'!F184)))</f>
        <v/>
      </c>
      <c r="CW190" s="307" t="str">
        <f ca="true">+IF(OFFSET('Sanitation Data'!$F$30,0,10*ROW('Sanitation Data'!F184))="","",OFFSET('Sanitation Data'!$F$30,0,10*ROW('Sanitation Data'!F184)))</f>
        <v/>
      </c>
      <c r="CX190" s="307" t="str">
        <f ca="true">+IF(OFFSET('Sanitation Data'!$F$31,0,10*ROW('Sanitation Data'!F184))="","",OFFSET('Sanitation Data'!$F$31,0,10*ROW('Sanitation Data'!F184)))</f>
        <v/>
      </c>
      <c r="CY190" s="307" t="str">
        <f ca="true">+IF(OFFSET('Sanitation Data'!$F$32,0,10*ROW('Sanitation Data'!F184))="","",OFFSET('Sanitation Data'!$F$32,0,10*ROW('Sanitation Data'!F184)))</f>
        <v/>
      </c>
      <c r="CZ190" s="307" t="str">
        <f ca="true">+IF(OFFSET('Sanitation Data'!$G$28,0,10*ROW('Sanitation Data'!G184))="","",OFFSET('Sanitation Data'!$G$28,0,10*ROW('Sanitation Data'!G184)))</f>
        <v/>
      </c>
      <c r="DA190" s="307" t="str">
        <f ca="true">+IF(OFFSET('Sanitation Data'!$G$29,0,10*ROW('Sanitation Data'!G184))="","",OFFSET('Sanitation Data'!$G$29,0,10*ROW('Sanitation Data'!G184)))</f>
        <v/>
      </c>
      <c r="DB190" s="307" t="str">
        <f ca="true">+IF(OFFSET('Sanitation Data'!$G$30,0,10*ROW('Sanitation Data'!G184))="","",OFFSET('Sanitation Data'!$G$30,0,10*ROW('Sanitation Data'!G184)))</f>
        <v/>
      </c>
      <c r="DC190" s="307" t="str">
        <f ca="true">+IF(OFFSET('Sanitation Data'!$G$31,0,10*ROW('Sanitation Data'!G184))="","",OFFSET('Sanitation Data'!$G$31,0,10*ROW('Sanitation Data'!G184)))</f>
        <v/>
      </c>
      <c r="DD190" s="307" t="str">
        <f ca="true">+IF(OFFSET('Sanitation Data'!$G$32,0,10*ROW('Sanitation Data'!G184))="","",OFFSET('Sanitation Data'!$G$32,0,10*ROW('Sanitation Data'!G184)))</f>
        <v/>
      </c>
      <c r="DE190" s="307" t="str">
        <f ca="true">+IF(OFFSET('Sanitation Data'!$H$28,0,10*ROW('Sanitation Data'!H184))="","",OFFSET('Sanitation Data'!$H$28,0,10*ROW('Sanitation Data'!H184)))</f>
        <v/>
      </c>
      <c r="DF190" s="307" t="str">
        <f ca="true">+IF(OFFSET('Sanitation Data'!$H$29,0,10*ROW('Sanitation Data'!H184))="","",OFFSET('Sanitation Data'!$H$29,0,10*ROW('Sanitation Data'!H184)))</f>
        <v/>
      </c>
      <c r="DG190" s="307" t="str">
        <f ca="true">+IF(OFFSET('Sanitation Data'!$H$30,0,10*ROW('Sanitation Data'!H184))="","",OFFSET('Sanitation Data'!$H$30,0,10*ROW('Sanitation Data'!H184)))</f>
        <v/>
      </c>
      <c r="DH190" s="307" t="str">
        <f ca="true">+IF(OFFSET('Sanitation Data'!$H$31,0,10*ROW('Sanitation Data'!H184))="","",OFFSET('Sanitation Data'!$H$31,0,10*ROW('Sanitation Data'!H184)))</f>
        <v/>
      </c>
      <c r="DI190" s="307" t="str">
        <f ca="true">+IF(OFFSET('Sanitation Data'!$H$32,0,10*ROW('Sanitation Data'!H184))="","",OFFSET('Sanitation Data'!$H$32,0,10*ROW('Sanitation Data'!H184)))</f>
        <v/>
      </c>
      <c r="DJ190" s="307" t="str">
        <f ca="true">+IF(OFFSET('Sanitation Data'!$I$28,0,10*ROW('Sanitation Data'!I184))="","",OFFSET('Sanitation Data'!$I$28,0,10*ROW('Sanitation Data'!I184)))</f>
        <v/>
      </c>
      <c r="DK190" s="307" t="str">
        <f ca="true">+IF(OFFSET('Sanitation Data'!$I$29,0,10*ROW('Sanitation Data'!I184))="","",OFFSET('Sanitation Data'!$I$29,0,10*ROW('Sanitation Data'!I184)))</f>
        <v/>
      </c>
      <c r="DL190" s="307" t="str">
        <f ca="true">+IF(OFFSET('Sanitation Data'!$I$30,0,10*ROW('Sanitation Data'!I184))="","",OFFSET('Sanitation Data'!$I$30,0,10*ROW('Sanitation Data'!I184)))</f>
        <v/>
      </c>
      <c r="DM190" s="307" t="str">
        <f ca="true">+IF(OFFSET('Sanitation Data'!$I$31,0,10*ROW('Sanitation Data'!I184))="","",OFFSET('Sanitation Data'!$I$31,0,10*ROW('Sanitation Data'!I184)))</f>
        <v/>
      </c>
      <c r="DN190" s="307" t="str">
        <f ca="true">+IF(OFFSET('Sanitation Data'!$I$32,0,10*ROW('Sanitation Data'!I184))="","",OFFSET('Sanitation Data'!$I$32,0,10*ROW('Sanitation Data'!I184)))</f>
        <v/>
      </c>
      <c r="DO190" s="307" t="str">
        <f ca="true">+IF(OFFSET('Hygiene Data'!$D$11,0,10*ROW('Hygiene Data'!D184))="","",OFFSET('Hygiene Data'!$D$11,0,10*ROW('Hygiene Data'!D184)))</f>
        <v/>
      </c>
      <c r="DP190" s="307" t="str">
        <f ca="true">+IF(OFFSET('Hygiene Data'!$D$12,0,10*ROW('Hygiene Data'!D184))="","",OFFSET('Hygiene Data'!$D$12,0,10*ROW('Hygiene Data'!D184)))</f>
        <v/>
      </c>
      <c r="DQ190" s="307" t="str">
        <f ca="true">+IF(OFFSET('Hygiene Data'!$D$13,0,10*ROW('Hygiene Data'!D184))="","",OFFSET('Hygiene Data'!$D$13,0,10*ROW('Hygiene Data'!D184)))</f>
        <v/>
      </c>
      <c r="DR190" s="307" t="str">
        <f ca="true">+IF(OFFSET('Hygiene Data'!$E$11,0,10*ROW('Hygiene Data'!E184))="","",OFFSET('Hygiene Data'!$E$11,0,10*ROW('Hygiene Data'!E184)))</f>
        <v/>
      </c>
      <c r="DS190" s="307" t="str">
        <f ca="true">+IF(OFFSET('Hygiene Data'!$E$12,0,10*ROW('Hygiene Data'!E184))="","",OFFSET('Hygiene Data'!$E$12,0,10*ROW('Hygiene Data'!E184)))</f>
        <v/>
      </c>
      <c r="DT190" s="307" t="str">
        <f ca="true">+IF(OFFSET('Hygiene Data'!$E$13,0,10*ROW('Hygiene Data'!E184))="","",OFFSET('Hygiene Data'!$E$13,0,10*ROW('Hygiene Data'!E184)))</f>
        <v/>
      </c>
      <c r="DU190" s="307" t="str">
        <f ca="true">+IF(OFFSET('Hygiene Data'!$F$11,0,10*ROW('Hygiene Data'!F184))="","",OFFSET('Hygiene Data'!$F$11,0,10*ROW('Hygiene Data'!F184)))</f>
        <v/>
      </c>
      <c r="DV190" s="307" t="str">
        <f ca="true">+IF(OFFSET('Hygiene Data'!$F$12,0,10*ROW('Hygiene Data'!F184))="","",OFFSET('Hygiene Data'!$F$12,0,10*ROW('Hygiene Data'!F184)))</f>
        <v/>
      </c>
      <c r="DW190" s="307" t="str">
        <f ca="true">+IF(OFFSET('Hygiene Data'!$F$13,0,10*ROW('Hygiene Data'!F184))="","",OFFSET('Hygiene Data'!$F$13,0,10*ROW('Hygiene Data'!F184)))</f>
        <v/>
      </c>
      <c r="DX190" s="307" t="str">
        <f ca="true">+IF(OFFSET('Hygiene Data'!$G$11,0,10*ROW('Hygiene Data'!G184))="","",OFFSET('Hygiene Data'!$G$11,0,10*ROW('Hygiene Data'!G184)))</f>
        <v/>
      </c>
      <c r="DY190" s="307" t="str">
        <f ca="true">+IF(OFFSET('Hygiene Data'!$G$12,0,10*ROW('Hygiene Data'!G184))="","",OFFSET('Hygiene Data'!$G$12,0,10*ROW('Hygiene Data'!G184)))</f>
        <v/>
      </c>
      <c r="DZ190" s="307" t="str">
        <f ca="true">+IF(OFFSET('Hygiene Data'!$G$13,0,10*ROW('Hygiene Data'!G184))="","",OFFSET('Hygiene Data'!$G$13,0,10*ROW('Hygiene Data'!G184)))</f>
        <v/>
      </c>
      <c r="EA190" s="307" t="str">
        <f ca="true">+IF(OFFSET('Hygiene Data'!$H$11,0,10*ROW('Hygiene Data'!H184))="","",OFFSET('Hygiene Data'!$H$11,0,10*ROW('Hygiene Data'!H184)))</f>
        <v/>
      </c>
      <c r="EB190" s="307" t="str">
        <f ca="true">+IF(OFFSET('Hygiene Data'!$H$12,0,10*ROW('Hygiene Data'!H184))="","",OFFSET('Hygiene Data'!$H$12,0,10*ROW('Hygiene Data'!H184)))</f>
        <v/>
      </c>
      <c r="EC190" s="307" t="str">
        <f ca="true">+IF(OFFSET('Hygiene Data'!$H$13,0,10*ROW('Hygiene Data'!H184))="","",OFFSET('Hygiene Data'!$H$13,0,10*ROW('Hygiene Data'!H184)))</f>
        <v/>
      </c>
      <c r="ED190" s="307" t="str">
        <f ca="true">+IF(OFFSET('Hygiene Data'!$I$11,0,10*ROW('Hygiene Data'!I184))="","",OFFSET('Hygiene Data'!$I$11,0,10*ROW('Hygiene Data'!I184)))</f>
        <v/>
      </c>
      <c r="EE190" s="307" t="str">
        <f ca="true">+IF(OFFSET('Hygiene Data'!$I$12,0,10*ROW('Hygiene Data'!I184))="","",OFFSET('Hygiene Data'!$I$12,0,10*ROW('Hygiene Data'!I184)))</f>
        <v/>
      </c>
      <c r="EF190" s="307"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63"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7"/>
      <c r="BS191" s="307" t="str">
        <f ca="true">+IF(OFFSET('Water Data'!$D$27,0,10*ROW('Water Data'!D185))="","",OFFSET('Water Data'!$D$27,0,10*ROW('Water Data'!D185)))</f>
        <v/>
      </c>
      <c r="BT191" s="307" t="str">
        <f ca="true">+IF(OFFSET('Water Data'!$D$28,0,10*ROW('Water Data'!D185))="","",OFFSET('Water Data'!$D$28,0,10*ROW('Water Data'!D185)))</f>
        <v/>
      </c>
      <c r="BU191" s="307" t="str">
        <f ca="true">+IF(OFFSET('Water Data'!$D$29,0,10*ROW('Water Data'!D185))="","",OFFSET('Water Data'!$D$29,0,10*ROW('Water Data'!D185)))</f>
        <v/>
      </c>
      <c r="BV191" s="307" t="str">
        <f ca="true">+IF(OFFSET('Water Data'!$E$27,0,10*ROW('Water Data'!E185))="","",OFFSET('Water Data'!$E$27,0,10*ROW('Water Data'!E185)))</f>
        <v/>
      </c>
      <c r="BW191" s="307" t="str">
        <f ca="true">+IF(OFFSET('Water Data'!$E$28,0,10*ROW('Water Data'!E185))="","",OFFSET('Water Data'!$E$28,0,10*ROW('Water Data'!E185)))</f>
        <v/>
      </c>
      <c r="BX191" s="307" t="str">
        <f ca="true">+IF(OFFSET('Water Data'!$E$29,0,10*ROW('Water Data'!E185))="","",OFFSET('Water Data'!$E$29,0,10*ROW('Water Data'!E185)))</f>
        <v/>
      </c>
      <c r="BY191" s="307" t="str">
        <f ca="true">+IF(OFFSET('Water Data'!$F$27,0,10*ROW('Water Data'!F185))="","",OFFSET('Water Data'!$F$27,0,10*ROW('Water Data'!F185)))</f>
        <v/>
      </c>
      <c r="BZ191" s="307" t="str">
        <f ca="true">+IF(OFFSET('Water Data'!$F$28,0,10*ROW('Water Data'!F185))="","",OFFSET('Water Data'!$F$28,0,10*ROW('Water Data'!F185)))</f>
        <v/>
      </c>
      <c r="CA191" s="307" t="str">
        <f ca="true">+IF(OFFSET('Water Data'!$F$29,0,10*ROW('Water Data'!F185))="","",OFFSET('Water Data'!$F$29,0,10*ROW('Water Data'!F185)))</f>
        <v/>
      </c>
      <c r="CB191" s="307" t="str">
        <f ca="true">+IF(OFFSET('Water Data'!$G$27,0,10*ROW('Water Data'!G185))="","",OFFSET('Water Data'!$G$27,0,10*ROW('Water Data'!G185)))</f>
        <v/>
      </c>
      <c r="CC191" s="307" t="str">
        <f ca="true">+IF(OFFSET('Water Data'!$G$28,0,10*ROW('Water Data'!G185))="","",OFFSET('Water Data'!$G$28,0,10*ROW('Water Data'!G185)))</f>
        <v/>
      </c>
      <c r="CD191" s="307" t="str">
        <f ca="true">+IF(OFFSET('Water Data'!$G$29,0,10*ROW('Water Data'!G185))="","",OFFSET('Water Data'!$G$29,0,10*ROW('Water Data'!G185)))</f>
        <v/>
      </c>
      <c r="CE191" s="307" t="str">
        <f ca="true">+IF(OFFSET('Water Data'!$H$27,0,10*ROW('Water Data'!H185))="","",OFFSET('Water Data'!$H$27,0,10*ROW('Water Data'!H185)))</f>
        <v/>
      </c>
      <c r="CF191" s="307" t="str">
        <f ca="true">+IF(OFFSET('Water Data'!$H$28,0,10*ROW('Water Data'!H185))="","",OFFSET('Water Data'!$H$28,0,10*ROW('Water Data'!H185)))</f>
        <v/>
      </c>
      <c r="CG191" s="307" t="str">
        <f ca="true">+IF(OFFSET('Water Data'!$H$29,0,10*ROW('Water Data'!H185))="","",OFFSET('Water Data'!$H$29,0,10*ROW('Water Data'!H185)))</f>
        <v/>
      </c>
      <c r="CH191" s="307" t="str">
        <f ca="true">+IF(OFFSET('Water Data'!$I$27,0,10*ROW('Water Data'!I185))="","",OFFSET('Water Data'!$I$27,0,10*ROW('Water Data'!I185)))</f>
        <v/>
      </c>
      <c r="CI191" s="307" t="str">
        <f ca="true">+IF(OFFSET('Water Data'!$I$28,0,10*ROW('Water Data'!I185))="","",OFFSET('Water Data'!$I$28,0,10*ROW('Water Data'!I185)))</f>
        <v/>
      </c>
      <c r="CJ191" s="307" t="str">
        <f ca="true">+IF(OFFSET('Water Data'!$I$29,0,10*ROW('Water Data'!I185))="","",OFFSET('Water Data'!$I$29,0,10*ROW('Water Data'!I185)))</f>
        <v/>
      </c>
      <c r="CK191" s="307" t="str">
        <f ca="true">+IF(OFFSET('Sanitation Data'!$D$28,0,10*ROW('Sanitation Data'!D185))="","",OFFSET('Sanitation Data'!$D$28,0,10*ROW('Sanitation Data'!D185)))</f>
        <v/>
      </c>
      <c r="CL191" s="307" t="str">
        <f ca="true">+IF(OFFSET('Sanitation Data'!$D$29,0,10*ROW('Sanitation Data'!D185))="","",OFFSET('Sanitation Data'!$D$29,0,10*ROW('Sanitation Data'!D185)))</f>
        <v/>
      </c>
      <c r="CM191" s="307" t="str">
        <f ca="true">+IF(OFFSET('Sanitation Data'!$D$30,0,10*ROW('Sanitation Data'!D185))="","",OFFSET('Sanitation Data'!$D$30,0,10*ROW('Sanitation Data'!D185)))</f>
        <v/>
      </c>
      <c r="CN191" s="307" t="str">
        <f ca="true">+IF(OFFSET('Sanitation Data'!$D$31,0,10*ROW('Sanitation Data'!D185))="","",OFFSET('Sanitation Data'!$D$31,0,10*ROW('Sanitation Data'!D185)))</f>
        <v/>
      </c>
      <c r="CO191" s="307" t="str">
        <f ca="true">+IF(OFFSET('Sanitation Data'!$D$32,0,10*ROW('Sanitation Data'!D185))="","",OFFSET('Sanitation Data'!$D$32,0,10*ROW('Sanitation Data'!D185)))</f>
        <v/>
      </c>
      <c r="CP191" s="307" t="str">
        <f ca="true">+IF(OFFSET('Sanitation Data'!$E$28,0,10*ROW('Sanitation Data'!E185))="","",OFFSET('Sanitation Data'!$E$28,0,10*ROW('Sanitation Data'!E185)))</f>
        <v/>
      </c>
      <c r="CQ191" s="307" t="str">
        <f ca="true">+IF(OFFSET('Sanitation Data'!$E$29,0,10*ROW('Sanitation Data'!E185))="","",OFFSET('Sanitation Data'!$E$29,0,10*ROW('Sanitation Data'!E185)))</f>
        <v/>
      </c>
      <c r="CR191" s="307" t="str">
        <f ca="true">+IF(OFFSET('Sanitation Data'!$E$30,0,10*ROW('Sanitation Data'!E185))="","",OFFSET('Sanitation Data'!$E$30,0,10*ROW('Sanitation Data'!E185)))</f>
        <v/>
      </c>
      <c r="CS191" s="307" t="str">
        <f ca="true">+IF(OFFSET('Sanitation Data'!$E$31,0,10*ROW('Sanitation Data'!E185))="","",OFFSET('Sanitation Data'!$E$31,0,10*ROW('Sanitation Data'!E185)))</f>
        <v/>
      </c>
      <c r="CT191" s="307" t="str">
        <f ca="true">+IF(OFFSET('Sanitation Data'!$E$32,0,10*ROW('Sanitation Data'!E185))="","",OFFSET('Sanitation Data'!$E$32,0,10*ROW('Sanitation Data'!E185)))</f>
        <v/>
      </c>
      <c r="CU191" s="307" t="str">
        <f ca="true">+IF(OFFSET('Sanitation Data'!$F$28,0,10*ROW('Sanitation Data'!F185))="","",OFFSET('Sanitation Data'!$F$28,0,10*ROW('Sanitation Data'!F185)))</f>
        <v/>
      </c>
      <c r="CV191" s="307" t="str">
        <f ca="true">+IF(OFFSET('Sanitation Data'!$F$29,0,10*ROW('Sanitation Data'!F185))="","",OFFSET('Sanitation Data'!$F$29,0,10*ROW('Sanitation Data'!F185)))</f>
        <v/>
      </c>
      <c r="CW191" s="307" t="str">
        <f ca="true">+IF(OFFSET('Sanitation Data'!$F$30,0,10*ROW('Sanitation Data'!F185))="","",OFFSET('Sanitation Data'!$F$30,0,10*ROW('Sanitation Data'!F185)))</f>
        <v/>
      </c>
      <c r="CX191" s="307" t="str">
        <f ca="true">+IF(OFFSET('Sanitation Data'!$F$31,0,10*ROW('Sanitation Data'!F185))="","",OFFSET('Sanitation Data'!$F$31,0,10*ROW('Sanitation Data'!F185)))</f>
        <v/>
      </c>
      <c r="CY191" s="307" t="str">
        <f ca="true">+IF(OFFSET('Sanitation Data'!$F$32,0,10*ROW('Sanitation Data'!F185))="","",OFFSET('Sanitation Data'!$F$32,0,10*ROW('Sanitation Data'!F185)))</f>
        <v/>
      </c>
      <c r="CZ191" s="307" t="str">
        <f ca="true">+IF(OFFSET('Sanitation Data'!$G$28,0,10*ROW('Sanitation Data'!G185))="","",OFFSET('Sanitation Data'!$G$28,0,10*ROW('Sanitation Data'!G185)))</f>
        <v/>
      </c>
      <c r="DA191" s="307" t="str">
        <f ca="true">+IF(OFFSET('Sanitation Data'!$G$29,0,10*ROW('Sanitation Data'!G185))="","",OFFSET('Sanitation Data'!$G$29,0,10*ROW('Sanitation Data'!G185)))</f>
        <v/>
      </c>
      <c r="DB191" s="307" t="str">
        <f ca="true">+IF(OFFSET('Sanitation Data'!$G$30,0,10*ROW('Sanitation Data'!G185))="","",OFFSET('Sanitation Data'!$G$30,0,10*ROW('Sanitation Data'!G185)))</f>
        <v/>
      </c>
      <c r="DC191" s="307" t="str">
        <f ca="true">+IF(OFFSET('Sanitation Data'!$G$31,0,10*ROW('Sanitation Data'!G185))="","",OFFSET('Sanitation Data'!$G$31,0,10*ROW('Sanitation Data'!G185)))</f>
        <v/>
      </c>
      <c r="DD191" s="307" t="str">
        <f ca="true">+IF(OFFSET('Sanitation Data'!$G$32,0,10*ROW('Sanitation Data'!G185))="","",OFFSET('Sanitation Data'!$G$32,0,10*ROW('Sanitation Data'!G185)))</f>
        <v/>
      </c>
      <c r="DE191" s="307" t="str">
        <f ca="true">+IF(OFFSET('Sanitation Data'!$H$28,0,10*ROW('Sanitation Data'!H185))="","",OFFSET('Sanitation Data'!$H$28,0,10*ROW('Sanitation Data'!H185)))</f>
        <v/>
      </c>
      <c r="DF191" s="307" t="str">
        <f ca="true">+IF(OFFSET('Sanitation Data'!$H$29,0,10*ROW('Sanitation Data'!H185))="","",OFFSET('Sanitation Data'!$H$29,0,10*ROW('Sanitation Data'!H185)))</f>
        <v/>
      </c>
      <c r="DG191" s="307" t="str">
        <f ca="true">+IF(OFFSET('Sanitation Data'!$H$30,0,10*ROW('Sanitation Data'!H185))="","",OFFSET('Sanitation Data'!$H$30,0,10*ROW('Sanitation Data'!H185)))</f>
        <v/>
      </c>
      <c r="DH191" s="307" t="str">
        <f ca="true">+IF(OFFSET('Sanitation Data'!$H$31,0,10*ROW('Sanitation Data'!H185))="","",OFFSET('Sanitation Data'!$H$31,0,10*ROW('Sanitation Data'!H185)))</f>
        <v/>
      </c>
      <c r="DI191" s="307" t="str">
        <f ca="true">+IF(OFFSET('Sanitation Data'!$H$32,0,10*ROW('Sanitation Data'!H185))="","",OFFSET('Sanitation Data'!$H$32,0,10*ROW('Sanitation Data'!H185)))</f>
        <v/>
      </c>
      <c r="DJ191" s="307" t="str">
        <f ca="true">+IF(OFFSET('Sanitation Data'!$I$28,0,10*ROW('Sanitation Data'!I185))="","",OFFSET('Sanitation Data'!$I$28,0,10*ROW('Sanitation Data'!I185)))</f>
        <v/>
      </c>
      <c r="DK191" s="307" t="str">
        <f ca="true">+IF(OFFSET('Sanitation Data'!$I$29,0,10*ROW('Sanitation Data'!I185))="","",OFFSET('Sanitation Data'!$I$29,0,10*ROW('Sanitation Data'!I185)))</f>
        <v/>
      </c>
      <c r="DL191" s="307" t="str">
        <f ca="true">+IF(OFFSET('Sanitation Data'!$I$30,0,10*ROW('Sanitation Data'!I185))="","",OFFSET('Sanitation Data'!$I$30,0,10*ROW('Sanitation Data'!I185)))</f>
        <v/>
      </c>
      <c r="DM191" s="307" t="str">
        <f ca="true">+IF(OFFSET('Sanitation Data'!$I$31,0,10*ROW('Sanitation Data'!I185))="","",OFFSET('Sanitation Data'!$I$31,0,10*ROW('Sanitation Data'!I185)))</f>
        <v/>
      </c>
      <c r="DN191" s="307" t="str">
        <f ca="true">+IF(OFFSET('Sanitation Data'!$I$32,0,10*ROW('Sanitation Data'!I185))="","",OFFSET('Sanitation Data'!$I$32,0,10*ROW('Sanitation Data'!I185)))</f>
        <v/>
      </c>
      <c r="DO191" s="307" t="str">
        <f ca="true">+IF(OFFSET('Hygiene Data'!$D$11,0,10*ROW('Hygiene Data'!D185))="","",OFFSET('Hygiene Data'!$D$11,0,10*ROW('Hygiene Data'!D185)))</f>
        <v/>
      </c>
      <c r="DP191" s="307" t="str">
        <f ca="true">+IF(OFFSET('Hygiene Data'!$D$12,0,10*ROW('Hygiene Data'!D185))="","",OFFSET('Hygiene Data'!$D$12,0,10*ROW('Hygiene Data'!D185)))</f>
        <v/>
      </c>
      <c r="DQ191" s="307" t="str">
        <f ca="true">+IF(OFFSET('Hygiene Data'!$D$13,0,10*ROW('Hygiene Data'!D185))="","",OFFSET('Hygiene Data'!$D$13,0,10*ROW('Hygiene Data'!D185)))</f>
        <v/>
      </c>
      <c r="DR191" s="307" t="str">
        <f ca="true">+IF(OFFSET('Hygiene Data'!$E$11,0,10*ROW('Hygiene Data'!E185))="","",OFFSET('Hygiene Data'!$E$11,0,10*ROW('Hygiene Data'!E185)))</f>
        <v/>
      </c>
      <c r="DS191" s="307" t="str">
        <f ca="true">+IF(OFFSET('Hygiene Data'!$E$12,0,10*ROW('Hygiene Data'!E185))="","",OFFSET('Hygiene Data'!$E$12,0,10*ROW('Hygiene Data'!E185)))</f>
        <v/>
      </c>
      <c r="DT191" s="307" t="str">
        <f ca="true">+IF(OFFSET('Hygiene Data'!$E$13,0,10*ROW('Hygiene Data'!E185))="","",OFFSET('Hygiene Data'!$E$13,0,10*ROW('Hygiene Data'!E185)))</f>
        <v/>
      </c>
      <c r="DU191" s="307" t="str">
        <f ca="true">+IF(OFFSET('Hygiene Data'!$F$11,0,10*ROW('Hygiene Data'!F185))="","",OFFSET('Hygiene Data'!$F$11,0,10*ROW('Hygiene Data'!F185)))</f>
        <v/>
      </c>
      <c r="DV191" s="307" t="str">
        <f ca="true">+IF(OFFSET('Hygiene Data'!$F$12,0,10*ROW('Hygiene Data'!F185))="","",OFFSET('Hygiene Data'!$F$12,0,10*ROW('Hygiene Data'!F185)))</f>
        <v/>
      </c>
      <c r="DW191" s="307" t="str">
        <f ca="true">+IF(OFFSET('Hygiene Data'!$F$13,0,10*ROW('Hygiene Data'!F185))="","",OFFSET('Hygiene Data'!$F$13,0,10*ROW('Hygiene Data'!F185)))</f>
        <v/>
      </c>
      <c r="DX191" s="307" t="str">
        <f ca="true">+IF(OFFSET('Hygiene Data'!$G$11,0,10*ROW('Hygiene Data'!G185))="","",OFFSET('Hygiene Data'!$G$11,0,10*ROW('Hygiene Data'!G185)))</f>
        <v/>
      </c>
      <c r="DY191" s="307" t="str">
        <f ca="true">+IF(OFFSET('Hygiene Data'!$G$12,0,10*ROW('Hygiene Data'!G185))="","",OFFSET('Hygiene Data'!$G$12,0,10*ROW('Hygiene Data'!G185)))</f>
        <v/>
      </c>
      <c r="DZ191" s="307" t="str">
        <f ca="true">+IF(OFFSET('Hygiene Data'!$G$13,0,10*ROW('Hygiene Data'!G185))="","",OFFSET('Hygiene Data'!$G$13,0,10*ROW('Hygiene Data'!G185)))</f>
        <v/>
      </c>
      <c r="EA191" s="307" t="str">
        <f ca="true">+IF(OFFSET('Hygiene Data'!$H$11,0,10*ROW('Hygiene Data'!H185))="","",OFFSET('Hygiene Data'!$H$11,0,10*ROW('Hygiene Data'!H185)))</f>
        <v/>
      </c>
      <c r="EB191" s="307" t="str">
        <f ca="true">+IF(OFFSET('Hygiene Data'!$H$12,0,10*ROW('Hygiene Data'!H185))="","",OFFSET('Hygiene Data'!$H$12,0,10*ROW('Hygiene Data'!H185)))</f>
        <v/>
      </c>
      <c r="EC191" s="307" t="str">
        <f ca="true">+IF(OFFSET('Hygiene Data'!$H$13,0,10*ROW('Hygiene Data'!H185))="","",OFFSET('Hygiene Data'!$H$13,0,10*ROW('Hygiene Data'!H185)))</f>
        <v/>
      </c>
      <c r="ED191" s="307" t="str">
        <f ca="true">+IF(OFFSET('Hygiene Data'!$I$11,0,10*ROW('Hygiene Data'!I185))="","",OFFSET('Hygiene Data'!$I$11,0,10*ROW('Hygiene Data'!I185)))</f>
        <v/>
      </c>
      <c r="EE191" s="307" t="str">
        <f ca="true">+IF(OFFSET('Hygiene Data'!$I$12,0,10*ROW('Hygiene Data'!I185))="","",OFFSET('Hygiene Data'!$I$12,0,10*ROW('Hygiene Data'!I185)))</f>
        <v/>
      </c>
      <c r="EF191" s="307"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63"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7"/>
      <c r="BS192" s="307" t="str">
        <f ca="true">+IF(OFFSET('Water Data'!$D$27,0,10*ROW('Water Data'!D186))="","",OFFSET('Water Data'!$D$27,0,10*ROW('Water Data'!D186)))</f>
        <v/>
      </c>
      <c r="BT192" s="307" t="str">
        <f ca="true">+IF(OFFSET('Water Data'!$D$28,0,10*ROW('Water Data'!D186))="","",OFFSET('Water Data'!$D$28,0,10*ROW('Water Data'!D186)))</f>
        <v/>
      </c>
      <c r="BU192" s="307" t="str">
        <f ca="true">+IF(OFFSET('Water Data'!$D$29,0,10*ROW('Water Data'!D186))="","",OFFSET('Water Data'!$D$29,0,10*ROW('Water Data'!D186)))</f>
        <v/>
      </c>
      <c r="BV192" s="307" t="str">
        <f ca="true">+IF(OFFSET('Water Data'!$E$27,0,10*ROW('Water Data'!E186))="","",OFFSET('Water Data'!$E$27,0,10*ROW('Water Data'!E186)))</f>
        <v/>
      </c>
      <c r="BW192" s="307" t="str">
        <f ca="true">+IF(OFFSET('Water Data'!$E$28,0,10*ROW('Water Data'!E186))="","",OFFSET('Water Data'!$E$28,0,10*ROW('Water Data'!E186)))</f>
        <v/>
      </c>
      <c r="BX192" s="307" t="str">
        <f ca="true">+IF(OFFSET('Water Data'!$E$29,0,10*ROW('Water Data'!E186))="","",OFFSET('Water Data'!$E$29,0,10*ROW('Water Data'!E186)))</f>
        <v/>
      </c>
      <c r="BY192" s="307" t="str">
        <f ca="true">+IF(OFFSET('Water Data'!$F$27,0,10*ROW('Water Data'!F186))="","",OFFSET('Water Data'!$F$27,0,10*ROW('Water Data'!F186)))</f>
        <v/>
      </c>
      <c r="BZ192" s="307" t="str">
        <f ca="true">+IF(OFFSET('Water Data'!$F$28,0,10*ROW('Water Data'!F186))="","",OFFSET('Water Data'!$F$28,0,10*ROW('Water Data'!F186)))</f>
        <v/>
      </c>
      <c r="CA192" s="307" t="str">
        <f ca="true">+IF(OFFSET('Water Data'!$F$29,0,10*ROW('Water Data'!F186))="","",OFFSET('Water Data'!$F$29,0,10*ROW('Water Data'!F186)))</f>
        <v/>
      </c>
      <c r="CB192" s="307" t="str">
        <f ca="true">+IF(OFFSET('Water Data'!$G$27,0,10*ROW('Water Data'!G186))="","",OFFSET('Water Data'!$G$27,0,10*ROW('Water Data'!G186)))</f>
        <v/>
      </c>
      <c r="CC192" s="307" t="str">
        <f ca="true">+IF(OFFSET('Water Data'!$G$28,0,10*ROW('Water Data'!G186))="","",OFFSET('Water Data'!$G$28,0,10*ROW('Water Data'!G186)))</f>
        <v/>
      </c>
      <c r="CD192" s="307" t="str">
        <f ca="true">+IF(OFFSET('Water Data'!$G$29,0,10*ROW('Water Data'!G186))="","",OFFSET('Water Data'!$G$29,0,10*ROW('Water Data'!G186)))</f>
        <v/>
      </c>
      <c r="CE192" s="307" t="str">
        <f ca="true">+IF(OFFSET('Water Data'!$H$27,0,10*ROW('Water Data'!H186))="","",OFFSET('Water Data'!$H$27,0,10*ROW('Water Data'!H186)))</f>
        <v/>
      </c>
      <c r="CF192" s="307" t="str">
        <f ca="true">+IF(OFFSET('Water Data'!$H$28,0,10*ROW('Water Data'!H186))="","",OFFSET('Water Data'!$H$28,0,10*ROW('Water Data'!H186)))</f>
        <v/>
      </c>
      <c r="CG192" s="307" t="str">
        <f ca="true">+IF(OFFSET('Water Data'!$H$29,0,10*ROW('Water Data'!H186))="","",OFFSET('Water Data'!$H$29,0,10*ROW('Water Data'!H186)))</f>
        <v/>
      </c>
      <c r="CH192" s="307" t="str">
        <f ca="true">+IF(OFFSET('Water Data'!$I$27,0,10*ROW('Water Data'!I186))="","",OFFSET('Water Data'!$I$27,0,10*ROW('Water Data'!I186)))</f>
        <v/>
      </c>
      <c r="CI192" s="307" t="str">
        <f ca="true">+IF(OFFSET('Water Data'!$I$28,0,10*ROW('Water Data'!I186))="","",OFFSET('Water Data'!$I$28,0,10*ROW('Water Data'!I186)))</f>
        <v/>
      </c>
      <c r="CJ192" s="307" t="str">
        <f ca="true">+IF(OFFSET('Water Data'!$I$29,0,10*ROW('Water Data'!I186))="","",OFFSET('Water Data'!$I$29,0,10*ROW('Water Data'!I186)))</f>
        <v/>
      </c>
      <c r="CK192" s="307" t="str">
        <f ca="true">+IF(OFFSET('Sanitation Data'!$D$28,0,10*ROW('Sanitation Data'!D186))="","",OFFSET('Sanitation Data'!$D$28,0,10*ROW('Sanitation Data'!D186)))</f>
        <v/>
      </c>
      <c r="CL192" s="307" t="str">
        <f ca="true">+IF(OFFSET('Sanitation Data'!$D$29,0,10*ROW('Sanitation Data'!D186))="","",OFFSET('Sanitation Data'!$D$29,0,10*ROW('Sanitation Data'!D186)))</f>
        <v/>
      </c>
      <c r="CM192" s="307" t="str">
        <f ca="true">+IF(OFFSET('Sanitation Data'!$D$30,0,10*ROW('Sanitation Data'!D186))="","",OFFSET('Sanitation Data'!$D$30,0,10*ROW('Sanitation Data'!D186)))</f>
        <v/>
      </c>
      <c r="CN192" s="307" t="str">
        <f ca="true">+IF(OFFSET('Sanitation Data'!$D$31,0,10*ROW('Sanitation Data'!D186))="","",OFFSET('Sanitation Data'!$D$31,0,10*ROW('Sanitation Data'!D186)))</f>
        <v/>
      </c>
      <c r="CO192" s="307" t="str">
        <f ca="true">+IF(OFFSET('Sanitation Data'!$D$32,0,10*ROW('Sanitation Data'!D186))="","",OFFSET('Sanitation Data'!$D$32,0,10*ROW('Sanitation Data'!D186)))</f>
        <v/>
      </c>
      <c r="CP192" s="307" t="str">
        <f ca="true">+IF(OFFSET('Sanitation Data'!$E$28,0,10*ROW('Sanitation Data'!E186))="","",OFFSET('Sanitation Data'!$E$28,0,10*ROW('Sanitation Data'!E186)))</f>
        <v/>
      </c>
      <c r="CQ192" s="307" t="str">
        <f ca="true">+IF(OFFSET('Sanitation Data'!$E$29,0,10*ROW('Sanitation Data'!E186))="","",OFFSET('Sanitation Data'!$E$29,0,10*ROW('Sanitation Data'!E186)))</f>
        <v/>
      </c>
      <c r="CR192" s="307" t="str">
        <f ca="true">+IF(OFFSET('Sanitation Data'!$E$30,0,10*ROW('Sanitation Data'!E186))="","",OFFSET('Sanitation Data'!$E$30,0,10*ROW('Sanitation Data'!E186)))</f>
        <v/>
      </c>
      <c r="CS192" s="307" t="str">
        <f ca="true">+IF(OFFSET('Sanitation Data'!$E$31,0,10*ROW('Sanitation Data'!E186))="","",OFFSET('Sanitation Data'!$E$31,0,10*ROW('Sanitation Data'!E186)))</f>
        <v/>
      </c>
      <c r="CT192" s="307" t="str">
        <f ca="true">+IF(OFFSET('Sanitation Data'!$E$32,0,10*ROW('Sanitation Data'!E186))="","",OFFSET('Sanitation Data'!$E$32,0,10*ROW('Sanitation Data'!E186)))</f>
        <v/>
      </c>
      <c r="CU192" s="307" t="str">
        <f ca="true">+IF(OFFSET('Sanitation Data'!$F$28,0,10*ROW('Sanitation Data'!F186))="","",OFFSET('Sanitation Data'!$F$28,0,10*ROW('Sanitation Data'!F186)))</f>
        <v/>
      </c>
      <c r="CV192" s="307" t="str">
        <f ca="true">+IF(OFFSET('Sanitation Data'!$F$29,0,10*ROW('Sanitation Data'!F186))="","",OFFSET('Sanitation Data'!$F$29,0,10*ROW('Sanitation Data'!F186)))</f>
        <v/>
      </c>
      <c r="CW192" s="307" t="str">
        <f ca="true">+IF(OFFSET('Sanitation Data'!$F$30,0,10*ROW('Sanitation Data'!F186))="","",OFFSET('Sanitation Data'!$F$30,0,10*ROW('Sanitation Data'!F186)))</f>
        <v/>
      </c>
      <c r="CX192" s="307" t="str">
        <f ca="true">+IF(OFFSET('Sanitation Data'!$F$31,0,10*ROW('Sanitation Data'!F186))="","",OFFSET('Sanitation Data'!$F$31,0,10*ROW('Sanitation Data'!F186)))</f>
        <v/>
      </c>
      <c r="CY192" s="307" t="str">
        <f ca="true">+IF(OFFSET('Sanitation Data'!$F$32,0,10*ROW('Sanitation Data'!F186))="","",OFFSET('Sanitation Data'!$F$32,0,10*ROW('Sanitation Data'!F186)))</f>
        <v/>
      </c>
      <c r="CZ192" s="307" t="str">
        <f ca="true">+IF(OFFSET('Sanitation Data'!$G$28,0,10*ROW('Sanitation Data'!G186))="","",OFFSET('Sanitation Data'!$G$28,0,10*ROW('Sanitation Data'!G186)))</f>
        <v/>
      </c>
      <c r="DA192" s="307" t="str">
        <f ca="true">+IF(OFFSET('Sanitation Data'!$G$29,0,10*ROW('Sanitation Data'!G186))="","",OFFSET('Sanitation Data'!$G$29,0,10*ROW('Sanitation Data'!G186)))</f>
        <v/>
      </c>
      <c r="DB192" s="307" t="str">
        <f ca="true">+IF(OFFSET('Sanitation Data'!$G$30,0,10*ROW('Sanitation Data'!G186))="","",OFFSET('Sanitation Data'!$G$30,0,10*ROW('Sanitation Data'!G186)))</f>
        <v/>
      </c>
      <c r="DC192" s="307" t="str">
        <f ca="true">+IF(OFFSET('Sanitation Data'!$G$31,0,10*ROW('Sanitation Data'!G186))="","",OFFSET('Sanitation Data'!$G$31,0,10*ROW('Sanitation Data'!G186)))</f>
        <v/>
      </c>
      <c r="DD192" s="307" t="str">
        <f ca="true">+IF(OFFSET('Sanitation Data'!$G$32,0,10*ROW('Sanitation Data'!G186))="","",OFFSET('Sanitation Data'!$G$32,0,10*ROW('Sanitation Data'!G186)))</f>
        <v/>
      </c>
      <c r="DE192" s="307" t="str">
        <f ca="true">+IF(OFFSET('Sanitation Data'!$H$28,0,10*ROW('Sanitation Data'!H186))="","",OFFSET('Sanitation Data'!$H$28,0,10*ROW('Sanitation Data'!H186)))</f>
        <v/>
      </c>
      <c r="DF192" s="307" t="str">
        <f ca="true">+IF(OFFSET('Sanitation Data'!$H$29,0,10*ROW('Sanitation Data'!H186))="","",OFFSET('Sanitation Data'!$H$29,0,10*ROW('Sanitation Data'!H186)))</f>
        <v/>
      </c>
      <c r="DG192" s="307" t="str">
        <f ca="true">+IF(OFFSET('Sanitation Data'!$H$30,0,10*ROW('Sanitation Data'!H186))="","",OFFSET('Sanitation Data'!$H$30,0,10*ROW('Sanitation Data'!H186)))</f>
        <v/>
      </c>
      <c r="DH192" s="307" t="str">
        <f ca="true">+IF(OFFSET('Sanitation Data'!$H$31,0,10*ROW('Sanitation Data'!H186))="","",OFFSET('Sanitation Data'!$H$31,0,10*ROW('Sanitation Data'!H186)))</f>
        <v/>
      </c>
      <c r="DI192" s="307" t="str">
        <f ca="true">+IF(OFFSET('Sanitation Data'!$H$32,0,10*ROW('Sanitation Data'!H186))="","",OFFSET('Sanitation Data'!$H$32,0,10*ROW('Sanitation Data'!H186)))</f>
        <v/>
      </c>
      <c r="DJ192" s="307" t="str">
        <f ca="true">+IF(OFFSET('Sanitation Data'!$I$28,0,10*ROW('Sanitation Data'!I186))="","",OFFSET('Sanitation Data'!$I$28,0,10*ROW('Sanitation Data'!I186)))</f>
        <v/>
      </c>
      <c r="DK192" s="307" t="str">
        <f ca="true">+IF(OFFSET('Sanitation Data'!$I$29,0,10*ROW('Sanitation Data'!I186))="","",OFFSET('Sanitation Data'!$I$29,0,10*ROW('Sanitation Data'!I186)))</f>
        <v/>
      </c>
      <c r="DL192" s="307" t="str">
        <f ca="true">+IF(OFFSET('Sanitation Data'!$I$30,0,10*ROW('Sanitation Data'!I186))="","",OFFSET('Sanitation Data'!$I$30,0,10*ROW('Sanitation Data'!I186)))</f>
        <v/>
      </c>
      <c r="DM192" s="307" t="str">
        <f ca="true">+IF(OFFSET('Sanitation Data'!$I$31,0,10*ROW('Sanitation Data'!I186))="","",OFFSET('Sanitation Data'!$I$31,0,10*ROW('Sanitation Data'!I186)))</f>
        <v/>
      </c>
      <c r="DN192" s="307" t="str">
        <f ca="true">+IF(OFFSET('Sanitation Data'!$I$32,0,10*ROW('Sanitation Data'!I186))="","",OFFSET('Sanitation Data'!$I$32,0,10*ROW('Sanitation Data'!I186)))</f>
        <v/>
      </c>
      <c r="DO192" s="307" t="str">
        <f ca="true">+IF(OFFSET('Hygiene Data'!$D$11,0,10*ROW('Hygiene Data'!D186))="","",OFFSET('Hygiene Data'!$D$11,0,10*ROW('Hygiene Data'!D186)))</f>
        <v/>
      </c>
      <c r="DP192" s="307" t="str">
        <f ca="true">+IF(OFFSET('Hygiene Data'!$D$12,0,10*ROW('Hygiene Data'!D186))="","",OFFSET('Hygiene Data'!$D$12,0,10*ROW('Hygiene Data'!D186)))</f>
        <v/>
      </c>
      <c r="DQ192" s="307" t="str">
        <f ca="true">+IF(OFFSET('Hygiene Data'!$D$13,0,10*ROW('Hygiene Data'!D186))="","",OFFSET('Hygiene Data'!$D$13,0,10*ROW('Hygiene Data'!D186)))</f>
        <v/>
      </c>
      <c r="DR192" s="307" t="str">
        <f ca="true">+IF(OFFSET('Hygiene Data'!$E$11,0,10*ROW('Hygiene Data'!E186))="","",OFFSET('Hygiene Data'!$E$11,0,10*ROW('Hygiene Data'!E186)))</f>
        <v/>
      </c>
      <c r="DS192" s="307" t="str">
        <f ca="true">+IF(OFFSET('Hygiene Data'!$E$12,0,10*ROW('Hygiene Data'!E186))="","",OFFSET('Hygiene Data'!$E$12,0,10*ROW('Hygiene Data'!E186)))</f>
        <v/>
      </c>
      <c r="DT192" s="307" t="str">
        <f ca="true">+IF(OFFSET('Hygiene Data'!$E$13,0,10*ROW('Hygiene Data'!E186))="","",OFFSET('Hygiene Data'!$E$13,0,10*ROW('Hygiene Data'!E186)))</f>
        <v/>
      </c>
      <c r="DU192" s="307" t="str">
        <f ca="true">+IF(OFFSET('Hygiene Data'!$F$11,0,10*ROW('Hygiene Data'!F186))="","",OFFSET('Hygiene Data'!$F$11,0,10*ROW('Hygiene Data'!F186)))</f>
        <v/>
      </c>
      <c r="DV192" s="307" t="str">
        <f ca="true">+IF(OFFSET('Hygiene Data'!$F$12,0,10*ROW('Hygiene Data'!F186))="","",OFFSET('Hygiene Data'!$F$12,0,10*ROW('Hygiene Data'!F186)))</f>
        <v/>
      </c>
      <c r="DW192" s="307" t="str">
        <f ca="true">+IF(OFFSET('Hygiene Data'!$F$13,0,10*ROW('Hygiene Data'!F186))="","",OFFSET('Hygiene Data'!$F$13,0,10*ROW('Hygiene Data'!F186)))</f>
        <v/>
      </c>
      <c r="DX192" s="307" t="str">
        <f ca="true">+IF(OFFSET('Hygiene Data'!$G$11,0,10*ROW('Hygiene Data'!G186))="","",OFFSET('Hygiene Data'!$G$11,0,10*ROW('Hygiene Data'!G186)))</f>
        <v/>
      </c>
      <c r="DY192" s="307" t="str">
        <f ca="true">+IF(OFFSET('Hygiene Data'!$G$12,0,10*ROW('Hygiene Data'!G186))="","",OFFSET('Hygiene Data'!$G$12,0,10*ROW('Hygiene Data'!G186)))</f>
        <v/>
      </c>
      <c r="DZ192" s="307" t="str">
        <f ca="true">+IF(OFFSET('Hygiene Data'!$G$13,0,10*ROW('Hygiene Data'!G186))="","",OFFSET('Hygiene Data'!$G$13,0,10*ROW('Hygiene Data'!G186)))</f>
        <v/>
      </c>
      <c r="EA192" s="307" t="str">
        <f ca="true">+IF(OFFSET('Hygiene Data'!$H$11,0,10*ROW('Hygiene Data'!H186))="","",OFFSET('Hygiene Data'!$H$11,0,10*ROW('Hygiene Data'!H186)))</f>
        <v/>
      </c>
      <c r="EB192" s="307" t="str">
        <f ca="true">+IF(OFFSET('Hygiene Data'!$H$12,0,10*ROW('Hygiene Data'!H186))="","",OFFSET('Hygiene Data'!$H$12,0,10*ROW('Hygiene Data'!H186)))</f>
        <v/>
      </c>
      <c r="EC192" s="307" t="str">
        <f ca="true">+IF(OFFSET('Hygiene Data'!$H$13,0,10*ROW('Hygiene Data'!H186))="","",OFFSET('Hygiene Data'!$H$13,0,10*ROW('Hygiene Data'!H186)))</f>
        <v/>
      </c>
      <c r="ED192" s="307" t="str">
        <f ca="true">+IF(OFFSET('Hygiene Data'!$I$11,0,10*ROW('Hygiene Data'!I186))="","",OFFSET('Hygiene Data'!$I$11,0,10*ROW('Hygiene Data'!I186)))</f>
        <v/>
      </c>
      <c r="EE192" s="307" t="str">
        <f ca="true">+IF(OFFSET('Hygiene Data'!$I$12,0,10*ROW('Hygiene Data'!I186))="","",OFFSET('Hygiene Data'!$I$12,0,10*ROW('Hygiene Data'!I186)))</f>
        <v/>
      </c>
      <c r="EF192" s="307"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63"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7"/>
      <c r="BS193" s="307" t="str">
        <f ca="true">+IF(OFFSET('Water Data'!$D$27,0,10*ROW('Water Data'!D187))="","",OFFSET('Water Data'!$D$27,0,10*ROW('Water Data'!D187)))</f>
        <v/>
      </c>
      <c r="BT193" s="307" t="str">
        <f ca="true">+IF(OFFSET('Water Data'!$D$28,0,10*ROW('Water Data'!D187))="","",OFFSET('Water Data'!$D$28,0,10*ROW('Water Data'!D187)))</f>
        <v/>
      </c>
      <c r="BU193" s="307" t="str">
        <f ca="true">+IF(OFFSET('Water Data'!$D$29,0,10*ROW('Water Data'!D187))="","",OFFSET('Water Data'!$D$29,0,10*ROW('Water Data'!D187)))</f>
        <v/>
      </c>
      <c r="BV193" s="307" t="str">
        <f ca="true">+IF(OFFSET('Water Data'!$E$27,0,10*ROW('Water Data'!E187))="","",OFFSET('Water Data'!$E$27,0,10*ROW('Water Data'!E187)))</f>
        <v/>
      </c>
      <c r="BW193" s="307" t="str">
        <f ca="true">+IF(OFFSET('Water Data'!$E$28,0,10*ROW('Water Data'!E187))="","",OFFSET('Water Data'!$E$28,0,10*ROW('Water Data'!E187)))</f>
        <v/>
      </c>
      <c r="BX193" s="307" t="str">
        <f ca="true">+IF(OFFSET('Water Data'!$E$29,0,10*ROW('Water Data'!E187))="","",OFFSET('Water Data'!$E$29,0,10*ROW('Water Data'!E187)))</f>
        <v/>
      </c>
      <c r="BY193" s="307" t="str">
        <f ca="true">+IF(OFFSET('Water Data'!$F$27,0,10*ROW('Water Data'!F187))="","",OFFSET('Water Data'!$F$27,0,10*ROW('Water Data'!F187)))</f>
        <v/>
      </c>
      <c r="BZ193" s="307" t="str">
        <f ca="true">+IF(OFFSET('Water Data'!$F$28,0,10*ROW('Water Data'!F187))="","",OFFSET('Water Data'!$F$28,0,10*ROW('Water Data'!F187)))</f>
        <v/>
      </c>
      <c r="CA193" s="307" t="str">
        <f ca="true">+IF(OFFSET('Water Data'!$F$29,0,10*ROW('Water Data'!F187))="","",OFFSET('Water Data'!$F$29,0,10*ROW('Water Data'!F187)))</f>
        <v/>
      </c>
      <c r="CB193" s="307" t="str">
        <f ca="true">+IF(OFFSET('Water Data'!$G$27,0,10*ROW('Water Data'!G187))="","",OFFSET('Water Data'!$G$27,0,10*ROW('Water Data'!G187)))</f>
        <v/>
      </c>
      <c r="CC193" s="307" t="str">
        <f ca="true">+IF(OFFSET('Water Data'!$G$28,0,10*ROW('Water Data'!G187))="","",OFFSET('Water Data'!$G$28,0,10*ROW('Water Data'!G187)))</f>
        <v/>
      </c>
      <c r="CD193" s="307" t="str">
        <f ca="true">+IF(OFFSET('Water Data'!$G$29,0,10*ROW('Water Data'!G187))="","",OFFSET('Water Data'!$G$29,0,10*ROW('Water Data'!G187)))</f>
        <v/>
      </c>
      <c r="CE193" s="307" t="str">
        <f ca="true">+IF(OFFSET('Water Data'!$H$27,0,10*ROW('Water Data'!H187))="","",OFFSET('Water Data'!$H$27,0,10*ROW('Water Data'!H187)))</f>
        <v/>
      </c>
      <c r="CF193" s="307" t="str">
        <f ca="true">+IF(OFFSET('Water Data'!$H$28,0,10*ROW('Water Data'!H187))="","",OFFSET('Water Data'!$H$28,0,10*ROW('Water Data'!H187)))</f>
        <v/>
      </c>
      <c r="CG193" s="307" t="str">
        <f ca="true">+IF(OFFSET('Water Data'!$H$29,0,10*ROW('Water Data'!H187))="","",OFFSET('Water Data'!$H$29,0,10*ROW('Water Data'!H187)))</f>
        <v/>
      </c>
      <c r="CH193" s="307" t="str">
        <f ca="true">+IF(OFFSET('Water Data'!$I$27,0,10*ROW('Water Data'!I187))="","",OFFSET('Water Data'!$I$27,0,10*ROW('Water Data'!I187)))</f>
        <v/>
      </c>
      <c r="CI193" s="307" t="str">
        <f ca="true">+IF(OFFSET('Water Data'!$I$28,0,10*ROW('Water Data'!I187))="","",OFFSET('Water Data'!$I$28,0,10*ROW('Water Data'!I187)))</f>
        <v/>
      </c>
      <c r="CJ193" s="307" t="str">
        <f ca="true">+IF(OFFSET('Water Data'!$I$29,0,10*ROW('Water Data'!I187))="","",OFFSET('Water Data'!$I$29,0,10*ROW('Water Data'!I187)))</f>
        <v/>
      </c>
      <c r="CK193" s="307" t="str">
        <f ca="true">+IF(OFFSET('Sanitation Data'!$D$28,0,10*ROW('Sanitation Data'!D187))="","",OFFSET('Sanitation Data'!$D$28,0,10*ROW('Sanitation Data'!D187)))</f>
        <v/>
      </c>
      <c r="CL193" s="307" t="str">
        <f ca="true">+IF(OFFSET('Sanitation Data'!$D$29,0,10*ROW('Sanitation Data'!D187))="","",OFFSET('Sanitation Data'!$D$29,0,10*ROW('Sanitation Data'!D187)))</f>
        <v/>
      </c>
      <c r="CM193" s="307" t="str">
        <f ca="true">+IF(OFFSET('Sanitation Data'!$D$30,0,10*ROW('Sanitation Data'!D187))="","",OFFSET('Sanitation Data'!$D$30,0,10*ROW('Sanitation Data'!D187)))</f>
        <v/>
      </c>
      <c r="CN193" s="307" t="str">
        <f ca="true">+IF(OFFSET('Sanitation Data'!$D$31,0,10*ROW('Sanitation Data'!D187))="","",OFFSET('Sanitation Data'!$D$31,0,10*ROW('Sanitation Data'!D187)))</f>
        <v/>
      </c>
      <c r="CO193" s="307" t="str">
        <f ca="true">+IF(OFFSET('Sanitation Data'!$D$32,0,10*ROW('Sanitation Data'!D187))="","",OFFSET('Sanitation Data'!$D$32,0,10*ROW('Sanitation Data'!D187)))</f>
        <v/>
      </c>
      <c r="CP193" s="307" t="str">
        <f ca="true">+IF(OFFSET('Sanitation Data'!$E$28,0,10*ROW('Sanitation Data'!E187))="","",OFFSET('Sanitation Data'!$E$28,0,10*ROW('Sanitation Data'!E187)))</f>
        <v/>
      </c>
      <c r="CQ193" s="307" t="str">
        <f ca="true">+IF(OFFSET('Sanitation Data'!$E$29,0,10*ROW('Sanitation Data'!E187))="","",OFFSET('Sanitation Data'!$E$29,0,10*ROW('Sanitation Data'!E187)))</f>
        <v/>
      </c>
      <c r="CR193" s="307" t="str">
        <f ca="true">+IF(OFFSET('Sanitation Data'!$E$30,0,10*ROW('Sanitation Data'!E187))="","",OFFSET('Sanitation Data'!$E$30,0,10*ROW('Sanitation Data'!E187)))</f>
        <v/>
      </c>
      <c r="CS193" s="307" t="str">
        <f ca="true">+IF(OFFSET('Sanitation Data'!$E$31,0,10*ROW('Sanitation Data'!E187))="","",OFFSET('Sanitation Data'!$E$31,0,10*ROW('Sanitation Data'!E187)))</f>
        <v/>
      </c>
      <c r="CT193" s="307" t="str">
        <f ca="true">+IF(OFFSET('Sanitation Data'!$E$32,0,10*ROW('Sanitation Data'!E187))="","",OFFSET('Sanitation Data'!$E$32,0,10*ROW('Sanitation Data'!E187)))</f>
        <v/>
      </c>
      <c r="CU193" s="307" t="str">
        <f ca="true">+IF(OFFSET('Sanitation Data'!$F$28,0,10*ROW('Sanitation Data'!F187))="","",OFFSET('Sanitation Data'!$F$28,0,10*ROW('Sanitation Data'!F187)))</f>
        <v/>
      </c>
      <c r="CV193" s="307" t="str">
        <f ca="true">+IF(OFFSET('Sanitation Data'!$F$29,0,10*ROW('Sanitation Data'!F187))="","",OFFSET('Sanitation Data'!$F$29,0,10*ROW('Sanitation Data'!F187)))</f>
        <v/>
      </c>
      <c r="CW193" s="307" t="str">
        <f ca="true">+IF(OFFSET('Sanitation Data'!$F$30,0,10*ROW('Sanitation Data'!F187))="","",OFFSET('Sanitation Data'!$F$30,0,10*ROW('Sanitation Data'!F187)))</f>
        <v/>
      </c>
      <c r="CX193" s="307" t="str">
        <f ca="true">+IF(OFFSET('Sanitation Data'!$F$31,0,10*ROW('Sanitation Data'!F187))="","",OFFSET('Sanitation Data'!$F$31,0,10*ROW('Sanitation Data'!F187)))</f>
        <v/>
      </c>
      <c r="CY193" s="307" t="str">
        <f ca="true">+IF(OFFSET('Sanitation Data'!$F$32,0,10*ROW('Sanitation Data'!F187))="","",OFFSET('Sanitation Data'!$F$32,0,10*ROW('Sanitation Data'!F187)))</f>
        <v/>
      </c>
      <c r="CZ193" s="307" t="str">
        <f ca="true">+IF(OFFSET('Sanitation Data'!$G$28,0,10*ROW('Sanitation Data'!G187))="","",OFFSET('Sanitation Data'!$G$28,0,10*ROW('Sanitation Data'!G187)))</f>
        <v/>
      </c>
      <c r="DA193" s="307" t="str">
        <f ca="true">+IF(OFFSET('Sanitation Data'!$G$29,0,10*ROW('Sanitation Data'!G187))="","",OFFSET('Sanitation Data'!$G$29,0,10*ROW('Sanitation Data'!G187)))</f>
        <v/>
      </c>
      <c r="DB193" s="307" t="str">
        <f ca="true">+IF(OFFSET('Sanitation Data'!$G$30,0,10*ROW('Sanitation Data'!G187))="","",OFFSET('Sanitation Data'!$G$30,0,10*ROW('Sanitation Data'!G187)))</f>
        <v/>
      </c>
      <c r="DC193" s="307" t="str">
        <f ca="true">+IF(OFFSET('Sanitation Data'!$G$31,0,10*ROW('Sanitation Data'!G187))="","",OFFSET('Sanitation Data'!$G$31,0,10*ROW('Sanitation Data'!G187)))</f>
        <v/>
      </c>
      <c r="DD193" s="307" t="str">
        <f ca="true">+IF(OFFSET('Sanitation Data'!$G$32,0,10*ROW('Sanitation Data'!G187))="","",OFFSET('Sanitation Data'!$G$32,0,10*ROW('Sanitation Data'!G187)))</f>
        <v/>
      </c>
      <c r="DE193" s="307" t="str">
        <f ca="true">+IF(OFFSET('Sanitation Data'!$H$28,0,10*ROW('Sanitation Data'!H187))="","",OFFSET('Sanitation Data'!$H$28,0,10*ROW('Sanitation Data'!H187)))</f>
        <v/>
      </c>
      <c r="DF193" s="307" t="str">
        <f ca="true">+IF(OFFSET('Sanitation Data'!$H$29,0,10*ROW('Sanitation Data'!H187))="","",OFFSET('Sanitation Data'!$H$29,0,10*ROW('Sanitation Data'!H187)))</f>
        <v/>
      </c>
      <c r="DG193" s="307" t="str">
        <f ca="true">+IF(OFFSET('Sanitation Data'!$H$30,0,10*ROW('Sanitation Data'!H187))="","",OFFSET('Sanitation Data'!$H$30,0,10*ROW('Sanitation Data'!H187)))</f>
        <v/>
      </c>
      <c r="DH193" s="307" t="str">
        <f ca="true">+IF(OFFSET('Sanitation Data'!$H$31,0,10*ROW('Sanitation Data'!H187))="","",OFFSET('Sanitation Data'!$H$31,0,10*ROW('Sanitation Data'!H187)))</f>
        <v/>
      </c>
      <c r="DI193" s="307" t="str">
        <f ca="true">+IF(OFFSET('Sanitation Data'!$H$32,0,10*ROW('Sanitation Data'!H187))="","",OFFSET('Sanitation Data'!$H$32,0,10*ROW('Sanitation Data'!H187)))</f>
        <v/>
      </c>
      <c r="DJ193" s="307" t="str">
        <f ca="true">+IF(OFFSET('Sanitation Data'!$I$28,0,10*ROW('Sanitation Data'!I187))="","",OFFSET('Sanitation Data'!$I$28,0,10*ROW('Sanitation Data'!I187)))</f>
        <v/>
      </c>
      <c r="DK193" s="307" t="str">
        <f ca="true">+IF(OFFSET('Sanitation Data'!$I$29,0,10*ROW('Sanitation Data'!I187))="","",OFFSET('Sanitation Data'!$I$29,0,10*ROW('Sanitation Data'!I187)))</f>
        <v/>
      </c>
      <c r="DL193" s="307" t="str">
        <f ca="true">+IF(OFFSET('Sanitation Data'!$I$30,0,10*ROW('Sanitation Data'!I187))="","",OFFSET('Sanitation Data'!$I$30,0,10*ROW('Sanitation Data'!I187)))</f>
        <v/>
      </c>
      <c r="DM193" s="307" t="str">
        <f ca="true">+IF(OFFSET('Sanitation Data'!$I$31,0,10*ROW('Sanitation Data'!I187))="","",OFFSET('Sanitation Data'!$I$31,0,10*ROW('Sanitation Data'!I187)))</f>
        <v/>
      </c>
      <c r="DN193" s="307" t="str">
        <f ca="true">+IF(OFFSET('Sanitation Data'!$I$32,0,10*ROW('Sanitation Data'!I187))="","",OFFSET('Sanitation Data'!$I$32,0,10*ROW('Sanitation Data'!I187)))</f>
        <v/>
      </c>
      <c r="DO193" s="307" t="str">
        <f ca="true">+IF(OFFSET('Hygiene Data'!$D$11,0,10*ROW('Hygiene Data'!D187))="","",OFFSET('Hygiene Data'!$D$11,0,10*ROW('Hygiene Data'!D187)))</f>
        <v/>
      </c>
      <c r="DP193" s="307" t="str">
        <f ca="true">+IF(OFFSET('Hygiene Data'!$D$12,0,10*ROW('Hygiene Data'!D187))="","",OFFSET('Hygiene Data'!$D$12,0,10*ROW('Hygiene Data'!D187)))</f>
        <v/>
      </c>
      <c r="DQ193" s="307" t="str">
        <f ca="true">+IF(OFFSET('Hygiene Data'!$D$13,0,10*ROW('Hygiene Data'!D187))="","",OFFSET('Hygiene Data'!$D$13,0,10*ROW('Hygiene Data'!D187)))</f>
        <v/>
      </c>
      <c r="DR193" s="307" t="str">
        <f ca="true">+IF(OFFSET('Hygiene Data'!$E$11,0,10*ROW('Hygiene Data'!E187))="","",OFFSET('Hygiene Data'!$E$11,0,10*ROW('Hygiene Data'!E187)))</f>
        <v/>
      </c>
      <c r="DS193" s="307" t="str">
        <f ca="true">+IF(OFFSET('Hygiene Data'!$E$12,0,10*ROW('Hygiene Data'!E187))="","",OFFSET('Hygiene Data'!$E$12,0,10*ROW('Hygiene Data'!E187)))</f>
        <v/>
      </c>
      <c r="DT193" s="307" t="str">
        <f ca="true">+IF(OFFSET('Hygiene Data'!$E$13,0,10*ROW('Hygiene Data'!E187))="","",OFFSET('Hygiene Data'!$E$13,0,10*ROW('Hygiene Data'!E187)))</f>
        <v/>
      </c>
      <c r="DU193" s="307" t="str">
        <f ca="true">+IF(OFFSET('Hygiene Data'!$F$11,0,10*ROW('Hygiene Data'!F187))="","",OFFSET('Hygiene Data'!$F$11,0,10*ROW('Hygiene Data'!F187)))</f>
        <v/>
      </c>
      <c r="DV193" s="307" t="str">
        <f ca="true">+IF(OFFSET('Hygiene Data'!$F$12,0,10*ROW('Hygiene Data'!F187))="","",OFFSET('Hygiene Data'!$F$12,0,10*ROW('Hygiene Data'!F187)))</f>
        <v/>
      </c>
      <c r="DW193" s="307" t="str">
        <f ca="true">+IF(OFFSET('Hygiene Data'!$F$13,0,10*ROW('Hygiene Data'!F187))="","",OFFSET('Hygiene Data'!$F$13,0,10*ROW('Hygiene Data'!F187)))</f>
        <v/>
      </c>
      <c r="DX193" s="307" t="str">
        <f ca="true">+IF(OFFSET('Hygiene Data'!$G$11,0,10*ROW('Hygiene Data'!G187))="","",OFFSET('Hygiene Data'!$G$11,0,10*ROW('Hygiene Data'!G187)))</f>
        <v/>
      </c>
      <c r="DY193" s="307" t="str">
        <f ca="true">+IF(OFFSET('Hygiene Data'!$G$12,0,10*ROW('Hygiene Data'!G187))="","",OFFSET('Hygiene Data'!$G$12,0,10*ROW('Hygiene Data'!G187)))</f>
        <v/>
      </c>
      <c r="DZ193" s="307" t="str">
        <f ca="true">+IF(OFFSET('Hygiene Data'!$G$13,0,10*ROW('Hygiene Data'!G187))="","",OFFSET('Hygiene Data'!$G$13,0,10*ROW('Hygiene Data'!G187)))</f>
        <v/>
      </c>
      <c r="EA193" s="307" t="str">
        <f ca="true">+IF(OFFSET('Hygiene Data'!$H$11,0,10*ROW('Hygiene Data'!H187))="","",OFFSET('Hygiene Data'!$H$11,0,10*ROW('Hygiene Data'!H187)))</f>
        <v/>
      </c>
      <c r="EB193" s="307" t="str">
        <f ca="true">+IF(OFFSET('Hygiene Data'!$H$12,0,10*ROW('Hygiene Data'!H187))="","",OFFSET('Hygiene Data'!$H$12,0,10*ROW('Hygiene Data'!H187)))</f>
        <v/>
      </c>
      <c r="EC193" s="307" t="str">
        <f ca="true">+IF(OFFSET('Hygiene Data'!$H$13,0,10*ROW('Hygiene Data'!H187))="","",OFFSET('Hygiene Data'!$H$13,0,10*ROW('Hygiene Data'!H187)))</f>
        <v/>
      </c>
      <c r="ED193" s="307" t="str">
        <f ca="true">+IF(OFFSET('Hygiene Data'!$I$11,0,10*ROW('Hygiene Data'!I187))="","",OFFSET('Hygiene Data'!$I$11,0,10*ROW('Hygiene Data'!I187)))</f>
        <v/>
      </c>
      <c r="EE193" s="307" t="str">
        <f ca="true">+IF(OFFSET('Hygiene Data'!$I$12,0,10*ROW('Hygiene Data'!I187))="","",OFFSET('Hygiene Data'!$I$12,0,10*ROW('Hygiene Data'!I187)))</f>
        <v/>
      </c>
      <c r="EF193" s="307"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63"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7"/>
      <c r="BS194" s="307" t="str">
        <f ca="true">+IF(OFFSET('Water Data'!$D$27,0,10*ROW('Water Data'!D188))="","",OFFSET('Water Data'!$D$27,0,10*ROW('Water Data'!D188)))</f>
        <v/>
      </c>
      <c r="BT194" s="307" t="str">
        <f ca="true">+IF(OFFSET('Water Data'!$D$28,0,10*ROW('Water Data'!D188))="","",OFFSET('Water Data'!$D$28,0,10*ROW('Water Data'!D188)))</f>
        <v/>
      </c>
      <c r="BU194" s="307" t="str">
        <f ca="true">+IF(OFFSET('Water Data'!$D$29,0,10*ROW('Water Data'!D188))="","",OFFSET('Water Data'!$D$29,0,10*ROW('Water Data'!D188)))</f>
        <v/>
      </c>
      <c r="BV194" s="307" t="str">
        <f ca="true">+IF(OFFSET('Water Data'!$E$27,0,10*ROW('Water Data'!E188))="","",OFFSET('Water Data'!$E$27,0,10*ROW('Water Data'!E188)))</f>
        <v/>
      </c>
      <c r="BW194" s="307" t="str">
        <f ca="true">+IF(OFFSET('Water Data'!$E$28,0,10*ROW('Water Data'!E188))="","",OFFSET('Water Data'!$E$28,0,10*ROW('Water Data'!E188)))</f>
        <v/>
      </c>
      <c r="BX194" s="307" t="str">
        <f ca="true">+IF(OFFSET('Water Data'!$E$29,0,10*ROW('Water Data'!E188))="","",OFFSET('Water Data'!$E$29,0,10*ROW('Water Data'!E188)))</f>
        <v/>
      </c>
      <c r="BY194" s="307" t="str">
        <f ca="true">+IF(OFFSET('Water Data'!$F$27,0,10*ROW('Water Data'!F188))="","",OFFSET('Water Data'!$F$27,0,10*ROW('Water Data'!F188)))</f>
        <v/>
      </c>
      <c r="BZ194" s="307" t="str">
        <f ca="true">+IF(OFFSET('Water Data'!$F$28,0,10*ROW('Water Data'!F188))="","",OFFSET('Water Data'!$F$28,0,10*ROW('Water Data'!F188)))</f>
        <v/>
      </c>
      <c r="CA194" s="307" t="str">
        <f ca="true">+IF(OFFSET('Water Data'!$F$29,0,10*ROW('Water Data'!F188))="","",OFFSET('Water Data'!$F$29,0,10*ROW('Water Data'!F188)))</f>
        <v/>
      </c>
      <c r="CB194" s="307" t="str">
        <f ca="true">+IF(OFFSET('Water Data'!$G$27,0,10*ROW('Water Data'!G188))="","",OFFSET('Water Data'!$G$27,0,10*ROW('Water Data'!G188)))</f>
        <v/>
      </c>
      <c r="CC194" s="307" t="str">
        <f ca="true">+IF(OFFSET('Water Data'!$G$28,0,10*ROW('Water Data'!G188))="","",OFFSET('Water Data'!$G$28,0,10*ROW('Water Data'!G188)))</f>
        <v/>
      </c>
      <c r="CD194" s="307" t="str">
        <f ca="true">+IF(OFFSET('Water Data'!$G$29,0,10*ROW('Water Data'!G188))="","",OFFSET('Water Data'!$G$29,0,10*ROW('Water Data'!G188)))</f>
        <v/>
      </c>
      <c r="CE194" s="307" t="str">
        <f ca="true">+IF(OFFSET('Water Data'!$H$27,0,10*ROW('Water Data'!H188))="","",OFFSET('Water Data'!$H$27,0,10*ROW('Water Data'!H188)))</f>
        <v/>
      </c>
      <c r="CF194" s="307" t="str">
        <f ca="true">+IF(OFFSET('Water Data'!$H$28,0,10*ROW('Water Data'!H188))="","",OFFSET('Water Data'!$H$28,0,10*ROW('Water Data'!H188)))</f>
        <v/>
      </c>
      <c r="CG194" s="307" t="str">
        <f ca="true">+IF(OFFSET('Water Data'!$H$29,0,10*ROW('Water Data'!H188))="","",OFFSET('Water Data'!$H$29,0,10*ROW('Water Data'!H188)))</f>
        <v/>
      </c>
      <c r="CH194" s="307" t="str">
        <f ca="true">+IF(OFFSET('Water Data'!$I$27,0,10*ROW('Water Data'!I188))="","",OFFSET('Water Data'!$I$27,0,10*ROW('Water Data'!I188)))</f>
        <v/>
      </c>
      <c r="CI194" s="307" t="str">
        <f ca="true">+IF(OFFSET('Water Data'!$I$28,0,10*ROW('Water Data'!I188))="","",OFFSET('Water Data'!$I$28,0,10*ROW('Water Data'!I188)))</f>
        <v/>
      </c>
      <c r="CJ194" s="307" t="str">
        <f ca="true">+IF(OFFSET('Water Data'!$I$29,0,10*ROW('Water Data'!I188))="","",OFFSET('Water Data'!$I$29,0,10*ROW('Water Data'!I188)))</f>
        <v/>
      </c>
      <c r="CK194" s="307" t="str">
        <f ca="true">+IF(OFFSET('Sanitation Data'!$D$28,0,10*ROW('Sanitation Data'!D188))="","",OFFSET('Sanitation Data'!$D$28,0,10*ROW('Sanitation Data'!D188)))</f>
        <v/>
      </c>
      <c r="CL194" s="307" t="str">
        <f ca="true">+IF(OFFSET('Sanitation Data'!$D$29,0,10*ROW('Sanitation Data'!D188))="","",OFFSET('Sanitation Data'!$D$29,0,10*ROW('Sanitation Data'!D188)))</f>
        <v/>
      </c>
      <c r="CM194" s="307" t="str">
        <f ca="true">+IF(OFFSET('Sanitation Data'!$D$30,0,10*ROW('Sanitation Data'!D188))="","",OFFSET('Sanitation Data'!$D$30,0,10*ROW('Sanitation Data'!D188)))</f>
        <v/>
      </c>
      <c r="CN194" s="307" t="str">
        <f ca="true">+IF(OFFSET('Sanitation Data'!$D$31,0,10*ROW('Sanitation Data'!D188))="","",OFFSET('Sanitation Data'!$D$31,0,10*ROW('Sanitation Data'!D188)))</f>
        <v/>
      </c>
      <c r="CO194" s="307" t="str">
        <f ca="true">+IF(OFFSET('Sanitation Data'!$D$32,0,10*ROW('Sanitation Data'!D188))="","",OFFSET('Sanitation Data'!$D$32,0,10*ROW('Sanitation Data'!D188)))</f>
        <v/>
      </c>
      <c r="CP194" s="307" t="str">
        <f ca="true">+IF(OFFSET('Sanitation Data'!$E$28,0,10*ROW('Sanitation Data'!E188))="","",OFFSET('Sanitation Data'!$E$28,0,10*ROW('Sanitation Data'!E188)))</f>
        <v/>
      </c>
      <c r="CQ194" s="307" t="str">
        <f ca="true">+IF(OFFSET('Sanitation Data'!$E$29,0,10*ROW('Sanitation Data'!E188))="","",OFFSET('Sanitation Data'!$E$29,0,10*ROW('Sanitation Data'!E188)))</f>
        <v/>
      </c>
      <c r="CR194" s="307" t="str">
        <f ca="true">+IF(OFFSET('Sanitation Data'!$E$30,0,10*ROW('Sanitation Data'!E188))="","",OFFSET('Sanitation Data'!$E$30,0,10*ROW('Sanitation Data'!E188)))</f>
        <v/>
      </c>
      <c r="CS194" s="307" t="str">
        <f ca="true">+IF(OFFSET('Sanitation Data'!$E$31,0,10*ROW('Sanitation Data'!E188))="","",OFFSET('Sanitation Data'!$E$31,0,10*ROW('Sanitation Data'!E188)))</f>
        <v/>
      </c>
      <c r="CT194" s="307" t="str">
        <f ca="true">+IF(OFFSET('Sanitation Data'!$E$32,0,10*ROW('Sanitation Data'!E188))="","",OFFSET('Sanitation Data'!$E$32,0,10*ROW('Sanitation Data'!E188)))</f>
        <v/>
      </c>
      <c r="CU194" s="307" t="str">
        <f ca="true">+IF(OFFSET('Sanitation Data'!$F$28,0,10*ROW('Sanitation Data'!F188))="","",OFFSET('Sanitation Data'!$F$28,0,10*ROW('Sanitation Data'!F188)))</f>
        <v/>
      </c>
      <c r="CV194" s="307" t="str">
        <f ca="true">+IF(OFFSET('Sanitation Data'!$F$29,0,10*ROW('Sanitation Data'!F188))="","",OFFSET('Sanitation Data'!$F$29,0,10*ROW('Sanitation Data'!F188)))</f>
        <v/>
      </c>
      <c r="CW194" s="307" t="str">
        <f ca="true">+IF(OFFSET('Sanitation Data'!$F$30,0,10*ROW('Sanitation Data'!F188))="","",OFFSET('Sanitation Data'!$F$30,0,10*ROW('Sanitation Data'!F188)))</f>
        <v/>
      </c>
      <c r="CX194" s="307" t="str">
        <f ca="true">+IF(OFFSET('Sanitation Data'!$F$31,0,10*ROW('Sanitation Data'!F188))="","",OFFSET('Sanitation Data'!$F$31,0,10*ROW('Sanitation Data'!F188)))</f>
        <v/>
      </c>
      <c r="CY194" s="307" t="str">
        <f ca="true">+IF(OFFSET('Sanitation Data'!$F$32,0,10*ROW('Sanitation Data'!F188))="","",OFFSET('Sanitation Data'!$F$32,0,10*ROW('Sanitation Data'!F188)))</f>
        <v/>
      </c>
      <c r="CZ194" s="307" t="str">
        <f ca="true">+IF(OFFSET('Sanitation Data'!$G$28,0,10*ROW('Sanitation Data'!G188))="","",OFFSET('Sanitation Data'!$G$28,0,10*ROW('Sanitation Data'!G188)))</f>
        <v/>
      </c>
      <c r="DA194" s="307" t="str">
        <f ca="true">+IF(OFFSET('Sanitation Data'!$G$29,0,10*ROW('Sanitation Data'!G188))="","",OFFSET('Sanitation Data'!$G$29,0,10*ROW('Sanitation Data'!G188)))</f>
        <v/>
      </c>
      <c r="DB194" s="307" t="str">
        <f ca="true">+IF(OFFSET('Sanitation Data'!$G$30,0,10*ROW('Sanitation Data'!G188))="","",OFFSET('Sanitation Data'!$G$30,0,10*ROW('Sanitation Data'!G188)))</f>
        <v/>
      </c>
      <c r="DC194" s="307" t="str">
        <f ca="true">+IF(OFFSET('Sanitation Data'!$G$31,0,10*ROW('Sanitation Data'!G188))="","",OFFSET('Sanitation Data'!$G$31,0,10*ROW('Sanitation Data'!G188)))</f>
        <v/>
      </c>
      <c r="DD194" s="307" t="str">
        <f ca="true">+IF(OFFSET('Sanitation Data'!$G$32,0,10*ROW('Sanitation Data'!G188))="","",OFFSET('Sanitation Data'!$G$32,0,10*ROW('Sanitation Data'!G188)))</f>
        <v/>
      </c>
      <c r="DE194" s="307" t="str">
        <f ca="true">+IF(OFFSET('Sanitation Data'!$H$28,0,10*ROW('Sanitation Data'!H188))="","",OFFSET('Sanitation Data'!$H$28,0,10*ROW('Sanitation Data'!H188)))</f>
        <v/>
      </c>
      <c r="DF194" s="307" t="str">
        <f ca="true">+IF(OFFSET('Sanitation Data'!$H$29,0,10*ROW('Sanitation Data'!H188))="","",OFFSET('Sanitation Data'!$H$29,0,10*ROW('Sanitation Data'!H188)))</f>
        <v/>
      </c>
      <c r="DG194" s="307" t="str">
        <f ca="true">+IF(OFFSET('Sanitation Data'!$H$30,0,10*ROW('Sanitation Data'!H188))="","",OFFSET('Sanitation Data'!$H$30,0,10*ROW('Sanitation Data'!H188)))</f>
        <v/>
      </c>
      <c r="DH194" s="307" t="str">
        <f ca="true">+IF(OFFSET('Sanitation Data'!$H$31,0,10*ROW('Sanitation Data'!H188))="","",OFFSET('Sanitation Data'!$H$31,0,10*ROW('Sanitation Data'!H188)))</f>
        <v/>
      </c>
      <c r="DI194" s="307" t="str">
        <f ca="true">+IF(OFFSET('Sanitation Data'!$H$32,0,10*ROW('Sanitation Data'!H188))="","",OFFSET('Sanitation Data'!$H$32,0,10*ROW('Sanitation Data'!H188)))</f>
        <v/>
      </c>
      <c r="DJ194" s="307" t="str">
        <f ca="true">+IF(OFFSET('Sanitation Data'!$I$28,0,10*ROW('Sanitation Data'!I188))="","",OFFSET('Sanitation Data'!$I$28,0,10*ROW('Sanitation Data'!I188)))</f>
        <v/>
      </c>
      <c r="DK194" s="307" t="str">
        <f ca="true">+IF(OFFSET('Sanitation Data'!$I$29,0,10*ROW('Sanitation Data'!I188))="","",OFFSET('Sanitation Data'!$I$29,0,10*ROW('Sanitation Data'!I188)))</f>
        <v/>
      </c>
      <c r="DL194" s="307" t="str">
        <f ca="true">+IF(OFFSET('Sanitation Data'!$I$30,0,10*ROW('Sanitation Data'!I188))="","",OFFSET('Sanitation Data'!$I$30,0,10*ROW('Sanitation Data'!I188)))</f>
        <v/>
      </c>
      <c r="DM194" s="307" t="str">
        <f ca="true">+IF(OFFSET('Sanitation Data'!$I$31,0,10*ROW('Sanitation Data'!I188))="","",OFFSET('Sanitation Data'!$I$31,0,10*ROW('Sanitation Data'!I188)))</f>
        <v/>
      </c>
      <c r="DN194" s="307" t="str">
        <f ca="true">+IF(OFFSET('Sanitation Data'!$I$32,0,10*ROW('Sanitation Data'!I188))="","",OFFSET('Sanitation Data'!$I$32,0,10*ROW('Sanitation Data'!I188)))</f>
        <v/>
      </c>
      <c r="DO194" s="307" t="str">
        <f ca="true">+IF(OFFSET('Hygiene Data'!$D$11,0,10*ROW('Hygiene Data'!D188))="","",OFFSET('Hygiene Data'!$D$11,0,10*ROW('Hygiene Data'!D188)))</f>
        <v/>
      </c>
      <c r="DP194" s="307" t="str">
        <f ca="true">+IF(OFFSET('Hygiene Data'!$D$12,0,10*ROW('Hygiene Data'!D188))="","",OFFSET('Hygiene Data'!$D$12,0,10*ROW('Hygiene Data'!D188)))</f>
        <v/>
      </c>
      <c r="DQ194" s="307" t="str">
        <f ca="true">+IF(OFFSET('Hygiene Data'!$D$13,0,10*ROW('Hygiene Data'!D188))="","",OFFSET('Hygiene Data'!$D$13,0,10*ROW('Hygiene Data'!D188)))</f>
        <v/>
      </c>
      <c r="DR194" s="307" t="str">
        <f ca="true">+IF(OFFSET('Hygiene Data'!$E$11,0,10*ROW('Hygiene Data'!E188))="","",OFFSET('Hygiene Data'!$E$11,0,10*ROW('Hygiene Data'!E188)))</f>
        <v/>
      </c>
      <c r="DS194" s="307" t="str">
        <f ca="true">+IF(OFFSET('Hygiene Data'!$E$12,0,10*ROW('Hygiene Data'!E188))="","",OFFSET('Hygiene Data'!$E$12,0,10*ROW('Hygiene Data'!E188)))</f>
        <v/>
      </c>
      <c r="DT194" s="307" t="str">
        <f ca="true">+IF(OFFSET('Hygiene Data'!$E$13,0,10*ROW('Hygiene Data'!E188))="","",OFFSET('Hygiene Data'!$E$13,0,10*ROW('Hygiene Data'!E188)))</f>
        <v/>
      </c>
      <c r="DU194" s="307" t="str">
        <f ca="true">+IF(OFFSET('Hygiene Data'!$F$11,0,10*ROW('Hygiene Data'!F188))="","",OFFSET('Hygiene Data'!$F$11,0,10*ROW('Hygiene Data'!F188)))</f>
        <v/>
      </c>
      <c r="DV194" s="307" t="str">
        <f ca="true">+IF(OFFSET('Hygiene Data'!$F$12,0,10*ROW('Hygiene Data'!F188))="","",OFFSET('Hygiene Data'!$F$12,0,10*ROW('Hygiene Data'!F188)))</f>
        <v/>
      </c>
      <c r="DW194" s="307" t="str">
        <f ca="true">+IF(OFFSET('Hygiene Data'!$F$13,0,10*ROW('Hygiene Data'!F188))="","",OFFSET('Hygiene Data'!$F$13,0,10*ROW('Hygiene Data'!F188)))</f>
        <v/>
      </c>
      <c r="DX194" s="307" t="str">
        <f ca="true">+IF(OFFSET('Hygiene Data'!$G$11,0,10*ROW('Hygiene Data'!G188))="","",OFFSET('Hygiene Data'!$G$11,0,10*ROW('Hygiene Data'!G188)))</f>
        <v/>
      </c>
      <c r="DY194" s="307" t="str">
        <f ca="true">+IF(OFFSET('Hygiene Data'!$G$12,0,10*ROW('Hygiene Data'!G188))="","",OFFSET('Hygiene Data'!$G$12,0,10*ROW('Hygiene Data'!G188)))</f>
        <v/>
      </c>
      <c r="DZ194" s="307" t="str">
        <f ca="true">+IF(OFFSET('Hygiene Data'!$G$13,0,10*ROW('Hygiene Data'!G188))="","",OFFSET('Hygiene Data'!$G$13,0,10*ROW('Hygiene Data'!G188)))</f>
        <v/>
      </c>
      <c r="EA194" s="307" t="str">
        <f ca="true">+IF(OFFSET('Hygiene Data'!$H$11,0,10*ROW('Hygiene Data'!H188))="","",OFFSET('Hygiene Data'!$H$11,0,10*ROW('Hygiene Data'!H188)))</f>
        <v/>
      </c>
      <c r="EB194" s="307" t="str">
        <f ca="true">+IF(OFFSET('Hygiene Data'!$H$12,0,10*ROW('Hygiene Data'!H188))="","",OFFSET('Hygiene Data'!$H$12,0,10*ROW('Hygiene Data'!H188)))</f>
        <v/>
      </c>
      <c r="EC194" s="307" t="str">
        <f ca="true">+IF(OFFSET('Hygiene Data'!$H$13,0,10*ROW('Hygiene Data'!H188))="","",OFFSET('Hygiene Data'!$H$13,0,10*ROW('Hygiene Data'!H188)))</f>
        <v/>
      </c>
      <c r="ED194" s="307" t="str">
        <f ca="true">+IF(OFFSET('Hygiene Data'!$I$11,0,10*ROW('Hygiene Data'!I188))="","",OFFSET('Hygiene Data'!$I$11,0,10*ROW('Hygiene Data'!I188)))</f>
        <v/>
      </c>
      <c r="EE194" s="307" t="str">
        <f ca="true">+IF(OFFSET('Hygiene Data'!$I$12,0,10*ROW('Hygiene Data'!I188))="","",OFFSET('Hygiene Data'!$I$12,0,10*ROW('Hygiene Data'!I188)))</f>
        <v/>
      </c>
      <c r="EF194" s="307"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63"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7"/>
      <c r="BS195" s="307" t="str">
        <f ca="true">+IF(OFFSET('Water Data'!$D$27,0,10*ROW('Water Data'!D189))="","",OFFSET('Water Data'!$D$27,0,10*ROW('Water Data'!D189)))</f>
        <v/>
      </c>
      <c r="BT195" s="307" t="str">
        <f ca="true">+IF(OFFSET('Water Data'!$D$28,0,10*ROW('Water Data'!D189))="","",OFFSET('Water Data'!$D$28,0,10*ROW('Water Data'!D189)))</f>
        <v/>
      </c>
      <c r="BU195" s="307" t="str">
        <f ca="true">+IF(OFFSET('Water Data'!$D$29,0,10*ROW('Water Data'!D189))="","",OFFSET('Water Data'!$D$29,0,10*ROW('Water Data'!D189)))</f>
        <v/>
      </c>
      <c r="BV195" s="307" t="str">
        <f ca="true">+IF(OFFSET('Water Data'!$E$27,0,10*ROW('Water Data'!E189))="","",OFFSET('Water Data'!$E$27,0,10*ROW('Water Data'!E189)))</f>
        <v/>
      </c>
      <c r="BW195" s="307" t="str">
        <f ca="true">+IF(OFFSET('Water Data'!$E$28,0,10*ROW('Water Data'!E189))="","",OFFSET('Water Data'!$E$28,0,10*ROW('Water Data'!E189)))</f>
        <v/>
      </c>
      <c r="BX195" s="307" t="str">
        <f ca="true">+IF(OFFSET('Water Data'!$E$29,0,10*ROW('Water Data'!E189))="","",OFFSET('Water Data'!$E$29,0,10*ROW('Water Data'!E189)))</f>
        <v/>
      </c>
      <c r="BY195" s="307" t="str">
        <f ca="true">+IF(OFFSET('Water Data'!$F$27,0,10*ROW('Water Data'!F189))="","",OFFSET('Water Data'!$F$27,0,10*ROW('Water Data'!F189)))</f>
        <v/>
      </c>
      <c r="BZ195" s="307" t="str">
        <f ca="true">+IF(OFFSET('Water Data'!$F$28,0,10*ROW('Water Data'!F189))="","",OFFSET('Water Data'!$F$28,0,10*ROW('Water Data'!F189)))</f>
        <v/>
      </c>
      <c r="CA195" s="307" t="str">
        <f ca="true">+IF(OFFSET('Water Data'!$F$29,0,10*ROW('Water Data'!F189))="","",OFFSET('Water Data'!$F$29,0,10*ROW('Water Data'!F189)))</f>
        <v/>
      </c>
      <c r="CB195" s="307" t="str">
        <f ca="true">+IF(OFFSET('Water Data'!$G$27,0,10*ROW('Water Data'!G189))="","",OFFSET('Water Data'!$G$27,0,10*ROW('Water Data'!G189)))</f>
        <v/>
      </c>
      <c r="CC195" s="307" t="str">
        <f ca="true">+IF(OFFSET('Water Data'!$G$28,0,10*ROW('Water Data'!G189))="","",OFFSET('Water Data'!$G$28,0,10*ROW('Water Data'!G189)))</f>
        <v/>
      </c>
      <c r="CD195" s="307" t="str">
        <f ca="true">+IF(OFFSET('Water Data'!$G$29,0,10*ROW('Water Data'!G189))="","",OFFSET('Water Data'!$G$29,0,10*ROW('Water Data'!G189)))</f>
        <v/>
      </c>
      <c r="CE195" s="307" t="str">
        <f ca="true">+IF(OFFSET('Water Data'!$H$27,0,10*ROW('Water Data'!H189))="","",OFFSET('Water Data'!$H$27,0,10*ROW('Water Data'!H189)))</f>
        <v/>
      </c>
      <c r="CF195" s="307" t="str">
        <f ca="true">+IF(OFFSET('Water Data'!$H$28,0,10*ROW('Water Data'!H189))="","",OFFSET('Water Data'!$H$28,0,10*ROW('Water Data'!H189)))</f>
        <v/>
      </c>
      <c r="CG195" s="307" t="str">
        <f ca="true">+IF(OFFSET('Water Data'!$H$29,0,10*ROW('Water Data'!H189))="","",OFFSET('Water Data'!$H$29,0,10*ROW('Water Data'!H189)))</f>
        <v/>
      </c>
      <c r="CH195" s="307" t="str">
        <f ca="true">+IF(OFFSET('Water Data'!$I$27,0,10*ROW('Water Data'!I189))="","",OFFSET('Water Data'!$I$27,0,10*ROW('Water Data'!I189)))</f>
        <v/>
      </c>
      <c r="CI195" s="307" t="str">
        <f ca="true">+IF(OFFSET('Water Data'!$I$28,0,10*ROW('Water Data'!I189))="","",OFFSET('Water Data'!$I$28,0,10*ROW('Water Data'!I189)))</f>
        <v/>
      </c>
      <c r="CJ195" s="307" t="str">
        <f ca="true">+IF(OFFSET('Water Data'!$I$29,0,10*ROW('Water Data'!I189))="","",OFFSET('Water Data'!$I$29,0,10*ROW('Water Data'!I189)))</f>
        <v/>
      </c>
      <c r="CK195" s="307" t="str">
        <f ca="true">+IF(OFFSET('Sanitation Data'!$D$28,0,10*ROW('Sanitation Data'!D189))="","",OFFSET('Sanitation Data'!$D$28,0,10*ROW('Sanitation Data'!D189)))</f>
        <v/>
      </c>
      <c r="CL195" s="307" t="str">
        <f ca="true">+IF(OFFSET('Sanitation Data'!$D$29,0,10*ROW('Sanitation Data'!D189))="","",OFFSET('Sanitation Data'!$D$29,0,10*ROW('Sanitation Data'!D189)))</f>
        <v/>
      </c>
      <c r="CM195" s="307" t="str">
        <f ca="true">+IF(OFFSET('Sanitation Data'!$D$30,0,10*ROW('Sanitation Data'!D189))="","",OFFSET('Sanitation Data'!$D$30,0,10*ROW('Sanitation Data'!D189)))</f>
        <v/>
      </c>
      <c r="CN195" s="307" t="str">
        <f ca="true">+IF(OFFSET('Sanitation Data'!$D$31,0,10*ROW('Sanitation Data'!D189))="","",OFFSET('Sanitation Data'!$D$31,0,10*ROW('Sanitation Data'!D189)))</f>
        <v/>
      </c>
      <c r="CO195" s="307" t="str">
        <f ca="true">+IF(OFFSET('Sanitation Data'!$D$32,0,10*ROW('Sanitation Data'!D189))="","",OFFSET('Sanitation Data'!$D$32,0,10*ROW('Sanitation Data'!D189)))</f>
        <v/>
      </c>
      <c r="CP195" s="307" t="str">
        <f ca="true">+IF(OFFSET('Sanitation Data'!$E$28,0,10*ROW('Sanitation Data'!E189))="","",OFFSET('Sanitation Data'!$E$28,0,10*ROW('Sanitation Data'!E189)))</f>
        <v/>
      </c>
      <c r="CQ195" s="307" t="str">
        <f ca="true">+IF(OFFSET('Sanitation Data'!$E$29,0,10*ROW('Sanitation Data'!E189))="","",OFFSET('Sanitation Data'!$E$29,0,10*ROW('Sanitation Data'!E189)))</f>
        <v/>
      </c>
      <c r="CR195" s="307" t="str">
        <f ca="true">+IF(OFFSET('Sanitation Data'!$E$30,0,10*ROW('Sanitation Data'!E189))="","",OFFSET('Sanitation Data'!$E$30,0,10*ROW('Sanitation Data'!E189)))</f>
        <v/>
      </c>
      <c r="CS195" s="307" t="str">
        <f ca="true">+IF(OFFSET('Sanitation Data'!$E$31,0,10*ROW('Sanitation Data'!E189))="","",OFFSET('Sanitation Data'!$E$31,0,10*ROW('Sanitation Data'!E189)))</f>
        <v/>
      </c>
      <c r="CT195" s="307" t="str">
        <f ca="true">+IF(OFFSET('Sanitation Data'!$E$32,0,10*ROW('Sanitation Data'!E189))="","",OFFSET('Sanitation Data'!$E$32,0,10*ROW('Sanitation Data'!E189)))</f>
        <v/>
      </c>
      <c r="CU195" s="307" t="str">
        <f ca="true">+IF(OFFSET('Sanitation Data'!$F$28,0,10*ROW('Sanitation Data'!F189))="","",OFFSET('Sanitation Data'!$F$28,0,10*ROW('Sanitation Data'!F189)))</f>
        <v/>
      </c>
      <c r="CV195" s="307" t="str">
        <f ca="true">+IF(OFFSET('Sanitation Data'!$F$29,0,10*ROW('Sanitation Data'!F189))="","",OFFSET('Sanitation Data'!$F$29,0,10*ROW('Sanitation Data'!F189)))</f>
        <v/>
      </c>
      <c r="CW195" s="307" t="str">
        <f ca="true">+IF(OFFSET('Sanitation Data'!$F$30,0,10*ROW('Sanitation Data'!F189))="","",OFFSET('Sanitation Data'!$F$30,0,10*ROW('Sanitation Data'!F189)))</f>
        <v/>
      </c>
      <c r="CX195" s="307" t="str">
        <f ca="true">+IF(OFFSET('Sanitation Data'!$F$31,0,10*ROW('Sanitation Data'!F189))="","",OFFSET('Sanitation Data'!$F$31,0,10*ROW('Sanitation Data'!F189)))</f>
        <v/>
      </c>
      <c r="CY195" s="307" t="str">
        <f ca="true">+IF(OFFSET('Sanitation Data'!$F$32,0,10*ROW('Sanitation Data'!F189))="","",OFFSET('Sanitation Data'!$F$32,0,10*ROW('Sanitation Data'!F189)))</f>
        <v/>
      </c>
      <c r="CZ195" s="307" t="str">
        <f ca="true">+IF(OFFSET('Sanitation Data'!$G$28,0,10*ROW('Sanitation Data'!G189))="","",OFFSET('Sanitation Data'!$G$28,0,10*ROW('Sanitation Data'!G189)))</f>
        <v/>
      </c>
      <c r="DA195" s="307" t="str">
        <f ca="true">+IF(OFFSET('Sanitation Data'!$G$29,0,10*ROW('Sanitation Data'!G189))="","",OFFSET('Sanitation Data'!$G$29,0,10*ROW('Sanitation Data'!G189)))</f>
        <v/>
      </c>
      <c r="DB195" s="307" t="str">
        <f ca="true">+IF(OFFSET('Sanitation Data'!$G$30,0,10*ROW('Sanitation Data'!G189))="","",OFFSET('Sanitation Data'!$G$30,0,10*ROW('Sanitation Data'!G189)))</f>
        <v/>
      </c>
      <c r="DC195" s="307" t="str">
        <f ca="true">+IF(OFFSET('Sanitation Data'!$G$31,0,10*ROW('Sanitation Data'!G189))="","",OFFSET('Sanitation Data'!$G$31,0,10*ROW('Sanitation Data'!G189)))</f>
        <v/>
      </c>
      <c r="DD195" s="307" t="str">
        <f ca="true">+IF(OFFSET('Sanitation Data'!$G$32,0,10*ROW('Sanitation Data'!G189))="","",OFFSET('Sanitation Data'!$G$32,0,10*ROW('Sanitation Data'!G189)))</f>
        <v/>
      </c>
      <c r="DE195" s="307" t="str">
        <f ca="true">+IF(OFFSET('Sanitation Data'!$H$28,0,10*ROW('Sanitation Data'!H189))="","",OFFSET('Sanitation Data'!$H$28,0,10*ROW('Sanitation Data'!H189)))</f>
        <v/>
      </c>
      <c r="DF195" s="307" t="str">
        <f ca="true">+IF(OFFSET('Sanitation Data'!$H$29,0,10*ROW('Sanitation Data'!H189))="","",OFFSET('Sanitation Data'!$H$29,0,10*ROW('Sanitation Data'!H189)))</f>
        <v/>
      </c>
      <c r="DG195" s="307" t="str">
        <f ca="true">+IF(OFFSET('Sanitation Data'!$H$30,0,10*ROW('Sanitation Data'!H189))="","",OFFSET('Sanitation Data'!$H$30,0,10*ROW('Sanitation Data'!H189)))</f>
        <v/>
      </c>
      <c r="DH195" s="307" t="str">
        <f ca="true">+IF(OFFSET('Sanitation Data'!$H$31,0,10*ROW('Sanitation Data'!H189))="","",OFFSET('Sanitation Data'!$H$31,0,10*ROW('Sanitation Data'!H189)))</f>
        <v/>
      </c>
      <c r="DI195" s="307" t="str">
        <f ca="true">+IF(OFFSET('Sanitation Data'!$H$32,0,10*ROW('Sanitation Data'!H189))="","",OFFSET('Sanitation Data'!$H$32,0,10*ROW('Sanitation Data'!H189)))</f>
        <v/>
      </c>
      <c r="DJ195" s="307" t="str">
        <f ca="true">+IF(OFFSET('Sanitation Data'!$I$28,0,10*ROW('Sanitation Data'!I189))="","",OFFSET('Sanitation Data'!$I$28,0,10*ROW('Sanitation Data'!I189)))</f>
        <v/>
      </c>
      <c r="DK195" s="307" t="str">
        <f ca="true">+IF(OFFSET('Sanitation Data'!$I$29,0,10*ROW('Sanitation Data'!I189))="","",OFFSET('Sanitation Data'!$I$29,0,10*ROW('Sanitation Data'!I189)))</f>
        <v/>
      </c>
      <c r="DL195" s="307" t="str">
        <f ca="true">+IF(OFFSET('Sanitation Data'!$I$30,0,10*ROW('Sanitation Data'!I189))="","",OFFSET('Sanitation Data'!$I$30,0,10*ROW('Sanitation Data'!I189)))</f>
        <v/>
      </c>
      <c r="DM195" s="307" t="str">
        <f ca="true">+IF(OFFSET('Sanitation Data'!$I$31,0,10*ROW('Sanitation Data'!I189))="","",OFFSET('Sanitation Data'!$I$31,0,10*ROW('Sanitation Data'!I189)))</f>
        <v/>
      </c>
      <c r="DN195" s="307" t="str">
        <f ca="true">+IF(OFFSET('Sanitation Data'!$I$32,0,10*ROW('Sanitation Data'!I189))="","",OFFSET('Sanitation Data'!$I$32,0,10*ROW('Sanitation Data'!I189)))</f>
        <v/>
      </c>
      <c r="DO195" s="307" t="str">
        <f ca="true">+IF(OFFSET('Hygiene Data'!$D$11,0,10*ROW('Hygiene Data'!D189))="","",OFFSET('Hygiene Data'!$D$11,0,10*ROW('Hygiene Data'!D189)))</f>
        <v/>
      </c>
      <c r="DP195" s="307" t="str">
        <f ca="true">+IF(OFFSET('Hygiene Data'!$D$12,0,10*ROW('Hygiene Data'!D189))="","",OFFSET('Hygiene Data'!$D$12,0,10*ROW('Hygiene Data'!D189)))</f>
        <v/>
      </c>
      <c r="DQ195" s="307" t="str">
        <f ca="true">+IF(OFFSET('Hygiene Data'!$D$13,0,10*ROW('Hygiene Data'!D189))="","",OFFSET('Hygiene Data'!$D$13,0,10*ROW('Hygiene Data'!D189)))</f>
        <v/>
      </c>
      <c r="DR195" s="307" t="str">
        <f ca="true">+IF(OFFSET('Hygiene Data'!$E$11,0,10*ROW('Hygiene Data'!E189))="","",OFFSET('Hygiene Data'!$E$11,0,10*ROW('Hygiene Data'!E189)))</f>
        <v/>
      </c>
      <c r="DS195" s="307" t="str">
        <f ca="true">+IF(OFFSET('Hygiene Data'!$E$12,0,10*ROW('Hygiene Data'!E189))="","",OFFSET('Hygiene Data'!$E$12,0,10*ROW('Hygiene Data'!E189)))</f>
        <v/>
      </c>
      <c r="DT195" s="307" t="str">
        <f ca="true">+IF(OFFSET('Hygiene Data'!$E$13,0,10*ROW('Hygiene Data'!E189))="","",OFFSET('Hygiene Data'!$E$13,0,10*ROW('Hygiene Data'!E189)))</f>
        <v/>
      </c>
      <c r="DU195" s="307" t="str">
        <f ca="true">+IF(OFFSET('Hygiene Data'!$F$11,0,10*ROW('Hygiene Data'!F189))="","",OFFSET('Hygiene Data'!$F$11,0,10*ROW('Hygiene Data'!F189)))</f>
        <v/>
      </c>
      <c r="DV195" s="307" t="str">
        <f ca="true">+IF(OFFSET('Hygiene Data'!$F$12,0,10*ROW('Hygiene Data'!F189))="","",OFFSET('Hygiene Data'!$F$12,0,10*ROW('Hygiene Data'!F189)))</f>
        <v/>
      </c>
      <c r="DW195" s="307" t="str">
        <f ca="true">+IF(OFFSET('Hygiene Data'!$F$13,0,10*ROW('Hygiene Data'!F189))="","",OFFSET('Hygiene Data'!$F$13,0,10*ROW('Hygiene Data'!F189)))</f>
        <v/>
      </c>
      <c r="DX195" s="307" t="str">
        <f ca="true">+IF(OFFSET('Hygiene Data'!$G$11,0,10*ROW('Hygiene Data'!G189))="","",OFFSET('Hygiene Data'!$G$11,0,10*ROW('Hygiene Data'!G189)))</f>
        <v/>
      </c>
      <c r="DY195" s="307" t="str">
        <f ca="true">+IF(OFFSET('Hygiene Data'!$G$12,0,10*ROW('Hygiene Data'!G189))="","",OFFSET('Hygiene Data'!$G$12,0,10*ROW('Hygiene Data'!G189)))</f>
        <v/>
      </c>
      <c r="DZ195" s="307" t="str">
        <f ca="true">+IF(OFFSET('Hygiene Data'!$G$13,0,10*ROW('Hygiene Data'!G189))="","",OFFSET('Hygiene Data'!$G$13,0,10*ROW('Hygiene Data'!G189)))</f>
        <v/>
      </c>
      <c r="EA195" s="307" t="str">
        <f ca="true">+IF(OFFSET('Hygiene Data'!$H$11,0,10*ROW('Hygiene Data'!H189))="","",OFFSET('Hygiene Data'!$H$11,0,10*ROW('Hygiene Data'!H189)))</f>
        <v/>
      </c>
      <c r="EB195" s="307" t="str">
        <f ca="true">+IF(OFFSET('Hygiene Data'!$H$12,0,10*ROW('Hygiene Data'!H189))="","",OFFSET('Hygiene Data'!$H$12,0,10*ROW('Hygiene Data'!H189)))</f>
        <v/>
      </c>
      <c r="EC195" s="307" t="str">
        <f ca="true">+IF(OFFSET('Hygiene Data'!$H$13,0,10*ROW('Hygiene Data'!H189))="","",OFFSET('Hygiene Data'!$H$13,0,10*ROW('Hygiene Data'!H189)))</f>
        <v/>
      </c>
      <c r="ED195" s="307" t="str">
        <f ca="true">+IF(OFFSET('Hygiene Data'!$I$11,0,10*ROW('Hygiene Data'!I189))="","",OFFSET('Hygiene Data'!$I$11,0,10*ROW('Hygiene Data'!I189)))</f>
        <v/>
      </c>
      <c r="EE195" s="307" t="str">
        <f ca="true">+IF(OFFSET('Hygiene Data'!$I$12,0,10*ROW('Hygiene Data'!I189))="","",OFFSET('Hygiene Data'!$I$12,0,10*ROW('Hygiene Data'!I189)))</f>
        <v/>
      </c>
      <c r="EF195" s="307"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63"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7"/>
      <c r="BS196" s="307" t="str">
        <f ca="true">+IF(OFFSET('Water Data'!$D$27,0,10*ROW('Water Data'!D190))="","",OFFSET('Water Data'!$D$27,0,10*ROW('Water Data'!D190)))</f>
        <v/>
      </c>
      <c r="BT196" s="307" t="str">
        <f ca="true">+IF(OFFSET('Water Data'!$D$28,0,10*ROW('Water Data'!D190))="","",OFFSET('Water Data'!$D$28,0,10*ROW('Water Data'!D190)))</f>
        <v/>
      </c>
      <c r="BU196" s="307" t="str">
        <f ca="true">+IF(OFFSET('Water Data'!$D$29,0,10*ROW('Water Data'!D190))="","",OFFSET('Water Data'!$D$29,0,10*ROW('Water Data'!D190)))</f>
        <v/>
      </c>
      <c r="BV196" s="307" t="str">
        <f ca="true">+IF(OFFSET('Water Data'!$E$27,0,10*ROW('Water Data'!E190))="","",OFFSET('Water Data'!$E$27,0,10*ROW('Water Data'!E190)))</f>
        <v/>
      </c>
      <c r="BW196" s="307" t="str">
        <f ca="true">+IF(OFFSET('Water Data'!$E$28,0,10*ROW('Water Data'!E190))="","",OFFSET('Water Data'!$E$28,0,10*ROW('Water Data'!E190)))</f>
        <v/>
      </c>
      <c r="BX196" s="307" t="str">
        <f ca="true">+IF(OFFSET('Water Data'!$E$29,0,10*ROW('Water Data'!E190))="","",OFFSET('Water Data'!$E$29,0,10*ROW('Water Data'!E190)))</f>
        <v/>
      </c>
      <c r="BY196" s="307" t="str">
        <f ca="true">+IF(OFFSET('Water Data'!$F$27,0,10*ROW('Water Data'!F190))="","",OFFSET('Water Data'!$F$27,0,10*ROW('Water Data'!F190)))</f>
        <v/>
      </c>
      <c r="BZ196" s="307" t="str">
        <f ca="true">+IF(OFFSET('Water Data'!$F$28,0,10*ROW('Water Data'!F190))="","",OFFSET('Water Data'!$F$28,0,10*ROW('Water Data'!F190)))</f>
        <v/>
      </c>
      <c r="CA196" s="307" t="str">
        <f ca="true">+IF(OFFSET('Water Data'!$F$29,0,10*ROW('Water Data'!F190))="","",OFFSET('Water Data'!$F$29,0,10*ROW('Water Data'!F190)))</f>
        <v/>
      </c>
      <c r="CB196" s="307" t="str">
        <f ca="true">+IF(OFFSET('Water Data'!$G$27,0,10*ROW('Water Data'!G190))="","",OFFSET('Water Data'!$G$27,0,10*ROW('Water Data'!G190)))</f>
        <v/>
      </c>
      <c r="CC196" s="307" t="str">
        <f ca="true">+IF(OFFSET('Water Data'!$G$28,0,10*ROW('Water Data'!G190))="","",OFFSET('Water Data'!$G$28,0,10*ROW('Water Data'!G190)))</f>
        <v/>
      </c>
      <c r="CD196" s="307" t="str">
        <f ca="true">+IF(OFFSET('Water Data'!$G$29,0,10*ROW('Water Data'!G190))="","",OFFSET('Water Data'!$G$29,0,10*ROW('Water Data'!G190)))</f>
        <v/>
      </c>
      <c r="CE196" s="307" t="str">
        <f ca="true">+IF(OFFSET('Water Data'!$H$27,0,10*ROW('Water Data'!H190))="","",OFFSET('Water Data'!$H$27,0,10*ROW('Water Data'!H190)))</f>
        <v/>
      </c>
      <c r="CF196" s="307" t="str">
        <f ca="true">+IF(OFFSET('Water Data'!$H$28,0,10*ROW('Water Data'!H190))="","",OFFSET('Water Data'!$H$28,0,10*ROW('Water Data'!H190)))</f>
        <v/>
      </c>
      <c r="CG196" s="307" t="str">
        <f ca="true">+IF(OFFSET('Water Data'!$H$29,0,10*ROW('Water Data'!H190))="","",OFFSET('Water Data'!$H$29,0,10*ROW('Water Data'!H190)))</f>
        <v/>
      </c>
      <c r="CH196" s="307" t="str">
        <f ca="true">+IF(OFFSET('Water Data'!$I$27,0,10*ROW('Water Data'!I190))="","",OFFSET('Water Data'!$I$27,0,10*ROW('Water Data'!I190)))</f>
        <v/>
      </c>
      <c r="CI196" s="307" t="str">
        <f ca="true">+IF(OFFSET('Water Data'!$I$28,0,10*ROW('Water Data'!I190))="","",OFFSET('Water Data'!$I$28,0,10*ROW('Water Data'!I190)))</f>
        <v/>
      </c>
      <c r="CJ196" s="307" t="str">
        <f ca="true">+IF(OFFSET('Water Data'!$I$29,0,10*ROW('Water Data'!I190))="","",OFFSET('Water Data'!$I$29,0,10*ROW('Water Data'!I190)))</f>
        <v/>
      </c>
      <c r="CK196" s="307" t="str">
        <f ca="true">+IF(OFFSET('Sanitation Data'!$D$28,0,10*ROW('Sanitation Data'!D190))="","",OFFSET('Sanitation Data'!$D$28,0,10*ROW('Sanitation Data'!D190)))</f>
        <v/>
      </c>
      <c r="CL196" s="307" t="str">
        <f ca="true">+IF(OFFSET('Sanitation Data'!$D$29,0,10*ROW('Sanitation Data'!D190))="","",OFFSET('Sanitation Data'!$D$29,0,10*ROW('Sanitation Data'!D190)))</f>
        <v/>
      </c>
      <c r="CM196" s="307" t="str">
        <f ca="true">+IF(OFFSET('Sanitation Data'!$D$30,0,10*ROW('Sanitation Data'!D190))="","",OFFSET('Sanitation Data'!$D$30,0,10*ROW('Sanitation Data'!D190)))</f>
        <v/>
      </c>
      <c r="CN196" s="307" t="str">
        <f ca="true">+IF(OFFSET('Sanitation Data'!$D$31,0,10*ROW('Sanitation Data'!D190))="","",OFFSET('Sanitation Data'!$D$31,0,10*ROW('Sanitation Data'!D190)))</f>
        <v/>
      </c>
      <c r="CO196" s="307" t="str">
        <f ca="true">+IF(OFFSET('Sanitation Data'!$D$32,0,10*ROW('Sanitation Data'!D190))="","",OFFSET('Sanitation Data'!$D$32,0,10*ROW('Sanitation Data'!D190)))</f>
        <v/>
      </c>
      <c r="CP196" s="307" t="str">
        <f ca="true">+IF(OFFSET('Sanitation Data'!$E$28,0,10*ROW('Sanitation Data'!E190))="","",OFFSET('Sanitation Data'!$E$28,0,10*ROW('Sanitation Data'!E190)))</f>
        <v/>
      </c>
      <c r="CQ196" s="307" t="str">
        <f ca="true">+IF(OFFSET('Sanitation Data'!$E$29,0,10*ROW('Sanitation Data'!E190))="","",OFFSET('Sanitation Data'!$E$29,0,10*ROW('Sanitation Data'!E190)))</f>
        <v/>
      </c>
      <c r="CR196" s="307" t="str">
        <f ca="true">+IF(OFFSET('Sanitation Data'!$E$30,0,10*ROW('Sanitation Data'!E190))="","",OFFSET('Sanitation Data'!$E$30,0,10*ROW('Sanitation Data'!E190)))</f>
        <v/>
      </c>
      <c r="CS196" s="307" t="str">
        <f ca="true">+IF(OFFSET('Sanitation Data'!$E$31,0,10*ROW('Sanitation Data'!E190))="","",OFFSET('Sanitation Data'!$E$31,0,10*ROW('Sanitation Data'!E190)))</f>
        <v/>
      </c>
      <c r="CT196" s="307" t="str">
        <f ca="true">+IF(OFFSET('Sanitation Data'!$E$32,0,10*ROW('Sanitation Data'!E190))="","",OFFSET('Sanitation Data'!$E$32,0,10*ROW('Sanitation Data'!E190)))</f>
        <v/>
      </c>
      <c r="CU196" s="307" t="str">
        <f ca="true">+IF(OFFSET('Sanitation Data'!$F$28,0,10*ROW('Sanitation Data'!F190))="","",OFFSET('Sanitation Data'!$F$28,0,10*ROW('Sanitation Data'!F190)))</f>
        <v/>
      </c>
      <c r="CV196" s="307" t="str">
        <f ca="true">+IF(OFFSET('Sanitation Data'!$F$29,0,10*ROW('Sanitation Data'!F190))="","",OFFSET('Sanitation Data'!$F$29,0,10*ROW('Sanitation Data'!F190)))</f>
        <v/>
      </c>
      <c r="CW196" s="307" t="str">
        <f ca="true">+IF(OFFSET('Sanitation Data'!$F$30,0,10*ROW('Sanitation Data'!F190))="","",OFFSET('Sanitation Data'!$F$30,0,10*ROW('Sanitation Data'!F190)))</f>
        <v/>
      </c>
      <c r="CX196" s="307" t="str">
        <f ca="true">+IF(OFFSET('Sanitation Data'!$F$31,0,10*ROW('Sanitation Data'!F190))="","",OFFSET('Sanitation Data'!$F$31,0,10*ROW('Sanitation Data'!F190)))</f>
        <v/>
      </c>
      <c r="CY196" s="307" t="str">
        <f ca="true">+IF(OFFSET('Sanitation Data'!$F$32,0,10*ROW('Sanitation Data'!F190))="","",OFFSET('Sanitation Data'!$F$32,0,10*ROW('Sanitation Data'!F190)))</f>
        <v/>
      </c>
      <c r="CZ196" s="307" t="str">
        <f ca="true">+IF(OFFSET('Sanitation Data'!$G$28,0,10*ROW('Sanitation Data'!G190))="","",OFFSET('Sanitation Data'!$G$28,0,10*ROW('Sanitation Data'!G190)))</f>
        <v/>
      </c>
      <c r="DA196" s="307" t="str">
        <f ca="true">+IF(OFFSET('Sanitation Data'!$G$29,0,10*ROW('Sanitation Data'!G190))="","",OFFSET('Sanitation Data'!$G$29,0,10*ROW('Sanitation Data'!G190)))</f>
        <v/>
      </c>
      <c r="DB196" s="307" t="str">
        <f ca="true">+IF(OFFSET('Sanitation Data'!$G$30,0,10*ROW('Sanitation Data'!G190))="","",OFFSET('Sanitation Data'!$G$30,0,10*ROW('Sanitation Data'!G190)))</f>
        <v/>
      </c>
      <c r="DC196" s="307" t="str">
        <f ca="true">+IF(OFFSET('Sanitation Data'!$G$31,0,10*ROW('Sanitation Data'!G190))="","",OFFSET('Sanitation Data'!$G$31,0,10*ROW('Sanitation Data'!G190)))</f>
        <v/>
      </c>
      <c r="DD196" s="307" t="str">
        <f ca="true">+IF(OFFSET('Sanitation Data'!$G$32,0,10*ROW('Sanitation Data'!G190))="","",OFFSET('Sanitation Data'!$G$32,0,10*ROW('Sanitation Data'!G190)))</f>
        <v/>
      </c>
      <c r="DE196" s="307" t="str">
        <f ca="true">+IF(OFFSET('Sanitation Data'!$H$28,0,10*ROW('Sanitation Data'!H190))="","",OFFSET('Sanitation Data'!$H$28,0,10*ROW('Sanitation Data'!H190)))</f>
        <v/>
      </c>
      <c r="DF196" s="307" t="str">
        <f ca="true">+IF(OFFSET('Sanitation Data'!$H$29,0,10*ROW('Sanitation Data'!H190))="","",OFFSET('Sanitation Data'!$H$29,0,10*ROW('Sanitation Data'!H190)))</f>
        <v/>
      </c>
      <c r="DG196" s="307" t="str">
        <f ca="true">+IF(OFFSET('Sanitation Data'!$H$30,0,10*ROW('Sanitation Data'!H190))="","",OFFSET('Sanitation Data'!$H$30,0,10*ROW('Sanitation Data'!H190)))</f>
        <v/>
      </c>
      <c r="DH196" s="307" t="str">
        <f ca="true">+IF(OFFSET('Sanitation Data'!$H$31,0,10*ROW('Sanitation Data'!H190))="","",OFFSET('Sanitation Data'!$H$31,0,10*ROW('Sanitation Data'!H190)))</f>
        <v/>
      </c>
      <c r="DI196" s="307" t="str">
        <f ca="true">+IF(OFFSET('Sanitation Data'!$H$32,0,10*ROW('Sanitation Data'!H190))="","",OFFSET('Sanitation Data'!$H$32,0,10*ROW('Sanitation Data'!H190)))</f>
        <v/>
      </c>
      <c r="DJ196" s="307" t="str">
        <f ca="true">+IF(OFFSET('Sanitation Data'!$I$28,0,10*ROW('Sanitation Data'!I190))="","",OFFSET('Sanitation Data'!$I$28,0,10*ROW('Sanitation Data'!I190)))</f>
        <v/>
      </c>
      <c r="DK196" s="307" t="str">
        <f ca="true">+IF(OFFSET('Sanitation Data'!$I$29,0,10*ROW('Sanitation Data'!I190))="","",OFFSET('Sanitation Data'!$I$29,0,10*ROW('Sanitation Data'!I190)))</f>
        <v/>
      </c>
      <c r="DL196" s="307" t="str">
        <f ca="true">+IF(OFFSET('Sanitation Data'!$I$30,0,10*ROW('Sanitation Data'!I190))="","",OFFSET('Sanitation Data'!$I$30,0,10*ROW('Sanitation Data'!I190)))</f>
        <v/>
      </c>
      <c r="DM196" s="307" t="str">
        <f ca="true">+IF(OFFSET('Sanitation Data'!$I$31,0,10*ROW('Sanitation Data'!I190))="","",OFFSET('Sanitation Data'!$I$31,0,10*ROW('Sanitation Data'!I190)))</f>
        <v/>
      </c>
      <c r="DN196" s="307" t="str">
        <f ca="true">+IF(OFFSET('Sanitation Data'!$I$32,0,10*ROW('Sanitation Data'!I190))="","",OFFSET('Sanitation Data'!$I$32,0,10*ROW('Sanitation Data'!I190)))</f>
        <v/>
      </c>
      <c r="DO196" s="307" t="str">
        <f ca="true">+IF(OFFSET('Hygiene Data'!$D$11,0,10*ROW('Hygiene Data'!D190))="","",OFFSET('Hygiene Data'!$D$11,0,10*ROW('Hygiene Data'!D190)))</f>
        <v/>
      </c>
      <c r="DP196" s="307" t="str">
        <f ca="true">+IF(OFFSET('Hygiene Data'!$D$12,0,10*ROW('Hygiene Data'!D190))="","",OFFSET('Hygiene Data'!$D$12,0,10*ROW('Hygiene Data'!D190)))</f>
        <v/>
      </c>
      <c r="DQ196" s="307" t="str">
        <f ca="true">+IF(OFFSET('Hygiene Data'!$D$13,0,10*ROW('Hygiene Data'!D190))="","",OFFSET('Hygiene Data'!$D$13,0,10*ROW('Hygiene Data'!D190)))</f>
        <v/>
      </c>
      <c r="DR196" s="307" t="str">
        <f ca="true">+IF(OFFSET('Hygiene Data'!$E$11,0,10*ROW('Hygiene Data'!E190))="","",OFFSET('Hygiene Data'!$E$11,0,10*ROW('Hygiene Data'!E190)))</f>
        <v/>
      </c>
      <c r="DS196" s="307" t="str">
        <f ca="true">+IF(OFFSET('Hygiene Data'!$E$12,0,10*ROW('Hygiene Data'!E190))="","",OFFSET('Hygiene Data'!$E$12,0,10*ROW('Hygiene Data'!E190)))</f>
        <v/>
      </c>
      <c r="DT196" s="307" t="str">
        <f ca="true">+IF(OFFSET('Hygiene Data'!$E$13,0,10*ROW('Hygiene Data'!E190))="","",OFFSET('Hygiene Data'!$E$13,0,10*ROW('Hygiene Data'!E190)))</f>
        <v/>
      </c>
      <c r="DU196" s="307" t="str">
        <f ca="true">+IF(OFFSET('Hygiene Data'!$F$11,0,10*ROW('Hygiene Data'!F190))="","",OFFSET('Hygiene Data'!$F$11,0,10*ROW('Hygiene Data'!F190)))</f>
        <v/>
      </c>
      <c r="DV196" s="307" t="str">
        <f ca="true">+IF(OFFSET('Hygiene Data'!$F$12,0,10*ROW('Hygiene Data'!F190))="","",OFFSET('Hygiene Data'!$F$12,0,10*ROW('Hygiene Data'!F190)))</f>
        <v/>
      </c>
      <c r="DW196" s="307" t="str">
        <f ca="true">+IF(OFFSET('Hygiene Data'!$F$13,0,10*ROW('Hygiene Data'!F190))="","",OFFSET('Hygiene Data'!$F$13,0,10*ROW('Hygiene Data'!F190)))</f>
        <v/>
      </c>
      <c r="DX196" s="307" t="str">
        <f ca="true">+IF(OFFSET('Hygiene Data'!$G$11,0,10*ROW('Hygiene Data'!G190))="","",OFFSET('Hygiene Data'!$G$11,0,10*ROW('Hygiene Data'!G190)))</f>
        <v/>
      </c>
      <c r="DY196" s="307" t="str">
        <f ca="true">+IF(OFFSET('Hygiene Data'!$G$12,0,10*ROW('Hygiene Data'!G190))="","",OFFSET('Hygiene Data'!$G$12,0,10*ROW('Hygiene Data'!G190)))</f>
        <v/>
      </c>
      <c r="DZ196" s="307" t="str">
        <f ca="true">+IF(OFFSET('Hygiene Data'!$G$13,0,10*ROW('Hygiene Data'!G190))="","",OFFSET('Hygiene Data'!$G$13,0,10*ROW('Hygiene Data'!G190)))</f>
        <v/>
      </c>
      <c r="EA196" s="307" t="str">
        <f ca="true">+IF(OFFSET('Hygiene Data'!$H$11,0,10*ROW('Hygiene Data'!H190))="","",OFFSET('Hygiene Data'!$H$11,0,10*ROW('Hygiene Data'!H190)))</f>
        <v/>
      </c>
      <c r="EB196" s="307" t="str">
        <f ca="true">+IF(OFFSET('Hygiene Data'!$H$12,0,10*ROW('Hygiene Data'!H190))="","",OFFSET('Hygiene Data'!$H$12,0,10*ROW('Hygiene Data'!H190)))</f>
        <v/>
      </c>
      <c r="EC196" s="307" t="str">
        <f ca="true">+IF(OFFSET('Hygiene Data'!$H$13,0,10*ROW('Hygiene Data'!H190))="","",OFFSET('Hygiene Data'!$H$13,0,10*ROW('Hygiene Data'!H190)))</f>
        <v/>
      </c>
      <c r="ED196" s="307" t="str">
        <f ca="true">+IF(OFFSET('Hygiene Data'!$I$11,0,10*ROW('Hygiene Data'!I190))="","",OFFSET('Hygiene Data'!$I$11,0,10*ROW('Hygiene Data'!I190)))</f>
        <v/>
      </c>
      <c r="EE196" s="307" t="str">
        <f ca="true">+IF(OFFSET('Hygiene Data'!$I$12,0,10*ROW('Hygiene Data'!I190))="","",OFFSET('Hygiene Data'!$I$12,0,10*ROW('Hygiene Data'!I190)))</f>
        <v/>
      </c>
      <c r="EF196" s="307"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63"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7"/>
      <c r="BS197" s="307" t="str">
        <f ca="true">+IF(OFFSET('Water Data'!$D$27,0,10*ROW('Water Data'!D191))="","",OFFSET('Water Data'!$D$27,0,10*ROW('Water Data'!D191)))</f>
        <v/>
      </c>
      <c r="BT197" s="307" t="str">
        <f ca="true">+IF(OFFSET('Water Data'!$D$28,0,10*ROW('Water Data'!D191))="","",OFFSET('Water Data'!$D$28,0,10*ROW('Water Data'!D191)))</f>
        <v/>
      </c>
      <c r="BU197" s="307" t="str">
        <f ca="true">+IF(OFFSET('Water Data'!$D$29,0,10*ROW('Water Data'!D191))="","",OFFSET('Water Data'!$D$29,0,10*ROW('Water Data'!D191)))</f>
        <v/>
      </c>
      <c r="BV197" s="307" t="str">
        <f ca="true">+IF(OFFSET('Water Data'!$E$27,0,10*ROW('Water Data'!E191))="","",OFFSET('Water Data'!$E$27,0,10*ROW('Water Data'!E191)))</f>
        <v/>
      </c>
      <c r="BW197" s="307" t="str">
        <f ca="true">+IF(OFFSET('Water Data'!$E$28,0,10*ROW('Water Data'!E191))="","",OFFSET('Water Data'!$E$28,0,10*ROW('Water Data'!E191)))</f>
        <v/>
      </c>
      <c r="BX197" s="307" t="str">
        <f ca="true">+IF(OFFSET('Water Data'!$E$29,0,10*ROW('Water Data'!E191))="","",OFFSET('Water Data'!$E$29,0,10*ROW('Water Data'!E191)))</f>
        <v/>
      </c>
      <c r="BY197" s="307" t="str">
        <f ca="true">+IF(OFFSET('Water Data'!$F$27,0,10*ROW('Water Data'!F191))="","",OFFSET('Water Data'!$F$27,0,10*ROW('Water Data'!F191)))</f>
        <v/>
      </c>
      <c r="BZ197" s="307" t="str">
        <f ca="true">+IF(OFFSET('Water Data'!$F$28,0,10*ROW('Water Data'!F191))="","",OFFSET('Water Data'!$F$28,0,10*ROW('Water Data'!F191)))</f>
        <v/>
      </c>
      <c r="CA197" s="307" t="str">
        <f ca="true">+IF(OFFSET('Water Data'!$F$29,0,10*ROW('Water Data'!F191))="","",OFFSET('Water Data'!$F$29,0,10*ROW('Water Data'!F191)))</f>
        <v/>
      </c>
      <c r="CB197" s="307" t="str">
        <f ca="true">+IF(OFFSET('Water Data'!$G$27,0,10*ROW('Water Data'!G191))="","",OFFSET('Water Data'!$G$27,0,10*ROW('Water Data'!G191)))</f>
        <v/>
      </c>
      <c r="CC197" s="307" t="str">
        <f ca="true">+IF(OFFSET('Water Data'!$G$28,0,10*ROW('Water Data'!G191))="","",OFFSET('Water Data'!$G$28,0,10*ROW('Water Data'!G191)))</f>
        <v/>
      </c>
      <c r="CD197" s="307" t="str">
        <f ca="true">+IF(OFFSET('Water Data'!$G$29,0,10*ROW('Water Data'!G191))="","",OFFSET('Water Data'!$G$29,0,10*ROW('Water Data'!G191)))</f>
        <v/>
      </c>
      <c r="CE197" s="307" t="str">
        <f ca="true">+IF(OFFSET('Water Data'!$H$27,0,10*ROW('Water Data'!H191))="","",OFFSET('Water Data'!$H$27,0,10*ROW('Water Data'!H191)))</f>
        <v/>
      </c>
      <c r="CF197" s="307" t="str">
        <f ca="true">+IF(OFFSET('Water Data'!$H$28,0,10*ROW('Water Data'!H191))="","",OFFSET('Water Data'!$H$28,0,10*ROW('Water Data'!H191)))</f>
        <v/>
      </c>
      <c r="CG197" s="307" t="str">
        <f ca="true">+IF(OFFSET('Water Data'!$H$29,0,10*ROW('Water Data'!H191))="","",OFFSET('Water Data'!$H$29,0,10*ROW('Water Data'!H191)))</f>
        <v/>
      </c>
      <c r="CH197" s="307" t="str">
        <f ca="true">+IF(OFFSET('Water Data'!$I$27,0,10*ROW('Water Data'!I191))="","",OFFSET('Water Data'!$I$27,0,10*ROW('Water Data'!I191)))</f>
        <v/>
      </c>
      <c r="CI197" s="307" t="str">
        <f ca="true">+IF(OFFSET('Water Data'!$I$28,0,10*ROW('Water Data'!I191))="","",OFFSET('Water Data'!$I$28,0,10*ROW('Water Data'!I191)))</f>
        <v/>
      </c>
      <c r="CJ197" s="307" t="str">
        <f ca="true">+IF(OFFSET('Water Data'!$I$29,0,10*ROW('Water Data'!I191))="","",OFFSET('Water Data'!$I$29,0,10*ROW('Water Data'!I191)))</f>
        <v/>
      </c>
      <c r="CK197" s="307" t="str">
        <f ca="true">+IF(OFFSET('Sanitation Data'!$D$28,0,10*ROW('Sanitation Data'!D191))="","",OFFSET('Sanitation Data'!$D$28,0,10*ROW('Sanitation Data'!D191)))</f>
        <v/>
      </c>
      <c r="CL197" s="307" t="str">
        <f ca="true">+IF(OFFSET('Sanitation Data'!$D$29,0,10*ROW('Sanitation Data'!D191))="","",OFFSET('Sanitation Data'!$D$29,0,10*ROW('Sanitation Data'!D191)))</f>
        <v/>
      </c>
      <c r="CM197" s="307" t="str">
        <f ca="true">+IF(OFFSET('Sanitation Data'!$D$30,0,10*ROW('Sanitation Data'!D191))="","",OFFSET('Sanitation Data'!$D$30,0,10*ROW('Sanitation Data'!D191)))</f>
        <v/>
      </c>
      <c r="CN197" s="307" t="str">
        <f ca="true">+IF(OFFSET('Sanitation Data'!$D$31,0,10*ROW('Sanitation Data'!D191))="","",OFFSET('Sanitation Data'!$D$31,0,10*ROW('Sanitation Data'!D191)))</f>
        <v/>
      </c>
      <c r="CO197" s="307" t="str">
        <f ca="true">+IF(OFFSET('Sanitation Data'!$D$32,0,10*ROW('Sanitation Data'!D191))="","",OFFSET('Sanitation Data'!$D$32,0,10*ROW('Sanitation Data'!D191)))</f>
        <v/>
      </c>
      <c r="CP197" s="307" t="str">
        <f ca="true">+IF(OFFSET('Sanitation Data'!$E$28,0,10*ROW('Sanitation Data'!E191))="","",OFFSET('Sanitation Data'!$E$28,0,10*ROW('Sanitation Data'!E191)))</f>
        <v/>
      </c>
      <c r="CQ197" s="307" t="str">
        <f ca="true">+IF(OFFSET('Sanitation Data'!$E$29,0,10*ROW('Sanitation Data'!E191))="","",OFFSET('Sanitation Data'!$E$29,0,10*ROW('Sanitation Data'!E191)))</f>
        <v/>
      </c>
      <c r="CR197" s="307" t="str">
        <f ca="true">+IF(OFFSET('Sanitation Data'!$E$30,0,10*ROW('Sanitation Data'!E191))="","",OFFSET('Sanitation Data'!$E$30,0,10*ROW('Sanitation Data'!E191)))</f>
        <v/>
      </c>
      <c r="CS197" s="307" t="str">
        <f ca="true">+IF(OFFSET('Sanitation Data'!$E$31,0,10*ROW('Sanitation Data'!E191))="","",OFFSET('Sanitation Data'!$E$31,0,10*ROW('Sanitation Data'!E191)))</f>
        <v/>
      </c>
      <c r="CT197" s="307" t="str">
        <f ca="true">+IF(OFFSET('Sanitation Data'!$E$32,0,10*ROW('Sanitation Data'!E191))="","",OFFSET('Sanitation Data'!$E$32,0,10*ROW('Sanitation Data'!E191)))</f>
        <v/>
      </c>
      <c r="CU197" s="307" t="str">
        <f ca="true">+IF(OFFSET('Sanitation Data'!$F$28,0,10*ROW('Sanitation Data'!F191))="","",OFFSET('Sanitation Data'!$F$28,0,10*ROW('Sanitation Data'!F191)))</f>
        <v/>
      </c>
      <c r="CV197" s="307" t="str">
        <f ca="true">+IF(OFFSET('Sanitation Data'!$F$29,0,10*ROW('Sanitation Data'!F191))="","",OFFSET('Sanitation Data'!$F$29,0,10*ROW('Sanitation Data'!F191)))</f>
        <v/>
      </c>
      <c r="CW197" s="307" t="str">
        <f ca="true">+IF(OFFSET('Sanitation Data'!$F$30,0,10*ROW('Sanitation Data'!F191))="","",OFFSET('Sanitation Data'!$F$30,0,10*ROW('Sanitation Data'!F191)))</f>
        <v/>
      </c>
      <c r="CX197" s="307" t="str">
        <f ca="true">+IF(OFFSET('Sanitation Data'!$F$31,0,10*ROW('Sanitation Data'!F191))="","",OFFSET('Sanitation Data'!$F$31,0,10*ROW('Sanitation Data'!F191)))</f>
        <v/>
      </c>
      <c r="CY197" s="307" t="str">
        <f ca="true">+IF(OFFSET('Sanitation Data'!$F$32,0,10*ROW('Sanitation Data'!F191))="","",OFFSET('Sanitation Data'!$F$32,0,10*ROW('Sanitation Data'!F191)))</f>
        <v/>
      </c>
      <c r="CZ197" s="307" t="str">
        <f ca="true">+IF(OFFSET('Sanitation Data'!$G$28,0,10*ROW('Sanitation Data'!G191))="","",OFFSET('Sanitation Data'!$G$28,0,10*ROW('Sanitation Data'!G191)))</f>
        <v/>
      </c>
      <c r="DA197" s="307" t="str">
        <f ca="true">+IF(OFFSET('Sanitation Data'!$G$29,0,10*ROW('Sanitation Data'!G191))="","",OFFSET('Sanitation Data'!$G$29,0,10*ROW('Sanitation Data'!G191)))</f>
        <v/>
      </c>
      <c r="DB197" s="307" t="str">
        <f ca="true">+IF(OFFSET('Sanitation Data'!$G$30,0,10*ROW('Sanitation Data'!G191))="","",OFFSET('Sanitation Data'!$G$30,0,10*ROW('Sanitation Data'!G191)))</f>
        <v/>
      </c>
      <c r="DC197" s="307" t="str">
        <f ca="true">+IF(OFFSET('Sanitation Data'!$G$31,0,10*ROW('Sanitation Data'!G191))="","",OFFSET('Sanitation Data'!$G$31,0,10*ROW('Sanitation Data'!G191)))</f>
        <v/>
      </c>
      <c r="DD197" s="307" t="str">
        <f ca="true">+IF(OFFSET('Sanitation Data'!$G$32,0,10*ROW('Sanitation Data'!G191))="","",OFFSET('Sanitation Data'!$G$32,0,10*ROW('Sanitation Data'!G191)))</f>
        <v/>
      </c>
      <c r="DE197" s="307" t="str">
        <f ca="true">+IF(OFFSET('Sanitation Data'!$H$28,0,10*ROW('Sanitation Data'!H191))="","",OFFSET('Sanitation Data'!$H$28,0,10*ROW('Sanitation Data'!H191)))</f>
        <v/>
      </c>
      <c r="DF197" s="307" t="str">
        <f ca="true">+IF(OFFSET('Sanitation Data'!$H$29,0,10*ROW('Sanitation Data'!H191))="","",OFFSET('Sanitation Data'!$H$29,0,10*ROW('Sanitation Data'!H191)))</f>
        <v/>
      </c>
      <c r="DG197" s="307" t="str">
        <f ca="true">+IF(OFFSET('Sanitation Data'!$H$30,0,10*ROW('Sanitation Data'!H191))="","",OFFSET('Sanitation Data'!$H$30,0,10*ROW('Sanitation Data'!H191)))</f>
        <v/>
      </c>
      <c r="DH197" s="307" t="str">
        <f ca="true">+IF(OFFSET('Sanitation Data'!$H$31,0,10*ROW('Sanitation Data'!H191))="","",OFFSET('Sanitation Data'!$H$31,0,10*ROW('Sanitation Data'!H191)))</f>
        <v/>
      </c>
      <c r="DI197" s="307" t="str">
        <f ca="true">+IF(OFFSET('Sanitation Data'!$H$32,0,10*ROW('Sanitation Data'!H191))="","",OFFSET('Sanitation Data'!$H$32,0,10*ROW('Sanitation Data'!H191)))</f>
        <v/>
      </c>
      <c r="DJ197" s="307" t="str">
        <f ca="true">+IF(OFFSET('Sanitation Data'!$I$28,0,10*ROW('Sanitation Data'!I191))="","",OFFSET('Sanitation Data'!$I$28,0,10*ROW('Sanitation Data'!I191)))</f>
        <v/>
      </c>
      <c r="DK197" s="307" t="str">
        <f ca="true">+IF(OFFSET('Sanitation Data'!$I$29,0,10*ROW('Sanitation Data'!I191))="","",OFFSET('Sanitation Data'!$I$29,0,10*ROW('Sanitation Data'!I191)))</f>
        <v/>
      </c>
      <c r="DL197" s="307" t="str">
        <f ca="true">+IF(OFFSET('Sanitation Data'!$I$30,0,10*ROW('Sanitation Data'!I191))="","",OFFSET('Sanitation Data'!$I$30,0,10*ROW('Sanitation Data'!I191)))</f>
        <v/>
      </c>
      <c r="DM197" s="307" t="str">
        <f ca="true">+IF(OFFSET('Sanitation Data'!$I$31,0,10*ROW('Sanitation Data'!I191))="","",OFFSET('Sanitation Data'!$I$31,0,10*ROW('Sanitation Data'!I191)))</f>
        <v/>
      </c>
      <c r="DN197" s="307" t="str">
        <f ca="true">+IF(OFFSET('Sanitation Data'!$I$32,0,10*ROW('Sanitation Data'!I191))="","",OFFSET('Sanitation Data'!$I$32,0,10*ROW('Sanitation Data'!I191)))</f>
        <v/>
      </c>
      <c r="DO197" s="307" t="str">
        <f ca="true">+IF(OFFSET('Hygiene Data'!$D$11,0,10*ROW('Hygiene Data'!D191))="","",OFFSET('Hygiene Data'!$D$11,0,10*ROW('Hygiene Data'!D191)))</f>
        <v/>
      </c>
      <c r="DP197" s="307" t="str">
        <f ca="true">+IF(OFFSET('Hygiene Data'!$D$12,0,10*ROW('Hygiene Data'!D191))="","",OFFSET('Hygiene Data'!$D$12,0,10*ROW('Hygiene Data'!D191)))</f>
        <v/>
      </c>
      <c r="DQ197" s="307" t="str">
        <f ca="true">+IF(OFFSET('Hygiene Data'!$D$13,0,10*ROW('Hygiene Data'!D191))="","",OFFSET('Hygiene Data'!$D$13,0,10*ROW('Hygiene Data'!D191)))</f>
        <v/>
      </c>
      <c r="DR197" s="307" t="str">
        <f ca="true">+IF(OFFSET('Hygiene Data'!$E$11,0,10*ROW('Hygiene Data'!E191))="","",OFFSET('Hygiene Data'!$E$11,0,10*ROW('Hygiene Data'!E191)))</f>
        <v/>
      </c>
      <c r="DS197" s="307" t="str">
        <f ca="true">+IF(OFFSET('Hygiene Data'!$E$12,0,10*ROW('Hygiene Data'!E191))="","",OFFSET('Hygiene Data'!$E$12,0,10*ROW('Hygiene Data'!E191)))</f>
        <v/>
      </c>
      <c r="DT197" s="307" t="str">
        <f ca="true">+IF(OFFSET('Hygiene Data'!$E$13,0,10*ROW('Hygiene Data'!E191))="","",OFFSET('Hygiene Data'!$E$13,0,10*ROW('Hygiene Data'!E191)))</f>
        <v/>
      </c>
      <c r="DU197" s="307" t="str">
        <f ca="true">+IF(OFFSET('Hygiene Data'!$F$11,0,10*ROW('Hygiene Data'!F191))="","",OFFSET('Hygiene Data'!$F$11,0,10*ROW('Hygiene Data'!F191)))</f>
        <v/>
      </c>
      <c r="DV197" s="307" t="str">
        <f ca="true">+IF(OFFSET('Hygiene Data'!$F$12,0,10*ROW('Hygiene Data'!F191))="","",OFFSET('Hygiene Data'!$F$12,0,10*ROW('Hygiene Data'!F191)))</f>
        <v/>
      </c>
      <c r="DW197" s="307" t="str">
        <f ca="true">+IF(OFFSET('Hygiene Data'!$F$13,0,10*ROW('Hygiene Data'!F191))="","",OFFSET('Hygiene Data'!$F$13,0,10*ROW('Hygiene Data'!F191)))</f>
        <v/>
      </c>
      <c r="DX197" s="307" t="str">
        <f ca="true">+IF(OFFSET('Hygiene Data'!$G$11,0,10*ROW('Hygiene Data'!G191))="","",OFFSET('Hygiene Data'!$G$11,0,10*ROW('Hygiene Data'!G191)))</f>
        <v/>
      </c>
      <c r="DY197" s="307" t="str">
        <f ca="true">+IF(OFFSET('Hygiene Data'!$G$12,0,10*ROW('Hygiene Data'!G191))="","",OFFSET('Hygiene Data'!$G$12,0,10*ROW('Hygiene Data'!G191)))</f>
        <v/>
      </c>
      <c r="DZ197" s="307" t="str">
        <f ca="true">+IF(OFFSET('Hygiene Data'!$G$13,0,10*ROW('Hygiene Data'!G191))="","",OFFSET('Hygiene Data'!$G$13,0,10*ROW('Hygiene Data'!G191)))</f>
        <v/>
      </c>
      <c r="EA197" s="307" t="str">
        <f ca="true">+IF(OFFSET('Hygiene Data'!$H$11,0,10*ROW('Hygiene Data'!H191))="","",OFFSET('Hygiene Data'!$H$11,0,10*ROW('Hygiene Data'!H191)))</f>
        <v/>
      </c>
      <c r="EB197" s="307" t="str">
        <f ca="true">+IF(OFFSET('Hygiene Data'!$H$12,0,10*ROW('Hygiene Data'!H191))="","",OFFSET('Hygiene Data'!$H$12,0,10*ROW('Hygiene Data'!H191)))</f>
        <v/>
      </c>
      <c r="EC197" s="307" t="str">
        <f ca="true">+IF(OFFSET('Hygiene Data'!$H$13,0,10*ROW('Hygiene Data'!H191))="","",OFFSET('Hygiene Data'!$H$13,0,10*ROW('Hygiene Data'!H191)))</f>
        <v/>
      </c>
      <c r="ED197" s="307" t="str">
        <f ca="true">+IF(OFFSET('Hygiene Data'!$I$11,0,10*ROW('Hygiene Data'!I191))="","",OFFSET('Hygiene Data'!$I$11,0,10*ROW('Hygiene Data'!I191)))</f>
        <v/>
      </c>
      <c r="EE197" s="307" t="str">
        <f ca="true">+IF(OFFSET('Hygiene Data'!$I$12,0,10*ROW('Hygiene Data'!I191))="","",OFFSET('Hygiene Data'!$I$12,0,10*ROW('Hygiene Data'!I191)))</f>
        <v/>
      </c>
      <c r="EF197" s="307"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63"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7"/>
      <c r="BS198" s="307" t="str">
        <f ca="true">+IF(OFFSET('Water Data'!$D$27,0,10*ROW('Water Data'!D192))="","",OFFSET('Water Data'!$D$27,0,10*ROW('Water Data'!D192)))</f>
        <v/>
      </c>
      <c r="BT198" s="307" t="str">
        <f ca="true">+IF(OFFSET('Water Data'!$D$28,0,10*ROW('Water Data'!D192))="","",OFFSET('Water Data'!$D$28,0,10*ROW('Water Data'!D192)))</f>
        <v/>
      </c>
      <c r="BU198" s="307" t="str">
        <f ca="true">+IF(OFFSET('Water Data'!$D$29,0,10*ROW('Water Data'!D192))="","",OFFSET('Water Data'!$D$29,0,10*ROW('Water Data'!D192)))</f>
        <v/>
      </c>
      <c r="BV198" s="307" t="str">
        <f ca="true">+IF(OFFSET('Water Data'!$E$27,0,10*ROW('Water Data'!E192))="","",OFFSET('Water Data'!$E$27,0,10*ROW('Water Data'!E192)))</f>
        <v/>
      </c>
      <c r="BW198" s="307" t="str">
        <f ca="true">+IF(OFFSET('Water Data'!$E$28,0,10*ROW('Water Data'!E192))="","",OFFSET('Water Data'!$E$28,0,10*ROW('Water Data'!E192)))</f>
        <v/>
      </c>
      <c r="BX198" s="307" t="str">
        <f ca="true">+IF(OFFSET('Water Data'!$E$29,0,10*ROW('Water Data'!E192))="","",OFFSET('Water Data'!$E$29,0,10*ROW('Water Data'!E192)))</f>
        <v/>
      </c>
      <c r="BY198" s="307" t="str">
        <f ca="true">+IF(OFFSET('Water Data'!$F$27,0,10*ROW('Water Data'!F192))="","",OFFSET('Water Data'!$F$27,0,10*ROW('Water Data'!F192)))</f>
        <v/>
      </c>
      <c r="BZ198" s="307" t="str">
        <f ca="true">+IF(OFFSET('Water Data'!$F$28,0,10*ROW('Water Data'!F192))="","",OFFSET('Water Data'!$F$28,0,10*ROW('Water Data'!F192)))</f>
        <v/>
      </c>
      <c r="CA198" s="307" t="str">
        <f ca="true">+IF(OFFSET('Water Data'!$F$29,0,10*ROW('Water Data'!F192))="","",OFFSET('Water Data'!$F$29,0,10*ROW('Water Data'!F192)))</f>
        <v/>
      </c>
      <c r="CB198" s="307" t="str">
        <f ca="true">+IF(OFFSET('Water Data'!$G$27,0,10*ROW('Water Data'!G192))="","",OFFSET('Water Data'!$G$27,0,10*ROW('Water Data'!G192)))</f>
        <v/>
      </c>
      <c r="CC198" s="307" t="str">
        <f ca="true">+IF(OFFSET('Water Data'!$G$28,0,10*ROW('Water Data'!G192))="","",OFFSET('Water Data'!$G$28,0,10*ROW('Water Data'!G192)))</f>
        <v/>
      </c>
      <c r="CD198" s="307" t="str">
        <f ca="true">+IF(OFFSET('Water Data'!$G$29,0,10*ROW('Water Data'!G192))="","",OFFSET('Water Data'!$G$29,0,10*ROW('Water Data'!G192)))</f>
        <v/>
      </c>
      <c r="CE198" s="307" t="str">
        <f ca="true">+IF(OFFSET('Water Data'!$H$27,0,10*ROW('Water Data'!H192))="","",OFFSET('Water Data'!$H$27,0,10*ROW('Water Data'!H192)))</f>
        <v/>
      </c>
      <c r="CF198" s="307" t="str">
        <f ca="true">+IF(OFFSET('Water Data'!$H$28,0,10*ROW('Water Data'!H192))="","",OFFSET('Water Data'!$H$28,0,10*ROW('Water Data'!H192)))</f>
        <v/>
      </c>
      <c r="CG198" s="307" t="str">
        <f ca="true">+IF(OFFSET('Water Data'!$H$29,0,10*ROW('Water Data'!H192))="","",OFFSET('Water Data'!$H$29,0,10*ROW('Water Data'!H192)))</f>
        <v/>
      </c>
      <c r="CH198" s="307" t="str">
        <f ca="true">+IF(OFFSET('Water Data'!$I$27,0,10*ROW('Water Data'!I192))="","",OFFSET('Water Data'!$I$27,0,10*ROW('Water Data'!I192)))</f>
        <v/>
      </c>
      <c r="CI198" s="307" t="str">
        <f ca="true">+IF(OFFSET('Water Data'!$I$28,0,10*ROW('Water Data'!I192))="","",OFFSET('Water Data'!$I$28,0,10*ROW('Water Data'!I192)))</f>
        <v/>
      </c>
      <c r="CJ198" s="307" t="str">
        <f ca="true">+IF(OFFSET('Water Data'!$I$29,0,10*ROW('Water Data'!I192))="","",OFFSET('Water Data'!$I$29,0,10*ROW('Water Data'!I192)))</f>
        <v/>
      </c>
      <c r="CK198" s="307" t="str">
        <f ca="true">+IF(OFFSET('Sanitation Data'!$D$28,0,10*ROW('Sanitation Data'!D192))="","",OFFSET('Sanitation Data'!$D$28,0,10*ROW('Sanitation Data'!D192)))</f>
        <v/>
      </c>
      <c r="CL198" s="307" t="str">
        <f ca="true">+IF(OFFSET('Sanitation Data'!$D$29,0,10*ROW('Sanitation Data'!D192))="","",OFFSET('Sanitation Data'!$D$29,0,10*ROW('Sanitation Data'!D192)))</f>
        <v/>
      </c>
      <c r="CM198" s="307" t="str">
        <f ca="true">+IF(OFFSET('Sanitation Data'!$D$30,0,10*ROW('Sanitation Data'!D192))="","",OFFSET('Sanitation Data'!$D$30,0,10*ROW('Sanitation Data'!D192)))</f>
        <v/>
      </c>
      <c r="CN198" s="307" t="str">
        <f ca="true">+IF(OFFSET('Sanitation Data'!$D$31,0,10*ROW('Sanitation Data'!D192))="","",OFFSET('Sanitation Data'!$D$31,0,10*ROW('Sanitation Data'!D192)))</f>
        <v/>
      </c>
      <c r="CO198" s="307" t="str">
        <f ca="true">+IF(OFFSET('Sanitation Data'!$D$32,0,10*ROW('Sanitation Data'!D192))="","",OFFSET('Sanitation Data'!$D$32,0,10*ROW('Sanitation Data'!D192)))</f>
        <v/>
      </c>
      <c r="CP198" s="307" t="str">
        <f ca="true">+IF(OFFSET('Sanitation Data'!$E$28,0,10*ROW('Sanitation Data'!E192))="","",OFFSET('Sanitation Data'!$E$28,0,10*ROW('Sanitation Data'!E192)))</f>
        <v/>
      </c>
      <c r="CQ198" s="307" t="str">
        <f ca="true">+IF(OFFSET('Sanitation Data'!$E$29,0,10*ROW('Sanitation Data'!E192))="","",OFFSET('Sanitation Data'!$E$29,0,10*ROW('Sanitation Data'!E192)))</f>
        <v/>
      </c>
      <c r="CR198" s="307" t="str">
        <f ca="true">+IF(OFFSET('Sanitation Data'!$E$30,0,10*ROW('Sanitation Data'!E192))="","",OFFSET('Sanitation Data'!$E$30,0,10*ROW('Sanitation Data'!E192)))</f>
        <v/>
      </c>
      <c r="CS198" s="307" t="str">
        <f ca="true">+IF(OFFSET('Sanitation Data'!$E$31,0,10*ROW('Sanitation Data'!E192))="","",OFFSET('Sanitation Data'!$E$31,0,10*ROW('Sanitation Data'!E192)))</f>
        <v/>
      </c>
      <c r="CT198" s="307" t="str">
        <f ca="true">+IF(OFFSET('Sanitation Data'!$E$32,0,10*ROW('Sanitation Data'!E192))="","",OFFSET('Sanitation Data'!$E$32,0,10*ROW('Sanitation Data'!E192)))</f>
        <v/>
      </c>
      <c r="CU198" s="307" t="str">
        <f ca="true">+IF(OFFSET('Sanitation Data'!$F$28,0,10*ROW('Sanitation Data'!F192))="","",OFFSET('Sanitation Data'!$F$28,0,10*ROW('Sanitation Data'!F192)))</f>
        <v/>
      </c>
      <c r="CV198" s="307" t="str">
        <f ca="true">+IF(OFFSET('Sanitation Data'!$F$29,0,10*ROW('Sanitation Data'!F192))="","",OFFSET('Sanitation Data'!$F$29,0,10*ROW('Sanitation Data'!F192)))</f>
        <v/>
      </c>
      <c r="CW198" s="307" t="str">
        <f ca="true">+IF(OFFSET('Sanitation Data'!$F$30,0,10*ROW('Sanitation Data'!F192))="","",OFFSET('Sanitation Data'!$F$30,0,10*ROW('Sanitation Data'!F192)))</f>
        <v/>
      </c>
      <c r="CX198" s="307" t="str">
        <f ca="true">+IF(OFFSET('Sanitation Data'!$F$31,0,10*ROW('Sanitation Data'!F192))="","",OFFSET('Sanitation Data'!$F$31,0,10*ROW('Sanitation Data'!F192)))</f>
        <v/>
      </c>
      <c r="CY198" s="307" t="str">
        <f ca="true">+IF(OFFSET('Sanitation Data'!$F$32,0,10*ROW('Sanitation Data'!F192))="","",OFFSET('Sanitation Data'!$F$32,0,10*ROW('Sanitation Data'!F192)))</f>
        <v/>
      </c>
      <c r="CZ198" s="307" t="str">
        <f ca="true">+IF(OFFSET('Sanitation Data'!$G$28,0,10*ROW('Sanitation Data'!G192))="","",OFFSET('Sanitation Data'!$G$28,0,10*ROW('Sanitation Data'!G192)))</f>
        <v/>
      </c>
      <c r="DA198" s="307" t="str">
        <f ca="true">+IF(OFFSET('Sanitation Data'!$G$29,0,10*ROW('Sanitation Data'!G192))="","",OFFSET('Sanitation Data'!$G$29,0,10*ROW('Sanitation Data'!G192)))</f>
        <v/>
      </c>
      <c r="DB198" s="307" t="str">
        <f ca="true">+IF(OFFSET('Sanitation Data'!$G$30,0,10*ROW('Sanitation Data'!G192))="","",OFFSET('Sanitation Data'!$G$30,0,10*ROW('Sanitation Data'!G192)))</f>
        <v/>
      </c>
      <c r="DC198" s="307" t="str">
        <f ca="true">+IF(OFFSET('Sanitation Data'!$G$31,0,10*ROW('Sanitation Data'!G192))="","",OFFSET('Sanitation Data'!$G$31,0,10*ROW('Sanitation Data'!G192)))</f>
        <v/>
      </c>
      <c r="DD198" s="307" t="str">
        <f ca="true">+IF(OFFSET('Sanitation Data'!$G$32,0,10*ROW('Sanitation Data'!G192))="","",OFFSET('Sanitation Data'!$G$32,0,10*ROW('Sanitation Data'!G192)))</f>
        <v/>
      </c>
      <c r="DE198" s="307" t="str">
        <f ca="true">+IF(OFFSET('Sanitation Data'!$H$28,0,10*ROW('Sanitation Data'!H192))="","",OFFSET('Sanitation Data'!$H$28,0,10*ROW('Sanitation Data'!H192)))</f>
        <v/>
      </c>
      <c r="DF198" s="307" t="str">
        <f ca="true">+IF(OFFSET('Sanitation Data'!$H$29,0,10*ROW('Sanitation Data'!H192))="","",OFFSET('Sanitation Data'!$H$29,0,10*ROW('Sanitation Data'!H192)))</f>
        <v/>
      </c>
      <c r="DG198" s="307" t="str">
        <f ca="true">+IF(OFFSET('Sanitation Data'!$H$30,0,10*ROW('Sanitation Data'!H192))="","",OFFSET('Sanitation Data'!$H$30,0,10*ROW('Sanitation Data'!H192)))</f>
        <v/>
      </c>
      <c r="DH198" s="307" t="str">
        <f ca="true">+IF(OFFSET('Sanitation Data'!$H$31,0,10*ROW('Sanitation Data'!H192))="","",OFFSET('Sanitation Data'!$H$31,0,10*ROW('Sanitation Data'!H192)))</f>
        <v/>
      </c>
      <c r="DI198" s="307" t="str">
        <f ca="true">+IF(OFFSET('Sanitation Data'!$H$32,0,10*ROW('Sanitation Data'!H192))="","",OFFSET('Sanitation Data'!$H$32,0,10*ROW('Sanitation Data'!H192)))</f>
        <v/>
      </c>
      <c r="DJ198" s="307" t="str">
        <f ca="true">+IF(OFFSET('Sanitation Data'!$I$28,0,10*ROW('Sanitation Data'!I192))="","",OFFSET('Sanitation Data'!$I$28,0,10*ROW('Sanitation Data'!I192)))</f>
        <v/>
      </c>
      <c r="DK198" s="307" t="str">
        <f ca="true">+IF(OFFSET('Sanitation Data'!$I$29,0,10*ROW('Sanitation Data'!I192))="","",OFFSET('Sanitation Data'!$I$29,0,10*ROW('Sanitation Data'!I192)))</f>
        <v/>
      </c>
      <c r="DL198" s="307" t="str">
        <f ca="true">+IF(OFFSET('Sanitation Data'!$I$30,0,10*ROW('Sanitation Data'!I192))="","",OFFSET('Sanitation Data'!$I$30,0,10*ROW('Sanitation Data'!I192)))</f>
        <v/>
      </c>
      <c r="DM198" s="307" t="str">
        <f ca="true">+IF(OFFSET('Sanitation Data'!$I$31,0,10*ROW('Sanitation Data'!I192))="","",OFFSET('Sanitation Data'!$I$31,0,10*ROW('Sanitation Data'!I192)))</f>
        <v/>
      </c>
      <c r="DN198" s="307" t="str">
        <f ca="true">+IF(OFFSET('Sanitation Data'!$I$32,0,10*ROW('Sanitation Data'!I192))="","",OFFSET('Sanitation Data'!$I$32,0,10*ROW('Sanitation Data'!I192)))</f>
        <v/>
      </c>
      <c r="DO198" s="307" t="str">
        <f ca="true">+IF(OFFSET('Hygiene Data'!$D$11,0,10*ROW('Hygiene Data'!D192))="","",OFFSET('Hygiene Data'!$D$11,0,10*ROW('Hygiene Data'!D192)))</f>
        <v/>
      </c>
      <c r="DP198" s="307" t="str">
        <f ca="true">+IF(OFFSET('Hygiene Data'!$D$12,0,10*ROW('Hygiene Data'!D192))="","",OFFSET('Hygiene Data'!$D$12,0,10*ROW('Hygiene Data'!D192)))</f>
        <v/>
      </c>
      <c r="DQ198" s="307" t="str">
        <f ca="true">+IF(OFFSET('Hygiene Data'!$D$13,0,10*ROW('Hygiene Data'!D192))="","",OFFSET('Hygiene Data'!$D$13,0,10*ROW('Hygiene Data'!D192)))</f>
        <v/>
      </c>
      <c r="DR198" s="307" t="str">
        <f ca="true">+IF(OFFSET('Hygiene Data'!$E$11,0,10*ROW('Hygiene Data'!E192))="","",OFFSET('Hygiene Data'!$E$11,0,10*ROW('Hygiene Data'!E192)))</f>
        <v/>
      </c>
      <c r="DS198" s="307" t="str">
        <f ca="true">+IF(OFFSET('Hygiene Data'!$E$12,0,10*ROW('Hygiene Data'!E192))="","",OFFSET('Hygiene Data'!$E$12,0,10*ROW('Hygiene Data'!E192)))</f>
        <v/>
      </c>
      <c r="DT198" s="307" t="str">
        <f ca="true">+IF(OFFSET('Hygiene Data'!$E$13,0,10*ROW('Hygiene Data'!E192))="","",OFFSET('Hygiene Data'!$E$13,0,10*ROW('Hygiene Data'!E192)))</f>
        <v/>
      </c>
      <c r="DU198" s="307" t="str">
        <f ca="true">+IF(OFFSET('Hygiene Data'!$F$11,0,10*ROW('Hygiene Data'!F192))="","",OFFSET('Hygiene Data'!$F$11,0,10*ROW('Hygiene Data'!F192)))</f>
        <v/>
      </c>
      <c r="DV198" s="307" t="str">
        <f ca="true">+IF(OFFSET('Hygiene Data'!$F$12,0,10*ROW('Hygiene Data'!F192))="","",OFFSET('Hygiene Data'!$F$12,0,10*ROW('Hygiene Data'!F192)))</f>
        <v/>
      </c>
      <c r="DW198" s="307" t="str">
        <f ca="true">+IF(OFFSET('Hygiene Data'!$F$13,0,10*ROW('Hygiene Data'!F192))="","",OFFSET('Hygiene Data'!$F$13,0,10*ROW('Hygiene Data'!F192)))</f>
        <v/>
      </c>
      <c r="DX198" s="307" t="str">
        <f ca="true">+IF(OFFSET('Hygiene Data'!$G$11,0,10*ROW('Hygiene Data'!G192))="","",OFFSET('Hygiene Data'!$G$11,0,10*ROW('Hygiene Data'!G192)))</f>
        <v/>
      </c>
      <c r="DY198" s="307" t="str">
        <f ca="true">+IF(OFFSET('Hygiene Data'!$G$12,0,10*ROW('Hygiene Data'!G192))="","",OFFSET('Hygiene Data'!$G$12,0,10*ROW('Hygiene Data'!G192)))</f>
        <v/>
      </c>
      <c r="DZ198" s="307" t="str">
        <f ca="true">+IF(OFFSET('Hygiene Data'!$G$13,0,10*ROW('Hygiene Data'!G192))="","",OFFSET('Hygiene Data'!$G$13,0,10*ROW('Hygiene Data'!G192)))</f>
        <v/>
      </c>
      <c r="EA198" s="307" t="str">
        <f ca="true">+IF(OFFSET('Hygiene Data'!$H$11,0,10*ROW('Hygiene Data'!H192))="","",OFFSET('Hygiene Data'!$H$11,0,10*ROW('Hygiene Data'!H192)))</f>
        <v/>
      </c>
      <c r="EB198" s="307" t="str">
        <f ca="true">+IF(OFFSET('Hygiene Data'!$H$12,0,10*ROW('Hygiene Data'!H192))="","",OFFSET('Hygiene Data'!$H$12,0,10*ROW('Hygiene Data'!H192)))</f>
        <v/>
      </c>
      <c r="EC198" s="307" t="str">
        <f ca="true">+IF(OFFSET('Hygiene Data'!$H$13,0,10*ROW('Hygiene Data'!H192))="","",OFFSET('Hygiene Data'!$H$13,0,10*ROW('Hygiene Data'!H192)))</f>
        <v/>
      </c>
      <c r="ED198" s="307" t="str">
        <f ca="true">+IF(OFFSET('Hygiene Data'!$I$11,0,10*ROW('Hygiene Data'!I192))="","",OFFSET('Hygiene Data'!$I$11,0,10*ROW('Hygiene Data'!I192)))</f>
        <v/>
      </c>
      <c r="EE198" s="307" t="str">
        <f ca="true">+IF(OFFSET('Hygiene Data'!$I$12,0,10*ROW('Hygiene Data'!I192))="","",OFFSET('Hygiene Data'!$I$12,0,10*ROW('Hygiene Data'!I192)))</f>
        <v/>
      </c>
      <c r="EF198" s="307"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63"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7"/>
      <c r="BS199" s="307" t="str">
        <f ca="true">+IF(OFFSET('Water Data'!$D$27,0,10*ROW('Water Data'!D193))="","",OFFSET('Water Data'!$D$27,0,10*ROW('Water Data'!D193)))</f>
        <v/>
      </c>
      <c r="BT199" s="307" t="str">
        <f ca="true">+IF(OFFSET('Water Data'!$D$28,0,10*ROW('Water Data'!D193))="","",OFFSET('Water Data'!$D$28,0,10*ROW('Water Data'!D193)))</f>
        <v/>
      </c>
      <c r="BU199" s="307" t="str">
        <f ca="true">+IF(OFFSET('Water Data'!$D$29,0,10*ROW('Water Data'!D193))="","",OFFSET('Water Data'!$D$29,0,10*ROW('Water Data'!D193)))</f>
        <v/>
      </c>
      <c r="BV199" s="307" t="str">
        <f ca="true">+IF(OFFSET('Water Data'!$E$27,0,10*ROW('Water Data'!E193))="","",OFFSET('Water Data'!$E$27,0,10*ROW('Water Data'!E193)))</f>
        <v/>
      </c>
      <c r="BW199" s="307" t="str">
        <f ca="true">+IF(OFFSET('Water Data'!$E$28,0,10*ROW('Water Data'!E193))="","",OFFSET('Water Data'!$E$28,0,10*ROW('Water Data'!E193)))</f>
        <v/>
      </c>
      <c r="BX199" s="307" t="str">
        <f ca="true">+IF(OFFSET('Water Data'!$E$29,0,10*ROW('Water Data'!E193))="","",OFFSET('Water Data'!$E$29,0,10*ROW('Water Data'!E193)))</f>
        <v/>
      </c>
      <c r="BY199" s="307" t="str">
        <f ca="true">+IF(OFFSET('Water Data'!$F$27,0,10*ROW('Water Data'!F193))="","",OFFSET('Water Data'!$F$27,0,10*ROW('Water Data'!F193)))</f>
        <v/>
      </c>
      <c r="BZ199" s="307" t="str">
        <f ca="true">+IF(OFFSET('Water Data'!$F$28,0,10*ROW('Water Data'!F193))="","",OFFSET('Water Data'!$F$28,0,10*ROW('Water Data'!F193)))</f>
        <v/>
      </c>
      <c r="CA199" s="307" t="str">
        <f ca="true">+IF(OFFSET('Water Data'!$F$29,0,10*ROW('Water Data'!F193))="","",OFFSET('Water Data'!$F$29,0,10*ROW('Water Data'!F193)))</f>
        <v/>
      </c>
      <c r="CB199" s="307" t="str">
        <f ca="true">+IF(OFFSET('Water Data'!$G$27,0,10*ROW('Water Data'!G193))="","",OFFSET('Water Data'!$G$27,0,10*ROW('Water Data'!G193)))</f>
        <v/>
      </c>
      <c r="CC199" s="307" t="str">
        <f ca="true">+IF(OFFSET('Water Data'!$G$28,0,10*ROW('Water Data'!G193))="","",OFFSET('Water Data'!$G$28,0,10*ROW('Water Data'!G193)))</f>
        <v/>
      </c>
      <c r="CD199" s="307" t="str">
        <f ca="true">+IF(OFFSET('Water Data'!$G$29,0,10*ROW('Water Data'!G193))="","",OFFSET('Water Data'!$G$29,0,10*ROW('Water Data'!G193)))</f>
        <v/>
      </c>
      <c r="CE199" s="307" t="str">
        <f ca="true">+IF(OFFSET('Water Data'!$H$27,0,10*ROW('Water Data'!H193))="","",OFFSET('Water Data'!$H$27,0,10*ROW('Water Data'!H193)))</f>
        <v/>
      </c>
      <c r="CF199" s="307" t="str">
        <f ca="true">+IF(OFFSET('Water Data'!$H$28,0,10*ROW('Water Data'!H193))="","",OFFSET('Water Data'!$H$28,0,10*ROW('Water Data'!H193)))</f>
        <v/>
      </c>
      <c r="CG199" s="307" t="str">
        <f ca="true">+IF(OFFSET('Water Data'!$H$29,0,10*ROW('Water Data'!H193))="","",OFFSET('Water Data'!$H$29,0,10*ROW('Water Data'!H193)))</f>
        <v/>
      </c>
      <c r="CH199" s="307" t="str">
        <f ca="true">+IF(OFFSET('Water Data'!$I$27,0,10*ROW('Water Data'!I193))="","",OFFSET('Water Data'!$I$27,0,10*ROW('Water Data'!I193)))</f>
        <v/>
      </c>
      <c r="CI199" s="307" t="str">
        <f ca="true">+IF(OFFSET('Water Data'!$I$28,0,10*ROW('Water Data'!I193))="","",OFFSET('Water Data'!$I$28,0,10*ROW('Water Data'!I193)))</f>
        <v/>
      </c>
      <c r="CJ199" s="307" t="str">
        <f ca="true">+IF(OFFSET('Water Data'!$I$29,0,10*ROW('Water Data'!I193))="","",OFFSET('Water Data'!$I$29,0,10*ROW('Water Data'!I193)))</f>
        <v/>
      </c>
      <c r="CK199" s="307" t="str">
        <f ca="true">+IF(OFFSET('Sanitation Data'!$D$28,0,10*ROW('Sanitation Data'!D193))="","",OFFSET('Sanitation Data'!$D$28,0,10*ROW('Sanitation Data'!D193)))</f>
        <v/>
      </c>
      <c r="CL199" s="307" t="str">
        <f ca="true">+IF(OFFSET('Sanitation Data'!$D$29,0,10*ROW('Sanitation Data'!D193))="","",OFFSET('Sanitation Data'!$D$29,0,10*ROW('Sanitation Data'!D193)))</f>
        <v/>
      </c>
      <c r="CM199" s="307" t="str">
        <f ca="true">+IF(OFFSET('Sanitation Data'!$D$30,0,10*ROW('Sanitation Data'!D193))="","",OFFSET('Sanitation Data'!$D$30,0,10*ROW('Sanitation Data'!D193)))</f>
        <v/>
      </c>
      <c r="CN199" s="307" t="str">
        <f ca="true">+IF(OFFSET('Sanitation Data'!$D$31,0,10*ROW('Sanitation Data'!D193))="","",OFFSET('Sanitation Data'!$D$31,0,10*ROW('Sanitation Data'!D193)))</f>
        <v/>
      </c>
      <c r="CO199" s="307" t="str">
        <f ca="true">+IF(OFFSET('Sanitation Data'!$D$32,0,10*ROW('Sanitation Data'!D193))="","",OFFSET('Sanitation Data'!$D$32,0,10*ROW('Sanitation Data'!D193)))</f>
        <v/>
      </c>
      <c r="CP199" s="307" t="str">
        <f ca="true">+IF(OFFSET('Sanitation Data'!$E$28,0,10*ROW('Sanitation Data'!E193))="","",OFFSET('Sanitation Data'!$E$28,0,10*ROW('Sanitation Data'!E193)))</f>
        <v/>
      </c>
      <c r="CQ199" s="307" t="str">
        <f ca="true">+IF(OFFSET('Sanitation Data'!$E$29,0,10*ROW('Sanitation Data'!E193))="","",OFFSET('Sanitation Data'!$E$29,0,10*ROW('Sanitation Data'!E193)))</f>
        <v/>
      </c>
      <c r="CR199" s="307" t="str">
        <f ca="true">+IF(OFFSET('Sanitation Data'!$E$30,0,10*ROW('Sanitation Data'!E193))="","",OFFSET('Sanitation Data'!$E$30,0,10*ROW('Sanitation Data'!E193)))</f>
        <v/>
      </c>
      <c r="CS199" s="307" t="str">
        <f ca="true">+IF(OFFSET('Sanitation Data'!$E$31,0,10*ROW('Sanitation Data'!E193))="","",OFFSET('Sanitation Data'!$E$31,0,10*ROW('Sanitation Data'!E193)))</f>
        <v/>
      </c>
      <c r="CT199" s="307" t="str">
        <f ca="true">+IF(OFFSET('Sanitation Data'!$E$32,0,10*ROW('Sanitation Data'!E193))="","",OFFSET('Sanitation Data'!$E$32,0,10*ROW('Sanitation Data'!E193)))</f>
        <v/>
      </c>
      <c r="CU199" s="307" t="str">
        <f ca="true">+IF(OFFSET('Sanitation Data'!$F$28,0,10*ROW('Sanitation Data'!F193))="","",OFFSET('Sanitation Data'!$F$28,0,10*ROW('Sanitation Data'!F193)))</f>
        <v/>
      </c>
      <c r="CV199" s="307" t="str">
        <f ca="true">+IF(OFFSET('Sanitation Data'!$F$29,0,10*ROW('Sanitation Data'!F193))="","",OFFSET('Sanitation Data'!$F$29,0,10*ROW('Sanitation Data'!F193)))</f>
        <v/>
      </c>
      <c r="CW199" s="307" t="str">
        <f ca="true">+IF(OFFSET('Sanitation Data'!$F$30,0,10*ROW('Sanitation Data'!F193))="","",OFFSET('Sanitation Data'!$F$30,0,10*ROW('Sanitation Data'!F193)))</f>
        <v/>
      </c>
      <c r="CX199" s="307" t="str">
        <f ca="true">+IF(OFFSET('Sanitation Data'!$F$31,0,10*ROW('Sanitation Data'!F193))="","",OFFSET('Sanitation Data'!$F$31,0,10*ROW('Sanitation Data'!F193)))</f>
        <v/>
      </c>
      <c r="CY199" s="307" t="str">
        <f ca="true">+IF(OFFSET('Sanitation Data'!$F$32,0,10*ROW('Sanitation Data'!F193))="","",OFFSET('Sanitation Data'!$F$32,0,10*ROW('Sanitation Data'!F193)))</f>
        <v/>
      </c>
      <c r="CZ199" s="307" t="str">
        <f ca="true">+IF(OFFSET('Sanitation Data'!$G$28,0,10*ROW('Sanitation Data'!G193))="","",OFFSET('Sanitation Data'!$G$28,0,10*ROW('Sanitation Data'!G193)))</f>
        <v/>
      </c>
      <c r="DA199" s="307" t="str">
        <f ca="true">+IF(OFFSET('Sanitation Data'!$G$29,0,10*ROW('Sanitation Data'!G193))="","",OFFSET('Sanitation Data'!$G$29,0,10*ROW('Sanitation Data'!G193)))</f>
        <v/>
      </c>
      <c r="DB199" s="307" t="str">
        <f ca="true">+IF(OFFSET('Sanitation Data'!$G$30,0,10*ROW('Sanitation Data'!G193))="","",OFFSET('Sanitation Data'!$G$30,0,10*ROW('Sanitation Data'!G193)))</f>
        <v/>
      </c>
      <c r="DC199" s="307" t="str">
        <f ca="true">+IF(OFFSET('Sanitation Data'!$G$31,0,10*ROW('Sanitation Data'!G193))="","",OFFSET('Sanitation Data'!$G$31,0,10*ROW('Sanitation Data'!G193)))</f>
        <v/>
      </c>
      <c r="DD199" s="307" t="str">
        <f ca="true">+IF(OFFSET('Sanitation Data'!$G$32,0,10*ROW('Sanitation Data'!G193))="","",OFFSET('Sanitation Data'!$G$32,0,10*ROW('Sanitation Data'!G193)))</f>
        <v/>
      </c>
      <c r="DE199" s="307" t="str">
        <f ca="true">+IF(OFFSET('Sanitation Data'!$H$28,0,10*ROW('Sanitation Data'!H193))="","",OFFSET('Sanitation Data'!$H$28,0,10*ROW('Sanitation Data'!H193)))</f>
        <v/>
      </c>
      <c r="DF199" s="307" t="str">
        <f ca="true">+IF(OFFSET('Sanitation Data'!$H$29,0,10*ROW('Sanitation Data'!H193))="","",OFFSET('Sanitation Data'!$H$29,0,10*ROW('Sanitation Data'!H193)))</f>
        <v/>
      </c>
      <c r="DG199" s="307" t="str">
        <f ca="true">+IF(OFFSET('Sanitation Data'!$H$30,0,10*ROW('Sanitation Data'!H193))="","",OFFSET('Sanitation Data'!$H$30,0,10*ROW('Sanitation Data'!H193)))</f>
        <v/>
      </c>
      <c r="DH199" s="307" t="str">
        <f ca="true">+IF(OFFSET('Sanitation Data'!$H$31,0,10*ROW('Sanitation Data'!H193))="","",OFFSET('Sanitation Data'!$H$31,0,10*ROW('Sanitation Data'!H193)))</f>
        <v/>
      </c>
      <c r="DI199" s="307" t="str">
        <f ca="true">+IF(OFFSET('Sanitation Data'!$H$32,0,10*ROW('Sanitation Data'!H193))="","",OFFSET('Sanitation Data'!$H$32,0,10*ROW('Sanitation Data'!H193)))</f>
        <v/>
      </c>
      <c r="DJ199" s="307" t="str">
        <f ca="true">+IF(OFFSET('Sanitation Data'!$I$28,0,10*ROW('Sanitation Data'!I193))="","",OFFSET('Sanitation Data'!$I$28,0,10*ROW('Sanitation Data'!I193)))</f>
        <v/>
      </c>
      <c r="DK199" s="307" t="str">
        <f ca="true">+IF(OFFSET('Sanitation Data'!$I$29,0,10*ROW('Sanitation Data'!I193))="","",OFFSET('Sanitation Data'!$I$29,0,10*ROW('Sanitation Data'!I193)))</f>
        <v/>
      </c>
      <c r="DL199" s="307" t="str">
        <f ca="true">+IF(OFFSET('Sanitation Data'!$I$30,0,10*ROW('Sanitation Data'!I193))="","",OFFSET('Sanitation Data'!$I$30,0,10*ROW('Sanitation Data'!I193)))</f>
        <v/>
      </c>
      <c r="DM199" s="307" t="str">
        <f ca="true">+IF(OFFSET('Sanitation Data'!$I$31,0,10*ROW('Sanitation Data'!I193))="","",OFFSET('Sanitation Data'!$I$31,0,10*ROW('Sanitation Data'!I193)))</f>
        <v/>
      </c>
      <c r="DN199" s="307" t="str">
        <f ca="true">+IF(OFFSET('Sanitation Data'!$I$32,0,10*ROW('Sanitation Data'!I193))="","",OFFSET('Sanitation Data'!$I$32,0,10*ROW('Sanitation Data'!I193)))</f>
        <v/>
      </c>
      <c r="DO199" s="307" t="str">
        <f ca="true">+IF(OFFSET('Hygiene Data'!$D$11,0,10*ROW('Hygiene Data'!D193))="","",OFFSET('Hygiene Data'!$D$11,0,10*ROW('Hygiene Data'!D193)))</f>
        <v/>
      </c>
      <c r="DP199" s="307" t="str">
        <f ca="true">+IF(OFFSET('Hygiene Data'!$D$12,0,10*ROW('Hygiene Data'!D193))="","",OFFSET('Hygiene Data'!$D$12,0,10*ROW('Hygiene Data'!D193)))</f>
        <v/>
      </c>
      <c r="DQ199" s="307" t="str">
        <f ca="true">+IF(OFFSET('Hygiene Data'!$D$13,0,10*ROW('Hygiene Data'!D193))="","",OFFSET('Hygiene Data'!$D$13,0,10*ROW('Hygiene Data'!D193)))</f>
        <v/>
      </c>
      <c r="DR199" s="307" t="str">
        <f ca="true">+IF(OFFSET('Hygiene Data'!$E$11,0,10*ROW('Hygiene Data'!E193))="","",OFFSET('Hygiene Data'!$E$11,0,10*ROW('Hygiene Data'!E193)))</f>
        <v/>
      </c>
      <c r="DS199" s="307" t="str">
        <f ca="true">+IF(OFFSET('Hygiene Data'!$E$12,0,10*ROW('Hygiene Data'!E193))="","",OFFSET('Hygiene Data'!$E$12,0,10*ROW('Hygiene Data'!E193)))</f>
        <v/>
      </c>
      <c r="DT199" s="307" t="str">
        <f ca="true">+IF(OFFSET('Hygiene Data'!$E$13,0,10*ROW('Hygiene Data'!E193))="","",OFFSET('Hygiene Data'!$E$13,0,10*ROW('Hygiene Data'!E193)))</f>
        <v/>
      </c>
      <c r="DU199" s="307" t="str">
        <f ca="true">+IF(OFFSET('Hygiene Data'!$F$11,0,10*ROW('Hygiene Data'!F193))="","",OFFSET('Hygiene Data'!$F$11,0,10*ROW('Hygiene Data'!F193)))</f>
        <v/>
      </c>
      <c r="DV199" s="307" t="str">
        <f ca="true">+IF(OFFSET('Hygiene Data'!$F$12,0,10*ROW('Hygiene Data'!F193))="","",OFFSET('Hygiene Data'!$F$12,0,10*ROW('Hygiene Data'!F193)))</f>
        <v/>
      </c>
      <c r="DW199" s="307" t="str">
        <f ca="true">+IF(OFFSET('Hygiene Data'!$F$13,0,10*ROW('Hygiene Data'!F193))="","",OFFSET('Hygiene Data'!$F$13,0,10*ROW('Hygiene Data'!F193)))</f>
        <v/>
      </c>
      <c r="DX199" s="307" t="str">
        <f ca="true">+IF(OFFSET('Hygiene Data'!$G$11,0,10*ROW('Hygiene Data'!G193))="","",OFFSET('Hygiene Data'!$G$11,0,10*ROW('Hygiene Data'!G193)))</f>
        <v/>
      </c>
      <c r="DY199" s="307" t="str">
        <f ca="true">+IF(OFFSET('Hygiene Data'!$G$12,0,10*ROW('Hygiene Data'!G193))="","",OFFSET('Hygiene Data'!$G$12,0,10*ROW('Hygiene Data'!G193)))</f>
        <v/>
      </c>
      <c r="DZ199" s="307" t="str">
        <f ca="true">+IF(OFFSET('Hygiene Data'!$G$13,0,10*ROW('Hygiene Data'!G193))="","",OFFSET('Hygiene Data'!$G$13,0,10*ROW('Hygiene Data'!G193)))</f>
        <v/>
      </c>
      <c r="EA199" s="307" t="str">
        <f ca="true">+IF(OFFSET('Hygiene Data'!$H$11,0,10*ROW('Hygiene Data'!H193))="","",OFFSET('Hygiene Data'!$H$11,0,10*ROW('Hygiene Data'!H193)))</f>
        <v/>
      </c>
      <c r="EB199" s="307" t="str">
        <f ca="true">+IF(OFFSET('Hygiene Data'!$H$12,0,10*ROW('Hygiene Data'!H193))="","",OFFSET('Hygiene Data'!$H$12,0,10*ROW('Hygiene Data'!H193)))</f>
        <v/>
      </c>
      <c r="EC199" s="307" t="str">
        <f ca="true">+IF(OFFSET('Hygiene Data'!$H$13,0,10*ROW('Hygiene Data'!H193))="","",OFFSET('Hygiene Data'!$H$13,0,10*ROW('Hygiene Data'!H193)))</f>
        <v/>
      </c>
      <c r="ED199" s="307" t="str">
        <f ca="true">+IF(OFFSET('Hygiene Data'!$I$11,0,10*ROW('Hygiene Data'!I193))="","",OFFSET('Hygiene Data'!$I$11,0,10*ROW('Hygiene Data'!I193)))</f>
        <v/>
      </c>
      <c r="EE199" s="307" t="str">
        <f ca="true">+IF(OFFSET('Hygiene Data'!$I$12,0,10*ROW('Hygiene Data'!I193))="","",OFFSET('Hygiene Data'!$I$12,0,10*ROW('Hygiene Data'!I193)))</f>
        <v/>
      </c>
      <c r="EF199" s="307"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63"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7"/>
      <c r="BS200" s="307" t="str">
        <f ca="true">+IF(OFFSET('Water Data'!$D$27,0,10*ROW('Water Data'!D194))="","",OFFSET('Water Data'!$D$27,0,10*ROW('Water Data'!D194)))</f>
        <v/>
      </c>
      <c r="BT200" s="307" t="str">
        <f ca="true">+IF(OFFSET('Water Data'!$D$28,0,10*ROW('Water Data'!D194))="","",OFFSET('Water Data'!$D$28,0,10*ROW('Water Data'!D194)))</f>
        <v/>
      </c>
      <c r="BU200" s="307" t="str">
        <f ca="true">+IF(OFFSET('Water Data'!$D$29,0,10*ROW('Water Data'!D194))="","",OFFSET('Water Data'!$D$29,0,10*ROW('Water Data'!D194)))</f>
        <v/>
      </c>
      <c r="BV200" s="307" t="str">
        <f ca="true">+IF(OFFSET('Water Data'!$E$27,0,10*ROW('Water Data'!E194))="","",OFFSET('Water Data'!$E$27,0,10*ROW('Water Data'!E194)))</f>
        <v/>
      </c>
      <c r="BW200" s="307" t="str">
        <f ca="true">+IF(OFFSET('Water Data'!$E$28,0,10*ROW('Water Data'!E194))="","",OFFSET('Water Data'!$E$28,0,10*ROW('Water Data'!E194)))</f>
        <v/>
      </c>
      <c r="BX200" s="307" t="str">
        <f ca="true">+IF(OFFSET('Water Data'!$E$29,0,10*ROW('Water Data'!E194))="","",OFFSET('Water Data'!$E$29,0,10*ROW('Water Data'!E194)))</f>
        <v/>
      </c>
      <c r="BY200" s="307" t="str">
        <f ca="true">+IF(OFFSET('Water Data'!$F$27,0,10*ROW('Water Data'!F194))="","",OFFSET('Water Data'!$F$27,0,10*ROW('Water Data'!F194)))</f>
        <v/>
      </c>
      <c r="BZ200" s="307" t="str">
        <f ca="true">+IF(OFFSET('Water Data'!$F$28,0,10*ROW('Water Data'!F194))="","",OFFSET('Water Data'!$F$28,0,10*ROW('Water Data'!F194)))</f>
        <v/>
      </c>
      <c r="CA200" s="307" t="str">
        <f ca="true">+IF(OFFSET('Water Data'!$F$29,0,10*ROW('Water Data'!F194))="","",OFFSET('Water Data'!$F$29,0,10*ROW('Water Data'!F194)))</f>
        <v/>
      </c>
      <c r="CB200" s="307" t="str">
        <f ca="true">+IF(OFFSET('Water Data'!$G$27,0,10*ROW('Water Data'!G194))="","",OFFSET('Water Data'!$G$27,0,10*ROW('Water Data'!G194)))</f>
        <v/>
      </c>
      <c r="CC200" s="307" t="str">
        <f ca="true">+IF(OFFSET('Water Data'!$G$28,0,10*ROW('Water Data'!G194))="","",OFFSET('Water Data'!$G$28,0,10*ROW('Water Data'!G194)))</f>
        <v/>
      </c>
      <c r="CD200" s="307" t="str">
        <f ca="true">+IF(OFFSET('Water Data'!$G$29,0,10*ROW('Water Data'!G194))="","",OFFSET('Water Data'!$G$29,0,10*ROW('Water Data'!G194)))</f>
        <v/>
      </c>
      <c r="CE200" s="307" t="str">
        <f ca="true">+IF(OFFSET('Water Data'!$H$27,0,10*ROW('Water Data'!H194))="","",OFFSET('Water Data'!$H$27,0,10*ROW('Water Data'!H194)))</f>
        <v/>
      </c>
      <c r="CF200" s="307" t="str">
        <f ca="true">+IF(OFFSET('Water Data'!$H$28,0,10*ROW('Water Data'!H194))="","",OFFSET('Water Data'!$H$28,0,10*ROW('Water Data'!H194)))</f>
        <v/>
      </c>
      <c r="CG200" s="307" t="str">
        <f ca="true">+IF(OFFSET('Water Data'!$H$29,0,10*ROW('Water Data'!H194))="","",OFFSET('Water Data'!$H$29,0,10*ROW('Water Data'!H194)))</f>
        <v/>
      </c>
      <c r="CH200" s="307" t="str">
        <f ca="true">+IF(OFFSET('Water Data'!$I$27,0,10*ROW('Water Data'!I194))="","",OFFSET('Water Data'!$I$27,0,10*ROW('Water Data'!I194)))</f>
        <v/>
      </c>
      <c r="CI200" s="307" t="str">
        <f ca="true">+IF(OFFSET('Water Data'!$I$28,0,10*ROW('Water Data'!I194))="","",OFFSET('Water Data'!$I$28,0,10*ROW('Water Data'!I194)))</f>
        <v/>
      </c>
      <c r="CJ200" s="307" t="str">
        <f ca="true">+IF(OFFSET('Water Data'!$I$29,0,10*ROW('Water Data'!I194))="","",OFFSET('Water Data'!$I$29,0,10*ROW('Water Data'!I194)))</f>
        <v/>
      </c>
      <c r="CK200" s="307" t="str">
        <f ca="true">+IF(OFFSET('Sanitation Data'!$D$28,0,10*ROW('Sanitation Data'!D194))="","",OFFSET('Sanitation Data'!$D$28,0,10*ROW('Sanitation Data'!D194)))</f>
        <v/>
      </c>
      <c r="CL200" s="307" t="str">
        <f ca="true">+IF(OFFSET('Sanitation Data'!$D$29,0,10*ROW('Sanitation Data'!D194))="","",OFFSET('Sanitation Data'!$D$29,0,10*ROW('Sanitation Data'!D194)))</f>
        <v/>
      </c>
      <c r="CM200" s="307" t="str">
        <f ca="true">+IF(OFFSET('Sanitation Data'!$D$30,0,10*ROW('Sanitation Data'!D194))="","",OFFSET('Sanitation Data'!$D$30,0,10*ROW('Sanitation Data'!D194)))</f>
        <v/>
      </c>
      <c r="CN200" s="307" t="str">
        <f ca="true">+IF(OFFSET('Sanitation Data'!$D$31,0,10*ROW('Sanitation Data'!D194))="","",OFFSET('Sanitation Data'!$D$31,0,10*ROW('Sanitation Data'!D194)))</f>
        <v/>
      </c>
      <c r="CO200" s="307" t="str">
        <f ca="true">+IF(OFFSET('Sanitation Data'!$D$32,0,10*ROW('Sanitation Data'!D194))="","",OFFSET('Sanitation Data'!$D$32,0,10*ROW('Sanitation Data'!D194)))</f>
        <v/>
      </c>
      <c r="CP200" s="307" t="str">
        <f ca="true">+IF(OFFSET('Sanitation Data'!$E$28,0,10*ROW('Sanitation Data'!E194))="","",OFFSET('Sanitation Data'!$E$28,0,10*ROW('Sanitation Data'!E194)))</f>
        <v/>
      </c>
      <c r="CQ200" s="307" t="str">
        <f ca="true">+IF(OFFSET('Sanitation Data'!$E$29,0,10*ROW('Sanitation Data'!E194))="","",OFFSET('Sanitation Data'!$E$29,0,10*ROW('Sanitation Data'!E194)))</f>
        <v/>
      </c>
      <c r="CR200" s="307" t="str">
        <f ca="true">+IF(OFFSET('Sanitation Data'!$E$30,0,10*ROW('Sanitation Data'!E194))="","",OFFSET('Sanitation Data'!$E$30,0,10*ROW('Sanitation Data'!E194)))</f>
        <v/>
      </c>
      <c r="CS200" s="307" t="str">
        <f ca="true">+IF(OFFSET('Sanitation Data'!$E$31,0,10*ROW('Sanitation Data'!E194))="","",OFFSET('Sanitation Data'!$E$31,0,10*ROW('Sanitation Data'!E194)))</f>
        <v/>
      </c>
      <c r="CT200" s="307" t="str">
        <f ca="true">+IF(OFFSET('Sanitation Data'!$E$32,0,10*ROW('Sanitation Data'!E194))="","",OFFSET('Sanitation Data'!$E$32,0,10*ROW('Sanitation Data'!E194)))</f>
        <v/>
      </c>
      <c r="CU200" s="307" t="str">
        <f ca="true">+IF(OFFSET('Sanitation Data'!$F$28,0,10*ROW('Sanitation Data'!F194))="","",OFFSET('Sanitation Data'!$F$28,0,10*ROW('Sanitation Data'!F194)))</f>
        <v/>
      </c>
      <c r="CV200" s="307" t="str">
        <f ca="true">+IF(OFFSET('Sanitation Data'!$F$29,0,10*ROW('Sanitation Data'!F194))="","",OFFSET('Sanitation Data'!$F$29,0,10*ROW('Sanitation Data'!F194)))</f>
        <v/>
      </c>
      <c r="CW200" s="307" t="str">
        <f ca="true">+IF(OFFSET('Sanitation Data'!$F$30,0,10*ROW('Sanitation Data'!F194))="","",OFFSET('Sanitation Data'!$F$30,0,10*ROW('Sanitation Data'!F194)))</f>
        <v/>
      </c>
      <c r="CX200" s="307" t="str">
        <f ca="true">+IF(OFFSET('Sanitation Data'!$F$31,0,10*ROW('Sanitation Data'!F194))="","",OFFSET('Sanitation Data'!$F$31,0,10*ROW('Sanitation Data'!F194)))</f>
        <v/>
      </c>
      <c r="CY200" s="307" t="str">
        <f ca="true">+IF(OFFSET('Sanitation Data'!$F$32,0,10*ROW('Sanitation Data'!F194))="","",OFFSET('Sanitation Data'!$F$32,0,10*ROW('Sanitation Data'!F194)))</f>
        <v/>
      </c>
      <c r="CZ200" s="307" t="str">
        <f ca="true">+IF(OFFSET('Sanitation Data'!$G$28,0,10*ROW('Sanitation Data'!G194))="","",OFFSET('Sanitation Data'!$G$28,0,10*ROW('Sanitation Data'!G194)))</f>
        <v/>
      </c>
      <c r="DA200" s="307" t="str">
        <f ca="true">+IF(OFFSET('Sanitation Data'!$G$29,0,10*ROW('Sanitation Data'!G194))="","",OFFSET('Sanitation Data'!$G$29,0,10*ROW('Sanitation Data'!G194)))</f>
        <v/>
      </c>
      <c r="DB200" s="307" t="str">
        <f ca="true">+IF(OFFSET('Sanitation Data'!$G$30,0,10*ROW('Sanitation Data'!G194))="","",OFFSET('Sanitation Data'!$G$30,0,10*ROW('Sanitation Data'!G194)))</f>
        <v/>
      </c>
      <c r="DC200" s="307" t="str">
        <f ca="true">+IF(OFFSET('Sanitation Data'!$G$31,0,10*ROW('Sanitation Data'!G194))="","",OFFSET('Sanitation Data'!$G$31,0,10*ROW('Sanitation Data'!G194)))</f>
        <v/>
      </c>
      <c r="DD200" s="307" t="str">
        <f ca="true">+IF(OFFSET('Sanitation Data'!$G$32,0,10*ROW('Sanitation Data'!G194))="","",OFFSET('Sanitation Data'!$G$32,0,10*ROW('Sanitation Data'!G194)))</f>
        <v/>
      </c>
      <c r="DE200" s="307" t="str">
        <f ca="true">+IF(OFFSET('Sanitation Data'!$H$28,0,10*ROW('Sanitation Data'!H194))="","",OFFSET('Sanitation Data'!$H$28,0,10*ROW('Sanitation Data'!H194)))</f>
        <v/>
      </c>
      <c r="DF200" s="307" t="str">
        <f ca="true">+IF(OFFSET('Sanitation Data'!$H$29,0,10*ROW('Sanitation Data'!H194))="","",OFFSET('Sanitation Data'!$H$29,0,10*ROW('Sanitation Data'!H194)))</f>
        <v/>
      </c>
      <c r="DG200" s="307" t="str">
        <f ca="true">+IF(OFFSET('Sanitation Data'!$H$30,0,10*ROW('Sanitation Data'!H194))="","",OFFSET('Sanitation Data'!$H$30,0,10*ROW('Sanitation Data'!H194)))</f>
        <v/>
      </c>
      <c r="DH200" s="307" t="str">
        <f ca="true">+IF(OFFSET('Sanitation Data'!$H$31,0,10*ROW('Sanitation Data'!H194))="","",OFFSET('Sanitation Data'!$H$31,0,10*ROW('Sanitation Data'!H194)))</f>
        <v/>
      </c>
      <c r="DI200" s="307" t="str">
        <f ca="true">+IF(OFFSET('Sanitation Data'!$H$32,0,10*ROW('Sanitation Data'!H194))="","",OFFSET('Sanitation Data'!$H$32,0,10*ROW('Sanitation Data'!H194)))</f>
        <v/>
      </c>
      <c r="DJ200" s="307" t="str">
        <f ca="true">+IF(OFFSET('Sanitation Data'!$I$28,0,10*ROW('Sanitation Data'!I194))="","",OFFSET('Sanitation Data'!$I$28,0,10*ROW('Sanitation Data'!I194)))</f>
        <v/>
      </c>
      <c r="DK200" s="307" t="str">
        <f ca="true">+IF(OFFSET('Sanitation Data'!$I$29,0,10*ROW('Sanitation Data'!I194))="","",OFFSET('Sanitation Data'!$I$29,0,10*ROW('Sanitation Data'!I194)))</f>
        <v/>
      </c>
      <c r="DL200" s="307" t="str">
        <f ca="true">+IF(OFFSET('Sanitation Data'!$I$30,0,10*ROW('Sanitation Data'!I194))="","",OFFSET('Sanitation Data'!$I$30,0,10*ROW('Sanitation Data'!I194)))</f>
        <v/>
      </c>
      <c r="DM200" s="307" t="str">
        <f ca="true">+IF(OFFSET('Sanitation Data'!$I$31,0,10*ROW('Sanitation Data'!I194))="","",OFFSET('Sanitation Data'!$I$31,0,10*ROW('Sanitation Data'!I194)))</f>
        <v/>
      </c>
      <c r="DN200" s="307" t="str">
        <f ca="true">+IF(OFFSET('Sanitation Data'!$I$32,0,10*ROW('Sanitation Data'!I194))="","",OFFSET('Sanitation Data'!$I$32,0,10*ROW('Sanitation Data'!I194)))</f>
        <v/>
      </c>
      <c r="DO200" s="307" t="str">
        <f ca="true">+IF(OFFSET('Hygiene Data'!$D$11,0,10*ROW('Hygiene Data'!D194))="","",OFFSET('Hygiene Data'!$D$11,0,10*ROW('Hygiene Data'!D194)))</f>
        <v/>
      </c>
      <c r="DP200" s="307" t="str">
        <f ca="true">+IF(OFFSET('Hygiene Data'!$D$12,0,10*ROW('Hygiene Data'!D194))="","",OFFSET('Hygiene Data'!$D$12,0,10*ROW('Hygiene Data'!D194)))</f>
        <v/>
      </c>
      <c r="DQ200" s="307" t="str">
        <f ca="true">+IF(OFFSET('Hygiene Data'!$D$13,0,10*ROW('Hygiene Data'!D194))="","",OFFSET('Hygiene Data'!$D$13,0,10*ROW('Hygiene Data'!D194)))</f>
        <v/>
      </c>
      <c r="DR200" s="307" t="str">
        <f ca="true">+IF(OFFSET('Hygiene Data'!$E$11,0,10*ROW('Hygiene Data'!E194))="","",OFFSET('Hygiene Data'!$E$11,0,10*ROW('Hygiene Data'!E194)))</f>
        <v/>
      </c>
      <c r="DS200" s="307" t="str">
        <f ca="true">+IF(OFFSET('Hygiene Data'!$E$12,0,10*ROW('Hygiene Data'!E194))="","",OFFSET('Hygiene Data'!$E$12,0,10*ROW('Hygiene Data'!E194)))</f>
        <v/>
      </c>
      <c r="DT200" s="307" t="str">
        <f ca="true">+IF(OFFSET('Hygiene Data'!$E$13,0,10*ROW('Hygiene Data'!E194))="","",OFFSET('Hygiene Data'!$E$13,0,10*ROW('Hygiene Data'!E194)))</f>
        <v/>
      </c>
      <c r="DU200" s="307" t="str">
        <f ca="true">+IF(OFFSET('Hygiene Data'!$F$11,0,10*ROW('Hygiene Data'!F194))="","",OFFSET('Hygiene Data'!$F$11,0,10*ROW('Hygiene Data'!F194)))</f>
        <v/>
      </c>
      <c r="DV200" s="307" t="str">
        <f ca="true">+IF(OFFSET('Hygiene Data'!$F$12,0,10*ROW('Hygiene Data'!F194))="","",OFFSET('Hygiene Data'!$F$12,0,10*ROW('Hygiene Data'!F194)))</f>
        <v/>
      </c>
      <c r="DW200" s="307" t="str">
        <f ca="true">+IF(OFFSET('Hygiene Data'!$F$13,0,10*ROW('Hygiene Data'!F194))="","",OFFSET('Hygiene Data'!$F$13,0,10*ROW('Hygiene Data'!F194)))</f>
        <v/>
      </c>
      <c r="DX200" s="307" t="str">
        <f ca="true">+IF(OFFSET('Hygiene Data'!$G$11,0,10*ROW('Hygiene Data'!G194))="","",OFFSET('Hygiene Data'!$G$11,0,10*ROW('Hygiene Data'!G194)))</f>
        <v/>
      </c>
      <c r="DY200" s="307" t="str">
        <f ca="true">+IF(OFFSET('Hygiene Data'!$G$12,0,10*ROW('Hygiene Data'!G194))="","",OFFSET('Hygiene Data'!$G$12,0,10*ROW('Hygiene Data'!G194)))</f>
        <v/>
      </c>
      <c r="DZ200" s="307" t="str">
        <f ca="true">+IF(OFFSET('Hygiene Data'!$G$13,0,10*ROW('Hygiene Data'!G194))="","",OFFSET('Hygiene Data'!$G$13,0,10*ROW('Hygiene Data'!G194)))</f>
        <v/>
      </c>
      <c r="EA200" s="307" t="str">
        <f ca="true">+IF(OFFSET('Hygiene Data'!$H$11,0,10*ROW('Hygiene Data'!H194))="","",OFFSET('Hygiene Data'!$H$11,0,10*ROW('Hygiene Data'!H194)))</f>
        <v/>
      </c>
      <c r="EB200" s="307" t="str">
        <f ca="true">+IF(OFFSET('Hygiene Data'!$H$12,0,10*ROW('Hygiene Data'!H194))="","",OFFSET('Hygiene Data'!$H$12,0,10*ROW('Hygiene Data'!H194)))</f>
        <v/>
      </c>
      <c r="EC200" s="307" t="str">
        <f ca="true">+IF(OFFSET('Hygiene Data'!$H$13,0,10*ROW('Hygiene Data'!H194))="","",OFFSET('Hygiene Data'!$H$13,0,10*ROW('Hygiene Data'!H194)))</f>
        <v/>
      </c>
      <c r="ED200" s="307" t="str">
        <f ca="true">+IF(OFFSET('Hygiene Data'!$I$11,0,10*ROW('Hygiene Data'!I194))="","",OFFSET('Hygiene Data'!$I$11,0,10*ROW('Hygiene Data'!I194)))</f>
        <v/>
      </c>
      <c r="EE200" s="307" t="str">
        <f ca="true">+IF(OFFSET('Hygiene Data'!$I$12,0,10*ROW('Hygiene Data'!I194))="","",OFFSET('Hygiene Data'!$I$12,0,10*ROW('Hygiene Data'!I194)))</f>
        <v/>
      </c>
      <c r="EF200" s="307"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63"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7"/>
      <c r="BS201" s="307" t="str">
        <f ca="true">+IF(OFFSET('Water Data'!$D$27,0,10*ROW('Water Data'!D195))="","",OFFSET('Water Data'!$D$27,0,10*ROW('Water Data'!D195)))</f>
        <v/>
      </c>
      <c r="BT201" s="307" t="str">
        <f ca="true">+IF(OFFSET('Water Data'!$D$28,0,10*ROW('Water Data'!D195))="","",OFFSET('Water Data'!$D$28,0,10*ROW('Water Data'!D195)))</f>
        <v/>
      </c>
      <c r="BU201" s="307" t="str">
        <f ca="true">+IF(OFFSET('Water Data'!$D$29,0,10*ROW('Water Data'!D195))="","",OFFSET('Water Data'!$D$29,0,10*ROW('Water Data'!D195)))</f>
        <v/>
      </c>
      <c r="BV201" s="307" t="str">
        <f ca="true">+IF(OFFSET('Water Data'!$E$27,0,10*ROW('Water Data'!E195))="","",OFFSET('Water Data'!$E$27,0,10*ROW('Water Data'!E195)))</f>
        <v/>
      </c>
      <c r="BW201" s="307" t="str">
        <f ca="true">+IF(OFFSET('Water Data'!$E$28,0,10*ROW('Water Data'!E195))="","",OFFSET('Water Data'!$E$28,0,10*ROW('Water Data'!E195)))</f>
        <v/>
      </c>
      <c r="BX201" s="307" t="str">
        <f ca="true">+IF(OFFSET('Water Data'!$E$29,0,10*ROW('Water Data'!E195))="","",OFFSET('Water Data'!$E$29,0,10*ROW('Water Data'!E195)))</f>
        <v/>
      </c>
      <c r="BY201" s="307" t="str">
        <f ca="true">+IF(OFFSET('Water Data'!$F$27,0,10*ROW('Water Data'!F195))="","",OFFSET('Water Data'!$F$27,0,10*ROW('Water Data'!F195)))</f>
        <v/>
      </c>
      <c r="BZ201" s="307" t="str">
        <f ca="true">+IF(OFFSET('Water Data'!$F$28,0,10*ROW('Water Data'!F195))="","",OFFSET('Water Data'!$F$28,0,10*ROW('Water Data'!F195)))</f>
        <v/>
      </c>
      <c r="CA201" s="307" t="str">
        <f ca="true">+IF(OFFSET('Water Data'!$F$29,0,10*ROW('Water Data'!F195))="","",OFFSET('Water Data'!$F$29,0,10*ROW('Water Data'!F195)))</f>
        <v/>
      </c>
      <c r="CB201" s="307" t="str">
        <f ca="true">+IF(OFFSET('Water Data'!$G$27,0,10*ROW('Water Data'!G195))="","",OFFSET('Water Data'!$G$27,0,10*ROW('Water Data'!G195)))</f>
        <v/>
      </c>
      <c r="CC201" s="307" t="str">
        <f ca="true">+IF(OFFSET('Water Data'!$G$28,0,10*ROW('Water Data'!G195))="","",OFFSET('Water Data'!$G$28,0,10*ROW('Water Data'!G195)))</f>
        <v/>
      </c>
      <c r="CD201" s="307" t="str">
        <f ca="true">+IF(OFFSET('Water Data'!$G$29,0,10*ROW('Water Data'!G195))="","",OFFSET('Water Data'!$G$29,0,10*ROW('Water Data'!G195)))</f>
        <v/>
      </c>
      <c r="CE201" s="307" t="str">
        <f ca="true">+IF(OFFSET('Water Data'!$H$27,0,10*ROW('Water Data'!H195))="","",OFFSET('Water Data'!$H$27,0,10*ROW('Water Data'!H195)))</f>
        <v/>
      </c>
      <c r="CF201" s="307" t="str">
        <f ca="true">+IF(OFFSET('Water Data'!$H$28,0,10*ROW('Water Data'!H195))="","",OFFSET('Water Data'!$H$28,0,10*ROW('Water Data'!H195)))</f>
        <v/>
      </c>
      <c r="CG201" s="307" t="str">
        <f ca="true">+IF(OFFSET('Water Data'!$H$29,0,10*ROW('Water Data'!H195))="","",OFFSET('Water Data'!$H$29,0,10*ROW('Water Data'!H195)))</f>
        <v/>
      </c>
      <c r="CH201" s="307" t="str">
        <f ca="true">+IF(OFFSET('Water Data'!$I$27,0,10*ROW('Water Data'!I195))="","",OFFSET('Water Data'!$I$27,0,10*ROW('Water Data'!I195)))</f>
        <v/>
      </c>
      <c r="CI201" s="307" t="str">
        <f ca="true">+IF(OFFSET('Water Data'!$I$28,0,10*ROW('Water Data'!I195))="","",OFFSET('Water Data'!$I$28,0,10*ROW('Water Data'!I195)))</f>
        <v/>
      </c>
      <c r="CJ201" s="307" t="str">
        <f ca="true">+IF(OFFSET('Water Data'!$I$29,0,10*ROW('Water Data'!I195))="","",OFFSET('Water Data'!$I$29,0,10*ROW('Water Data'!I195)))</f>
        <v/>
      </c>
      <c r="CK201" s="307" t="str">
        <f ca="true">+IF(OFFSET('Sanitation Data'!$D$28,0,10*ROW('Sanitation Data'!D195))="","",OFFSET('Sanitation Data'!$D$28,0,10*ROW('Sanitation Data'!D195)))</f>
        <v/>
      </c>
      <c r="CL201" s="307" t="str">
        <f ca="true">+IF(OFFSET('Sanitation Data'!$D$29,0,10*ROW('Sanitation Data'!D195))="","",OFFSET('Sanitation Data'!$D$29,0,10*ROW('Sanitation Data'!D195)))</f>
        <v/>
      </c>
      <c r="CM201" s="307" t="str">
        <f ca="true">+IF(OFFSET('Sanitation Data'!$D$30,0,10*ROW('Sanitation Data'!D195))="","",OFFSET('Sanitation Data'!$D$30,0,10*ROW('Sanitation Data'!D195)))</f>
        <v/>
      </c>
      <c r="CN201" s="307" t="str">
        <f ca="true">+IF(OFFSET('Sanitation Data'!$D$31,0,10*ROW('Sanitation Data'!D195))="","",OFFSET('Sanitation Data'!$D$31,0,10*ROW('Sanitation Data'!D195)))</f>
        <v/>
      </c>
      <c r="CO201" s="307" t="str">
        <f ca="true">+IF(OFFSET('Sanitation Data'!$D$32,0,10*ROW('Sanitation Data'!D195))="","",OFFSET('Sanitation Data'!$D$32,0,10*ROW('Sanitation Data'!D195)))</f>
        <v/>
      </c>
      <c r="CP201" s="307" t="str">
        <f ca="true">+IF(OFFSET('Sanitation Data'!$E$28,0,10*ROW('Sanitation Data'!E195))="","",OFFSET('Sanitation Data'!$E$28,0,10*ROW('Sanitation Data'!E195)))</f>
        <v/>
      </c>
      <c r="CQ201" s="307" t="str">
        <f ca="true">+IF(OFFSET('Sanitation Data'!$E$29,0,10*ROW('Sanitation Data'!E195))="","",OFFSET('Sanitation Data'!$E$29,0,10*ROW('Sanitation Data'!E195)))</f>
        <v/>
      </c>
      <c r="CR201" s="307" t="str">
        <f ca="true">+IF(OFFSET('Sanitation Data'!$E$30,0,10*ROW('Sanitation Data'!E195))="","",OFFSET('Sanitation Data'!$E$30,0,10*ROW('Sanitation Data'!E195)))</f>
        <v/>
      </c>
      <c r="CS201" s="307" t="str">
        <f ca="true">+IF(OFFSET('Sanitation Data'!$E$31,0,10*ROW('Sanitation Data'!E195))="","",OFFSET('Sanitation Data'!$E$31,0,10*ROW('Sanitation Data'!E195)))</f>
        <v/>
      </c>
      <c r="CT201" s="307" t="str">
        <f ca="true">+IF(OFFSET('Sanitation Data'!$E$32,0,10*ROW('Sanitation Data'!E195))="","",OFFSET('Sanitation Data'!$E$32,0,10*ROW('Sanitation Data'!E195)))</f>
        <v/>
      </c>
      <c r="CU201" s="307" t="str">
        <f ca="true">+IF(OFFSET('Sanitation Data'!$F$28,0,10*ROW('Sanitation Data'!F195))="","",OFFSET('Sanitation Data'!$F$28,0,10*ROW('Sanitation Data'!F195)))</f>
        <v/>
      </c>
      <c r="CV201" s="307" t="str">
        <f ca="true">+IF(OFFSET('Sanitation Data'!$F$29,0,10*ROW('Sanitation Data'!F195))="","",OFFSET('Sanitation Data'!$F$29,0,10*ROW('Sanitation Data'!F195)))</f>
        <v/>
      </c>
      <c r="CW201" s="307" t="str">
        <f ca="true">+IF(OFFSET('Sanitation Data'!$F$30,0,10*ROW('Sanitation Data'!F195))="","",OFFSET('Sanitation Data'!$F$30,0,10*ROW('Sanitation Data'!F195)))</f>
        <v/>
      </c>
      <c r="CX201" s="307" t="str">
        <f ca="true">+IF(OFFSET('Sanitation Data'!$F$31,0,10*ROW('Sanitation Data'!F195))="","",OFFSET('Sanitation Data'!$F$31,0,10*ROW('Sanitation Data'!F195)))</f>
        <v/>
      </c>
      <c r="CY201" s="307" t="str">
        <f ca="true">+IF(OFFSET('Sanitation Data'!$F$32,0,10*ROW('Sanitation Data'!F195))="","",OFFSET('Sanitation Data'!$F$32,0,10*ROW('Sanitation Data'!F195)))</f>
        <v/>
      </c>
      <c r="CZ201" s="307" t="str">
        <f ca="true">+IF(OFFSET('Sanitation Data'!$G$28,0,10*ROW('Sanitation Data'!G195))="","",OFFSET('Sanitation Data'!$G$28,0,10*ROW('Sanitation Data'!G195)))</f>
        <v/>
      </c>
      <c r="DA201" s="307" t="str">
        <f ca="true">+IF(OFFSET('Sanitation Data'!$G$29,0,10*ROW('Sanitation Data'!G195))="","",OFFSET('Sanitation Data'!$G$29,0,10*ROW('Sanitation Data'!G195)))</f>
        <v/>
      </c>
      <c r="DB201" s="307" t="str">
        <f ca="true">+IF(OFFSET('Sanitation Data'!$G$30,0,10*ROW('Sanitation Data'!G195))="","",OFFSET('Sanitation Data'!$G$30,0,10*ROW('Sanitation Data'!G195)))</f>
        <v/>
      </c>
      <c r="DC201" s="307" t="str">
        <f ca="true">+IF(OFFSET('Sanitation Data'!$G$31,0,10*ROW('Sanitation Data'!G195))="","",OFFSET('Sanitation Data'!$G$31,0,10*ROW('Sanitation Data'!G195)))</f>
        <v/>
      </c>
      <c r="DD201" s="307" t="str">
        <f ca="true">+IF(OFFSET('Sanitation Data'!$G$32,0,10*ROW('Sanitation Data'!G195))="","",OFFSET('Sanitation Data'!$G$32,0,10*ROW('Sanitation Data'!G195)))</f>
        <v/>
      </c>
      <c r="DE201" s="307" t="str">
        <f ca="true">+IF(OFFSET('Sanitation Data'!$H$28,0,10*ROW('Sanitation Data'!H195))="","",OFFSET('Sanitation Data'!$H$28,0,10*ROW('Sanitation Data'!H195)))</f>
        <v/>
      </c>
      <c r="DF201" s="307" t="str">
        <f ca="true">+IF(OFFSET('Sanitation Data'!$H$29,0,10*ROW('Sanitation Data'!H195))="","",OFFSET('Sanitation Data'!$H$29,0,10*ROW('Sanitation Data'!H195)))</f>
        <v/>
      </c>
      <c r="DG201" s="307" t="str">
        <f ca="true">+IF(OFFSET('Sanitation Data'!$H$30,0,10*ROW('Sanitation Data'!H195))="","",OFFSET('Sanitation Data'!$H$30,0,10*ROW('Sanitation Data'!H195)))</f>
        <v/>
      </c>
      <c r="DH201" s="307" t="str">
        <f ca="true">+IF(OFFSET('Sanitation Data'!$H$31,0,10*ROW('Sanitation Data'!H195))="","",OFFSET('Sanitation Data'!$H$31,0,10*ROW('Sanitation Data'!H195)))</f>
        <v/>
      </c>
      <c r="DI201" s="307" t="str">
        <f ca="true">+IF(OFFSET('Sanitation Data'!$H$32,0,10*ROW('Sanitation Data'!H195))="","",OFFSET('Sanitation Data'!$H$32,0,10*ROW('Sanitation Data'!H195)))</f>
        <v/>
      </c>
      <c r="DJ201" s="307" t="str">
        <f ca="true">+IF(OFFSET('Sanitation Data'!$I$28,0,10*ROW('Sanitation Data'!I195))="","",OFFSET('Sanitation Data'!$I$28,0,10*ROW('Sanitation Data'!I195)))</f>
        <v/>
      </c>
      <c r="DK201" s="307" t="str">
        <f ca="true">+IF(OFFSET('Sanitation Data'!$I$29,0,10*ROW('Sanitation Data'!I195))="","",OFFSET('Sanitation Data'!$I$29,0,10*ROW('Sanitation Data'!I195)))</f>
        <v/>
      </c>
      <c r="DL201" s="307" t="str">
        <f ca="true">+IF(OFFSET('Sanitation Data'!$I$30,0,10*ROW('Sanitation Data'!I195))="","",OFFSET('Sanitation Data'!$I$30,0,10*ROW('Sanitation Data'!I195)))</f>
        <v/>
      </c>
      <c r="DM201" s="307" t="str">
        <f ca="true">+IF(OFFSET('Sanitation Data'!$I$31,0,10*ROW('Sanitation Data'!I195))="","",OFFSET('Sanitation Data'!$I$31,0,10*ROW('Sanitation Data'!I195)))</f>
        <v/>
      </c>
      <c r="DN201" s="307" t="str">
        <f ca="true">+IF(OFFSET('Sanitation Data'!$I$32,0,10*ROW('Sanitation Data'!I195))="","",OFFSET('Sanitation Data'!$I$32,0,10*ROW('Sanitation Data'!I195)))</f>
        <v/>
      </c>
      <c r="DO201" s="307" t="str">
        <f ca="true">+IF(OFFSET('Hygiene Data'!$D$11,0,10*ROW('Hygiene Data'!D195))="","",OFFSET('Hygiene Data'!$D$11,0,10*ROW('Hygiene Data'!D195)))</f>
        <v/>
      </c>
      <c r="DP201" s="307" t="str">
        <f ca="true">+IF(OFFSET('Hygiene Data'!$D$12,0,10*ROW('Hygiene Data'!D195))="","",OFFSET('Hygiene Data'!$D$12,0,10*ROW('Hygiene Data'!D195)))</f>
        <v/>
      </c>
      <c r="DQ201" s="307" t="str">
        <f ca="true">+IF(OFFSET('Hygiene Data'!$D$13,0,10*ROW('Hygiene Data'!D195))="","",OFFSET('Hygiene Data'!$D$13,0,10*ROW('Hygiene Data'!D195)))</f>
        <v/>
      </c>
      <c r="DR201" s="307" t="str">
        <f ca="true">+IF(OFFSET('Hygiene Data'!$E$11,0,10*ROW('Hygiene Data'!E195))="","",OFFSET('Hygiene Data'!$E$11,0,10*ROW('Hygiene Data'!E195)))</f>
        <v/>
      </c>
      <c r="DS201" s="307" t="str">
        <f ca="true">+IF(OFFSET('Hygiene Data'!$E$12,0,10*ROW('Hygiene Data'!E195))="","",OFFSET('Hygiene Data'!$E$12,0,10*ROW('Hygiene Data'!E195)))</f>
        <v/>
      </c>
      <c r="DT201" s="307" t="str">
        <f ca="true">+IF(OFFSET('Hygiene Data'!$E$13,0,10*ROW('Hygiene Data'!E195))="","",OFFSET('Hygiene Data'!$E$13,0,10*ROW('Hygiene Data'!E195)))</f>
        <v/>
      </c>
      <c r="DU201" s="307" t="str">
        <f ca="true">+IF(OFFSET('Hygiene Data'!$F$11,0,10*ROW('Hygiene Data'!F195))="","",OFFSET('Hygiene Data'!$F$11,0,10*ROW('Hygiene Data'!F195)))</f>
        <v/>
      </c>
      <c r="DV201" s="307" t="str">
        <f ca="true">+IF(OFFSET('Hygiene Data'!$F$12,0,10*ROW('Hygiene Data'!F195))="","",OFFSET('Hygiene Data'!$F$12,0,10*ROW('Hygiene Data'!F195)))</f>
        <v/>
      </c>
      <c r="DW201" s="307" t="str">
        <f ca="true">+IF(OFFSET('Hygiene Data'!$F$13,0,10*ROW('Hygiene Data'!F195))="","",OFFSET('Hygiene Data'!$F$13,0,10*ROW('Hygiene Data'!F195)))</f>
        <v/>
      </c>
      <c r="DX201" s="307" t="str">
        <f ca="true">+IF(OFFSET('Hygiene Data'!$G$11,0,10*ROW('Hygiene Data'!G195))="","",OFFSET('Hygiene Data'!$G$11,0,10*ROW('Hygiene Data'!G195)))</f>
        <v/>
      </c>
      <c r="DY201" s="307" t="str">
        <f ca="true">+IF(OFFSET('Hygiene Data'!$G$12,0,10*ROW('Hygiene Data'!G195))="","",OFFSET('Hygiene Data'!$G$12,0,10*ROW('Hygiene Data'!G195)))</f>
        <v/>
      </c>
      <c r="DZ201" s="307" t="str">
        <f ca="true">+IF(OFFSET('Hygiene Data'!$G$13,0,10*ROW('Hygiene Data'!G195))="","",OFFSET('Hygiene Data'!$G$13,0,10*ROW('Hygiene Data'!G195)))</f>
        <v/>
      </c>
      <c r="EA201" s="307" t="str">
        <f ca="true">+IF(OFFSET('Hygiene Data'!$H$11,0,10*ROW('Hygiene Data'!H195))="","",OFFSET('Hygiene Data'!$H$11,0,10*ROW('Hygiene Data'!H195)))</f>
        <v/>
      </c>
      <c r="EB201" s="307" t="str">
        <f ca="true">+IF(OFFSET('Hygiene Data'!$H$12,0,10*ROW('Hygiene Data'!H195))="","",OFFSET('Hygiene Data'!$H$12,0,10*ROW('Hygiene Data'!H195)))</f>
        <v/>
      </c>
      <c r="EC201" s="307" t="str">
        <f ca="true">+IF(OFFSET('Hygiene Data'!$H$13,0,10*ROW('Hygiene Data'!H195))="","",OFFSET('Hygiene Data'!$H$13,0,10*ROW('Hygiene Data'!H195)))</f>
        <v/>
      </c>
      <c r="ED201" s="307" t="str">
        <f ca="true">+IF(OFFSET('Hygiene Data'!$I$11,0,10*ROW('Hygiene Data'!I195))="","",OFFSET('Hygiene Data'!$I$11,0,10*ROW('Hygiene Data'!I195)))</f>
        <v/>
      </c>
      <c r="EE201" s="307" t="str">
        <f ca="true">+IF(OFFSET('Hygiene Data'!$I$12,0,10*ROW('Hygiene Data'!I195))="","",OFFSET('Hygiene Data'!$I$12,0,10*ROW('Hygiene Data'!I195)))</f>
        <v/>
      </c>
      <c r="EF201" s="307"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63"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7"/>
      <c r="BS202" s="307" t="str">
        <f ca="true">+IF(OFFSET('Water Data'!$D$27,0,10*ROW('Water Data'!D196))="","",OFFSET('Water Data'!$D$27,0,10*ROW('Water Data'!D196)))</f>
        <v/>
      </c>
      <c r="BT202" s="307" t="str">
        <f ca="true">+IF(OFFSET('Water Data'!$D$28,0,10*ROW('Water Data'!D196))="","",OFFSET('Water Data'!$D$28,0,10*ROW('Water Data'!D196)))</f>
        <v/>
      </c>
      <c r="BU202" s="307" t="str">
        <f ca="true">+IF(OFFSET('Water Data'!$D$29,0,10*ROW('Water Data'!D196))="","",OFFSET('Water Data'!$D$29,0,10*ROW('Water Data'!D196)))</f>
        <v/>
      </c>
      <c r="BV202" s="307" t="str">
        <f ca="true">+IF(OFFSET('Water Data'!$E$27,0,10*ROW('Water Data'!E196))="","",OFFSET('Water Data'!$E$27,0,10*ROW('Water Data'!E196)))</f>
        <v/>
      </c>
      <c r="BW202" s="307" t="str">
        <f ca="true">+IF(OFFSET('Water Data'!$E$28,0,10*ROW('Water Data'!E196))="","",OFFSET('Water Data'!$E$28,0,10*ROW('Water Data'!E196)))</f>
        <v/>
      </c>
      <c r="BX202" s="307" t="str">
        <f ca="true">+IF(OFFSET('Water Data'!$E$29,0,10*ROW('Water Data'!E196))="","",OFFSET('Water Data'!$E$29,0,10*ROW('Water Data'!E196)))</f>
        <v/>
      </c>
      <c r="BY202" s="307" t="str">
        <f ca="true">+IF(OFFSET('Water Data'!$F$27,0,10*ROW('Water Data'!F196))="","",OFFSET('Water Data'!$F$27,0,10*ROW('Water Data'!F196)))</f>
        <v/>
      </c>
      <c r="BZ202" s="307" t="str">
        <f ca="true">+IF(OFFSET('Water Data'!$F$28,0,10*ROW('Water Data'!F196))="","",OFFSET('Water Data'!$F$28,0,10*ROW('Water Data'!F196)))</f>
        <v/>
      </c>
      <c r="CA202" s="307" t="str">
        <f ca="true">+IF(OFFSET('Water Data'!$F$29,0,10*ROW('Water Data'!F196))="","",OFFSET('Water Data'!$F$29,0,10*ROW('Water Data'!F196)))</f>
        <v/>
      </c>
      <c r="CB202" s="307" t="str">
        <f ca="true">+IF(OFFSET('Water Data'!$G$27,0,10*ROW('Water Data'!G196))="","",OFFSET('Water Data'!$G$27,0,10*ROW('Water Data'!G196)))</f>
        <v/>
      </c>
      <c r="CC202" s="307" t="str">
        <f ca="true">+IF(OFFSET('Water Data'!$G$28,0,10*ROW('Water Data'!G196))="","",OFFSET('Water Data'!$G$28,0,10*ROW('Water Data'!G196)))</f>
        <v/>
      </c>
      <c r="CD202" s="307" t="str">
        <f ca="true">+IF(OFFSET('Water Data'!$G$29,0,10*ROW('Water Data'!G196))="","",OFFSET('Water Data'!$G$29,0,10*ROW('Water Data'!G196)))</f>
        <v/>
      </c>
      <c r="CE202" s="307" t="str">
        <f ca="true">+IF(OFFSET('Water Data'!$H$27,0,10*ROW('Water Data'!H196))="","",OFFSET('Water Data'!$H$27,0,10*ROW('Water Data'!H196)))</f>
        <v/>
      </c>
      <c r="CF202" s="307" t="str">
        <f ca="true">+IF(OFFSET('Water Data'!$H$28,0,10*ROW('Water Data'!H196))="","",OFFSET('Water Data'!$H$28,0,10*ROW('Water Data'!H196)))</f>
        <v/>
      </c>
      <c r="CG202" s="307" t="str">
        <f ca="true">+IF(OFFSET('Water Data'!$H$29,0,10*ROW('Water Data'!H196))="","",OFFSET('Water Data'!$H$29,0,10*ROW('Water Data'!H196)))</f>
        <v/>
      </c>
      <c r="CH202" s="307" t="str">
        <f ca="true">+IF(OFFSET('Water Data'!$I$27,0,10*ROW('Water Data'!I196))="","",OFFSET('Water Data'!$I$27,0,10*ROW('Water Data'!I196)))</f>
        <v/>
      </c>
      <c r="CI202" s="307" t="str">
        <f ca="true">+IF(OFFSET('Water Data'!$I$28,0,10*ROW('Water Data'!I196))="","",OFFSET('Water Data'!$I$28,0,10*ROW('Water Data'!I196)))</f>
        <v/>
      </c>
      <c r="CJ202" s="307" t="str">
        <f ca="true">+IF(OFFSET('Water Data'!$I$29,0,10*ROW('Water Data'!I196))="","",OFFSET('Water Data'!$I$29,0,10*ROW('Water Data'!I196)))</f>
        <v/>
      </c>
      <c r="CK202" s="307" t="str">
        <f ca="true">+IF(OFFSET('Sanitation Data'!$D$28,0,10*ROW('Sanitation Data'!D196))="","",OFFSET('Sanitation Data'!$D$28,0,10*ROW('Sanitation Data'!D196)))</f>
        <v/>
      </c>
      <c r="CL202" s="307" t="str">
        <f ca="true">+IF(OFFSET('Sanitation Data'!$D$29,0,10*ROW('Sanitation Data'!D196))="","",OFFSET('Sanitation Data'!$D$29,0,10*ROW('Sanitation Data'!D196)))</f>
        <v/>
      </c>
      <c r="CM202" s="307" t="str">
        <f ca="true">+IF(OFFSET('Sanitation Data'!$D$30,0,10*ROW('Sanitation Data'!D196))="","",OFFSET('Sanitation Data'!$D$30,0,10*ROW('Sanitation Data'!D196)))</f>
        <v/>
      </c>
      <c r="CN202" s="307" t="str">
        <f ca="true">+IF(OFFSET('Sanitation Data'!$D$31,0,10*ROW('Sanitation Data'!D196))="","",OFFSET('Sanitation Data'!$D$31,0,10*ROW('Sanitation Data'!D196)))</f>
        <v/>
      </c>
      <c r="CO202" s="307" t="str">
        <f ca="true">+IF(OFFSET('Sanitation Data'!$D$32,0,10*ROW('Sanitation Data'!D196))="","",OFFSET('Sanitation Data'!$D$32,0,10*ROW('Sanitation Data'!D196)))</f>
        <v/>
      </c>
      <c r="CP202" s="307" t="str">
        <f ca="true">+IF(OFFSET('Sanitation Data'!$E$28,0,10*ROW('Sanitation Data'!E196))="","",OFFSET('Sanitation Data'!$E$28,0,10*ROW('Sanitation Data'!E196)))</f>
        <v/>
      </c>
      <c r="CQ202" s="307" t="str">
        <f ca="true">+IF(OFFSET('Sanitation Data'!$E$29,0,10*ROW('Sanitation Data'!E196))="","",OFFSET('Sanitation Data'!$E$29,0,10*ROW('Sanitation Data'!E196)))</f>
        <v/>
      </c>
      <c r="CR202" s="307" t="str">
        <f ca="true">+IF(OFFSET('Sanitation Data'!$E$30,0,10*ROW('Sanitation Data'!E196))="","",OFFSET('Sanitation Data'!$E$30,0,10*ROW('Sanitation Data'!E196)))</f>
        <v/>
      </c>
      <c r="CS202" s="307" t="str">
        <f ca="true">+IF(OFFSET('Sanitation Data'!$E$31,0,10*ROW('Sanitation Data'!E196))="","",OFFSET('Sanitation Data'!$E$31,0,10*ROW('Sanitation Data'!E196)))</f>
        <v/>
      </c>
      <c r="CT202" s="307" t="str">
        <f ca="true">+IF(OFFSET('Sanitation Data'!$E$32,0,10*ROW('Sanitation Data'!E196))="","",OFFSET('Sanitation Data'!$E$32,0,10*ROW('Sanitation Data'!E196)))</f>
        <v/>
      </c>
      <c r="CU202" s="307" t="str">
        <f ca="true">+IF(OFFSET('Sanitation Data'!$F$28,0,10*ROW('Sanitation Data'!F196))="","",OFFSET('Sanitation Data'!$F$28,0,10*ROW('Sanitation Data'!F196)))</f>
        <v/>
      </c>
      <c r="CV202" s="307" t="str">
        <f ca="true">+IF(OFFSET('Sanitation Data'!$F$29,0,10*ROW('Sanitation Data'!F196))="","",OFFSET('Sanitation Data'!$F$29,0,10*ROW('Sanitation Data'!F196)))</f>
        <v/>
      </c>
      <c r="CW202" s="307" t="str">
        <f ca="true">+IF(OFFSET('Sanitation Data'!$F$30,0,10*ROW('Sanitation Data'!F196))="","",OFFSET('Sanitation Data'!$F$30,0,10*ROW('Sanitation Data'!F196)))</f>
        <v/>
      </c>
      <c r="CX202" s="307" t="str">
        <f ca="true">+IF(OFFSET('Sanitation Data'!$F$31,0,10*ROW('Sanitation Data'!F196))="","",OFFSET('Sanitation Data'!$F$31,0,10*ROW('Sanitation Data'!F196)))</f>
        <v/>
      </c>
      <c r="CY202" s="307" t="str">
        <f ca="true">+IF(OFFSET('Sanitation Data'!$F$32,0,10*ROW('Sanitation Data'!F196))="","",OFFSET('Sanitation Data'!$F$32,0,10*ROW('Sanitation Data'!F196)))</f>
        <v/>
      </c>
      <c r="CZ202" s="307" t="str">
        <f ca="true">+IF(OFFSET('Sanitation Data'!$G$28,0,10*ROW('Sanitation Data'!G196))="","",OFFSET('Sanitation Data'!$G$28,0,10*ROW('Sanitation Data'!G196)))</f>
        <v/>
      </c>
      <c r="DA202" s="307" t="str">
        <f ca="true">+IF(OFFSET('Sanitation Data'!$G$29,0,10*ROW('Sanitation Data'!G196))="","",OFFSET('Sanitation Data'!$G$29,0,10*ROW('Sanitation Data'!G196)))</f>
        <v/>
      </c>
      <c r="DB202" s="307" t="str">
        <f ca="true">+IF(OFFSET('Sanitation Data'!$G$30,0,10*ROW('Sanitation Data'!G196))="","",OFFSET('Sanitation Data'!$G$30,0,10*ROW('Sanitation Data'!G196)))</f>
        <v/>
      </c>
      <c r="DC202" s="307" t="str">
        <f ca="true">+IF(OFFSET('Sanitation Data'!$G$31,0,10*ROW('Sanitation Data'!G196))="","",OFFSET('Sanitation Data'!$G$31,0,10*ROW('Sanitation Data'!G196)))</f>
        <v/>
      </c>
      <c r="DD202" s="307" t="str">
        <f ca="true">+IF(OFFSET('Sanitation Data'!$G$32,0,10*ROW('Sanitation Data'!G196))="","",OFFSET('Sanitation Data'!$G$32,0,10*ROW('Sanitation Data'!G196)))</f>
        <v/>
      </c>
      <c r="DE202" s="307" t="str">
        <f ca="true">+IF(OFFSET('Sanitation Data'!$H$28,0,10*ROW('Sanitation Data'!H196))="","",OFFSET('Sanitation Data'!$H$28,0,10*ROW('Sanitation Data'!H196)))</f>
        <v/>
      </c>
      <c r="DF202" s="307" t="str">
        <f ca="true">+IF(OFFSET('Sanitation Data'!$H$29,0,10*ROW('Sanitation Data'!H196))="","",OFFSET('Sanitation Data'!$H$29,0,10*ROW('Sanitation Data'!H196)))</f>
        <v/>
      </c>
      <c r="DG202" s="307" t="str">
        <f ca="true">+IF(OFFSET('Sanitation Data'!$H$30,0,10*ROW('Sanitation Data'!H196))="","",OFFSET('Sanitation Data'!$H$30,0,10*ROW('Sanitation Data'!H196)))</f>
        <v/>
      </c>
      <c r="DH202" s="307" t="str">
        <f ca="true">+IF(OFFSET('Sanitation Data'!$H$31,0,10*ROW('Sanitation Data'!H196))="","",OFFSET('Sanitation Data'!$H$31,0,10*ROW('Sanitation Data'!H196)))</f>
        <v/>
      </c>
      <c r="DI202" s="307" t="str">
        <f ca="true">+IF(OFFSET('Sanitation Data'!$H$32,0,10*ROW('Sanitation Data'!H196))="","",OFFSET('Sanitation Data'!$H$32,0,10*ROW('Sanitation Data'!H196)))</f>
        <v/>
      </c>
      <c r="DJ202" s="307" t="str">
        <f ca="true">+IF(OFFSET('Sanitation Data'!$I$28,0,10*ROW('Sanitation Data'!I196))="","",OFFSET('Sanitation Data'!$I$28,0,10*ROW('Sanitation Data'!I196)))</f>
        <v/>
      </c>
      <c r="DK202" s="307" t="str">
        <f ca="true">+IF(OFFSET('Sanitation Data'!$I$29,0,10*ROW('Sanitation Data'!I196))="","",OFFSET('Sanitation Data'!$I$29,0,10*ROW('Sanitation Data'!I196)))</f>
        <v/>
      </c>
      <c r="DL202" s="307" t="str">
        <f ca="true">+IF(OFFSET('Sanitation Data'!$I$30,0,10*ROW('Sanitation Data'!I196))="","",OFFSET('Sanitation Data'!$I$30,0,10*ROW('Sanitation Data'!I196)))</f>
        <v/>
      </c>
      <c r="DM202" s="307" t="str">
        <f ca="true">+IF(OFFSET('Sanitation Data'!$I$31,0,10*ROW('Sanitation Data'!I196))="","",OFFSET('Sanitation Data'!$I$31,0,10*ROW('Sanitation Data'!I196)))</f>
        <v/>
      </c>
      <c r="DN202" s="307" t="str">
        <f ca="true">+IF(OFFSET('Sanitation Data'!$I$32,0,10*ROW('Sanitation Data'!I196))="","",OFFSET('Sanitation Data'!$I$32,0,10*ROW('Sanitation Data'!I196)))</f>
        <v/>
      </c>
      <c r="DO202" s="307" t="str">
        <f ca="true">+IF(OFFSET('Hygiene Data'!$D$11,0,10*ROW('Hygiene Data'!D196))="","",OFFSET('Hygiene Data'!$D$11,0,10*ROW('Hygiene Data'!D196)))</f>
        <v/>
      </c>
      <c r="DP202" s="307" t="str">
        <f ca="true">+IF(OFFSET('Hygiene Data'!$D$12,0,10*ROW('Hygiene Data'!D196))="","",OFFSET('Hygiene Data'!$D$12,0,10*ROW('Hygiene Data'!D196)))</f>
        <v/>
      </c>
      <c r="DQ202" s="307" t="str">
        <f ca="true">+IF(OFFSET('Hygiene Data'!$D$13,0,10*ROW('Hygiene Data'!D196))="","",OFFSET('Hygiene Data'!$D$13,0,10*ROW('Hygiene Data'!D196)))</f>
        <v/>
      </c>
      <c r="DR202" s="307" t="str">
        <f ca="true">+IF(OFFSET('Hygiene Data'!$E$11,0,10*ROW('Hygiene Data'!E196))="","",OFFSET('Hygiene Data'!$E$11,0,10*ROW('Hygiene Data'!E196)))</f>
        <v/>
      </c>
      <c r="DS202" s="307" t="str">
        <f ca="true">+IF(OFFSET('Hygiene Data'!$E$12,0,10*ROW('Hygiene Data'!E196))="","",OFFSET('Hygiene Data'!$E$12,0,10*ROW('Hygiene Data'!E196)))</f>
        <v/>
      </c>
      <c r="DT202" s="307" t="str">
        <f ca="true">+IF(OFFSET('Hygiene Data'!$E$13,0,10*ROW('Hygiene Data'!E196))="","",OFFSET('Hygiene Data'!$E$13,0,10*ROW('Hygiene Data'!E196)))</f>
        <v/>
      </c>
      <c r="DU202" s="307" t="str">
        <f ca="true">+IF(OFFSET('Hygiene Data'!$F$11,0,10*ROW('Hygiene Data'!F196))="","",OFFSET('Hygiene Data'!$F$11,0,10*ROW('Hygiene Data'!F196)))</f>
        <v/>
      </c>
      <c r="DV202" s="307" t="str">
        <f ca="true">+IF(OFFSET('Hygiene Data'!$F$12,0,10*ROW('Hygiene Data'!F196))="","",OFFSET('Hygiene Data'!$F$12,0,10*ROW('Hygiene Data'!F196)))</f>
        <v/>
      </c>
      <c r="DW202" s="307" t="str">
        <f ca="true">+IF(OFFSET('Hygiene Data'!$F$13,0,10*ROW('Hygiene Data'!F196))="","",OFFSET('Hygiene Data'!$F$13,0,10*ROW('Hygiene Data'!F196)))</f>
        <v/>
      </c>
      <c r="DX202" s="307" t="str">
        <f ca="true">+IF(OFFSET('Hygiene Data'!$G$11,0,10*ROW('Hygiene Data'!G196))="","",OFFSET('Hygiene Data'!$G$11,0,10*ROW('Hygiene Data'!G196)))</f>
        <v/>
      </c>
      <c r="DY202" s="307" t="str">
        <f ca="true">+IF(OFFSET('Hygiene Data'!$G$12,0,10*ROW('Hygiene Data'!G196))="","",OFFSET('Hygiene Data'!$G$12,0,10*ROW('Hygiene Data'!G196)))</f>
        <v/>
      </c>
      <c r="DZ202" s="307" t="str">
        <f ca="true">+IF(OFFSET('Hygiene Data'!$G$13,0,10*ROW('Hygiene Data'!G196))="","",OFFSET('Hygiene Data'!$G$13,0,10*ROW('Hygiene Data'!G196)))</f>
        <v/>
      </c>
      <c r="EA202" s="307" t="str">
        <f ca="true">+IF(OFFSET('Hygiene Data'!$H$11,0,10*ROW('Hygiene Data'!H196))="","",OFFSET('Hygiene Data'!$H$11,0,10*ROW('Hygiene Data'!H196)))</f>
        <v/>
      </c>
      <c r="EB202" s="307" t="str">
        <f ca="true">+IF(OFFSET('Hygiene Data'!$H$12,0,10*ROW('Hygiene Data'!H196))="","",OFFSET('Hygiene Data'!$H$12,0,10*ROW('Hygiene Data'!H196)))</f>
        <v/>
      </c>
      <c r="EC202" s="307" t="str">
        <f ca="true">+IF(OFFSET('Hygiene Data'!$H$13,0,10*ROW('Hygiene Data'!H196))="","",OFFSET('Hygiene Data'!$H$13,0,10*ROW('Hygiene Data'!H196)))</f>
        <v/>
      </c>
      <c r="ED202" s="307" t="str">
        <f ca="true">+IF(OFFSET('Hygiene Data'!$I$11,0,10*ROW('Hygiene Data'!I196))="","",OFFSET('Hygiene Data'!$I$11,0,10*ROW('Hygiene Data'!I196)))</f>
        <v/>
      </c>
      <c r="EE202" s="307" t="str">
        <f ca="true">+IF(OFFSET('Hygiene Data'!$I$12,0,10*ROW('Hygiene Data'!I196))="","",OFFSET('Hygiene Data'!$I$12,0,10*ROW('Hygiene Data'!I196)))</f>
        <v/>
      </c>
      <c r="EF202" s="307"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63"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7"/>
      <c r="BS203" s="307" t="str">
        <f ca="true">+IF(OFFSET('Water Data'!$D$27,0,10*ROW('Water Data'!D197))="","",OFFSET('Water Data'!$D$27,0,10*ROW('Water Data'!D197)))</f>
        <v/>
      </c>
      <c r="BT203" s="307" t="str">
        <f ca="true">+IF(OFFSET('Water Data'!$D$28,0,10*ROW('Water Data'!D197))="","",OFFSET('Water Data'!$D$28,0,10*ROW('Water Data'!D197)))</f>
        <v/>
      </c>
      <c r="BU203" s="307" t="str">
        <f ca="true">+IF(OFFSET('Water Data'!$D$29,0,10*ROW('Water Data'!D197))="","",OFFSET('Water Data'!$D$29,0,10*ROW('Water Data'!D197)))</f>
        <v/>
      </c>
      <c r="BV203" s="307" t="str">
        <f ca="true">+IF(OFFSET('Water Data'!$E$27,0,10*ROW('Water Data'!E197))="","",OFFSET('Water Data'!$E$27,0,10*ROW('Water Data'!E197)))</f>
        <v/>
      </c>
      <c r="BW203" s="307" t="str">
        <f ca="true">+IF(OFFSET('Water Data'!$E$28,0,10*ROW('Water Data'!E197))="","",OFFSET('Water Data'!$E$28,0,10*ROW('Water Data'!E197)))</f>
        <v/>
      </c>
      <c r="BX203" s="307" t="str">
        <f ca="true">+IF(OFFSET('Water Data'!$E$29,0,10*ROW('Water Data'!E197))="","",OFFSET('Water Data'!$E$29,0,10*ROW('Water Data'!E197)))</f>
        <v/>
      </c>
      <c r="BY203" s="307" t="str">
        <f ca="true">+IF(OFFSET('Water Data'!$F$27,0,10*ROW('Water Data'!F197))="","",OFFSET('Water Data'!$F$27,0,10*ROW('Water Data'!F197)))</f>
        <v/>
      </c>
      <c r="BZ203" s="307" t="str">
        <f ca="true">+IF(OFFSET('Water Data'!$F$28,0,10*ROW('Water Data'!F197))="","",OFFSET('Water Data'!$F$28,0,10*ROW('Water Data'!F197)))</f>
        <v/>
      </c>
      <c r="CA203" s="307" t="str">
        <f ca="true">+IF(OFFSET('Water Data'!$F$29,0,10*ROW('Water Data'!F197))="","",OFFSET('Water Data'!$F$29,0,10*ROW('Water Data'!F197)))</f>
        <v/>
      </c>
      <c r="CB203" s="307" t="str">
        <f ca="true">+IF(OFFSET('Water Data'!$G$27,0,10*ROW('Water Data'!G197))="","",OFFSET('Water Data'!$G$27,0,10*ROW('Water Data'!G197)))</f>
        <v/>
      </c>
      <c r="CC203" s="307" t="str">
        <f ca="true">+IF(OFFSET('Water Data'!$G$28,0,10*ROW('Water Data'!G197))="","",OFFSET('Water Data'!$G$28,0,10*ROW('Water Data'!G197)))</f>
        <v/>
      </c>
      <c r="CD203" s="307" t="str">
        <f ca="true">+IF(OFFSET('Water Data'!$G$29,0,10*ROW('Water Data'!G197))="","",OFFSET('Water Data'!$G$29,0,10*ROW('Water Data'!G197)))</f>
        <v/>
      </c>
      <c r="CE203" s="307" t="str">
        <f ca="true">+IF(OFFSET('Water Data'!$H$27,0,10*ROW('Water Data'!H197))="","",OFFSET('Water Data'!$H$27,0,10*ROW('Water Data'!H197)))</f>
        <v/>
      </c>
      <c r="CF203" s="307" t="str">
        <f ca="true">+IF(OFFSET('Water Data'!$H$28,0,10*ROW('Water Data'!H197))="","",OFFSET('Water Data'!$H$28,0,10*ROW('Water Data'!H197)))</f>
        <v/>
      </c>
      <c r="CG203" s="307" t="str">
        <f ca="true">+IF(OFFSET('Water Data'!$H$29,0,10*ROW('Water Data'!H197))="","",OFFSET('Water Data'!$H$29,0,10*ROW('Water Data'!H197)))</f>
        <v/>
      </c>
      <c r="CH203" s="307" t="str">
        <f ca="true">+IF(OFFSET('Water Data'!$I$27,0,10*ROW('Water Data'!I197))="","",OFFSET('Water Data'!$I$27,0,10*ROW('Water Data'!I197)))</f>
        <v/>
      </c>
      <c r="CI203" s="307" t="str">
        <f ca="true">+IF(OFFSET('Water Data'!$I$28,0,10*ROW('Water Data'!I197))="","",OFFSET('Water Data'!$I$28,0,10*ROW('Water Data'!I197)))</f>
        <v/>
      </c>
      <c r="CJ203" s="307" t="str">
        <f ca="true">+IF(OFFSET('Water Data'!$I$29,0,10*ROW('Water Data'!I197))="","",OFFSET('Water Data'!$I$29,0,10*ROW('Water Data'!I197)))</f>
        <v/>
      </c>
      <c r="CK203" s="307" t="str">
        <f ca="true">+IF(OFFSET('Sanitation Data'!$D$28,0,10*ROW('Sanitation Data'!D197))="","",OFFSET('Sanitation Data'!$D$28,0,10*ROW('Sanitation Data'!D197)))</f>
        <v/>
      </c>
      <c r="CL203" s="307" t="str">
        <f ca="true">+IF(OFFSET('Sanitation Data'!$D$29,0,10*ROW('Sanitation Data'!D197))="","",OFFSET('Sanitation Data'!$D$29,0,10*ROW('Sanitation Data'!D197)))</f>
        <v/>
      </c>
      <c r="CM203" s="307" t="str">
        <f ca="true">+IF(OFFSET('Sanitation Data'!$D$30,0,10*ROW('Sanitation Data'!D197))="","",OFFSET('Sanitation Data'!$D$30,0,10*ROW('Sanitation Data'!D197)))</f>
        <v/>
      </c>
      <c r="CN203" s="307" t="str">
        <f ca="true">+IF(OFFSET('Sanitation Data'!$D$31,0,10*ROW('Sanitation Data'!D197))="","",OFFSET('Sanitation Data'!$D$31,0,10*ROW('Sanitation Data'!D197)))</f>
        <v/>
      </c>
      <c r="CO203" s="307" t="str">
        <f ca="true">+IF(OFFSET('Sanitation Data'!$D$32,0,10*ROW('Sanitation Data'!D197))="","",OFFSET('Sanitation Data'!$D$32,0,10*ROW('Sanitation Data'!D197)))</f>
        <v/>
      </c>
      <c r="CP203" s="307" t="str">
        <f ca="true">+IF(OFFSET('Sanitation Data'!$E$28,0,10*ROW('Sanitation Data'!E197))="","",OFFSET('Sanitation Data'!$E$28,0,10*ROW('Sanitation Data'!E197)))</f>
        <v/>
      </c>
      <c r="CQ203" s="307" t="str">
        <f ca="true">+IF(OFFSET('Sanitation Data'!$E$29,0,10*ROW('Sanitation Data'!E197))="","",OFFSET('Sanitation Data'!$E$29,0,10*ROW('Sanitation Data'!E197)))</f>
        <v/>
      </c>
      <c r="CR203" s="307" t="str">
        <f ca="true">+IF(OFFSET('Sanitation Data'!$E$30,0,10*ROW('Sanitation Data'!E197))="","",OFFSET('Sanitation Data'!$E$30,0,10*ROW('Sanitation Data'!E197)))</f>
        <v/>
      </c>
      <c r="CS203" s="307" t="str">
        <f ca="true">+IF(OFFSET('Sanitation Data'!$E$31,0,10*ROW('Sanitation Data'!E197))="","",OFFSET('Sanitation Data'!$E$31,0,10*ROW('Sanitation Data'!E197)))</f>
        <v/>
      </c>
      <c r="CT203" s="307" t="str">
        <f ca="true">+IF(OFFSET('Sanitation Data'!$E$32,0,10*ROW('Sanitation Data'!E197))="","",OFFSET('Sanitation Data'!$E$32,0,10*ROW('Sanitation Data'!E197)))</f>
        <v/>
      </c>
      <c r="CU203" s="307" t="str">
        <f ca="true">+IF(OFFSET('Sanitation Data'!$F$28,0,10*ROW('Sanitation Data'!F197))="","",OFFSET('Sanitation Data'!$F$28,0,10*ROW('Sanitation Data'!F197)))</f>
        <v/>
      </c>
      <c r="CV203" s="307" t="str">
        <f ca="true">+IF(OFFSET('Sanitation Data'!$F$29,0,10*ROW('Sanitation Data'!F197))="","",OFFSET('Sanitation Data'!$F$29,0,10*ROW('Sanitation Data'!F197)))</f>
        <v/>
      </c>
      <c r="CW203" s="307" t="str">
        <f ca="true">+IF(OFFSET('Sanitation Data'!$F$30,0,10*ROW('Sanitation Data'!F197))="","",OFFSET('Sanitation Data'!$F$30,0,10*ROW('Sanitation Data'!F197)))</f>
        <v/>
      </c>
      <c r="CX203" s="307" t="str">
        <f ca="true">+IF(OFFSET('Sanitation Data'!$F$31,0,10*ROW('Sanitation Data'!F197))="","",OFFSET('Sanitation Data'!$F$31,0,10*ROW('Sanitation Data'!F197)))</f>
        <v/>
      </c>
      <c r="CY203" s="307" t="str">
        <f ca="true">+IF(OFFSET('Sanitation Data'!$F$32,0,10*ROW('Sanitation Data'!F197))="","",OFFSET('Sanitation Data'!$F$32,0,10*ROW('Sanitation Data'!F197)))</f>
        <v/>
      </c>
      <c r="CZ203" s="307" t="str">
        <f ca="true">+IF(OFFSET('Sanitation Data'!$G$28,0,10*ROW('Sanitation Data'!G197))="","",OFFSET('Sanitation Data'!$G$28,0,10*ROW('Sanitation Data'!G197)))</f>
        <v/>
      </c>
      <c r="DA203" s="307" t="str">
        <f ca="true">+IF(OFFSET('Sanitation Data'!$G$29,0,10*ROW('Sanitation Data'!G197))="","",OFFSET('Sanitation Data'!$G$29,0,10*ROW('Sanitation Data'!G197)))</f>
        <v/>
      </c>
      <c r="DB203" s="307" t="str">
        <f ca="true">+IF(OFFSET('Sanitation Data'!$G$30,0,10*ROW('Sanitation Data'!G197))="","",OFFSET('Sanitation Data'!$G$30,0,10*ROW('Sanitation Data'!G197)))</f>
        <v/>
      </c>
      <c r="DC203" s="307" t="str">
        <f ca="true">+IF(OFFSET('Sanitation Data'!$G$31,0,10*ROW('Sanitation Data'!G197))="","",OFFSET('Sanitation Data'!$G$31,0,10*ROW('Sanitation Data'!G197)))</f>
        <v/>
      </c>
      <c r="DD203" s="307" t="str">
        <f ca="true">+IF(OFFSET('Sanitation Data'!$G$32,0,10*ROW('Sanitation Data'!G197))="","",OFFSET('Sanitation Data'!$G$32,0,10*ROW('Sanitation Data'!G197)))</f>
        <v/>
      </c>
      <c r="DE203" s="307" t="str">
        <f ca="true">+IF(OFFSET('Sanitation Data'!$H$28,0,10*ROW('Sanitation Data'!H197))="","",OFFSET('Sanitation Data'!$H$28,0,10*ROW('Sanitation Data'!H197)))</f>
        <v/>
      </c>
      <c r="DF203" s="307" t="str">
        <f ca="true">+IF(OFFSET('Sanitation Data'!$H$29,0,10*ROW('Sanitation Data'!H197))="","",OFFSET('Sanitation Data'!$H$29,0,10*ROW('Sanitation Data'!H197)))</f>
        <v/>
      </c>
      <c r="DG203" s="307" t="str">
        <f ca="true">+IF(OFFSET('Sanitation Data'!$H$30,0,10*ROW('Sanitation Data'!H197))="","",OFFSET('Sanitation Data'!$H$30,0,10*ROW('Sanitation Data'!H197)))</f>
        <v/>
      </c>
      <c r="DH203" s="307" t="str">
        <f ca="true">+IF(OFFSET('Sanitation Data'!$H$31,0,10*ROW('Sanitation Data'!H197))="","",OFFSET('Sanitation Data'!$H$31,0,10*ROW('Sanitation Data'!H197)))</f>
        <v/>
      </c>
      <c r="DI203" s="307" t="str">
        <f ca="true">+IF(OFFSET('Sanitation Data'!$H$32,0,10*ROW('Sanitation Data'!H197))="","",OFFSET('Sanitation Data'!$H$32,0,10*ROW('Sanitation Data'!H197)))</f>
        <v/>
      </c>
      <c r="DJ203" s="307" t="str">
        <f ca="true">+IF(OFFSET('Sanitation Data'!$I$28,0,10*ROW('Sanitation Data'!I197))="","",OFFSET('Sanitation Data'!$I$28,0,10*ROW('Sanitation Data'!I197)))</f>
        <v/>
      </c>
      <c r="DK203" s="307" t="str">
        <f ca="true">+IF(OFFSET('Sanitation Data'!$I$29,0,10*ROW('Sanitation Data'!I197))="","",OFFSET('Sanitation Data'!$I$29,0,10*ROW('Sanitation Data'!I197)))</f>
        <v/>
      </c>
      <c r="DL203" s="307" t="str">
        <f ca="true">+IF(OFFSET('Sanitation Data'!$I$30,0,10*ROW('Sanitation Data'!I197))="","",OFFSET('Sanitation Data'!$I$30,0,10*ROW('Sanitation Data'!I197)))</f>
        <v/>
      </c>
      <c r="DM203" s="307" t="str">
        <f ca="true">+IF(OFFSET('Sanitation Data'!$I$31,0,10*ROW('Sanitation Data'!I197))="","",OFFSET('Sanitation Data'!$I$31,0,10*ROW('Sanitation Data'!I197)))</f>
        <v/>
      </c>
      <c r="DN203" s="307" t="str">
        <f ca="true">+IF(OFFSET('Sanitation Data'!$I$32,0,10*ROW('Sanitation Data'!I197))="","",OFFSET('Sanitation Data'!$I$32,0,10*ROW('Sanitation Data'!I197)))</f>
        <v/>
      </c>
      <c r="DO203" s="307" t="str">
        <f ca="true">+IF(OFFSET('Hygiene Data'!$D$11,0,10*ROW('Hygiene Data'!D197))="","",OFFSET('Hygiene Data'!$D$11,0,10*ROW('Hygiene Data'!D197)))</f>
        <v/>
      </c>
      <c r="DP203" s="307" t="str">
        <f ca="true">+IF(OFFSET('Hygiene Data'!$D$12,0,10*ROW('Hygiene Data'!D197))="","",OFFSET('Hygiene Data'!$D$12,0,10*ROW('Hygiene Data'!D197)))</f>
        <v/>
      </c>
      <c r="DQ203" s="307" t="str">
        <f ca="true">+IF(OFFSET('Hygiene Data'!$D$13,0,10*ROW('Hygiene Data'!D197))="","",OFFSET('Hygiene Data'!$D$13,0,10*ROW('Hygiene Data'!D197)))</f>
        <v/>
      </c>
      <c r="DR203" s="307" t="str">
        <f ca="true">+IF(OFFSET('Hygiene Data'!$E$11,0,10*ROW('Hygiene Data'!E197))="","",OFFSET('Hygiene Data'!$E$11,0,10*ROW('Hygiene Data'!E197)))</f>
        <v/>
      </c>
      <c r="DS203" s="307" t="str">
        <f ca="true">+IF(OFFSET('Hygiene Data'!$E$12,0,10*ROW('Hygiene Data'!E197))="","",OFFSET('Hygiene Data'!$E$12,0,10*ROW('Hygiene Data'!E197)))</f>
        <v/>
      </c>
      <c r="DT203" s="307" t="str">
        <f ca="true">+IF(OFFSET('Hygiene Data'!$E$13,0,10*ROW('Hygiene Data'!E197))="","",OFFSET('Hygiene Data'!$E$13,0,10*ROW('Hygiene Data'!E197)))</f>
        <v/>
      </c>
      <c r="DU203" s="307" t="str">
        <f ca="true">+IF(OFFSET('Hygiene Data'!$F$11,0,10*ROW('Hygiene Data'!F197))="","",OFFSET('Hygiene Data'!$F$11,0,10*ROW('Hygiene Data'!F197)))</f>
        <v/>
      </c>
      <c r="DV203" s="307" t="str">
        <f ca="true">+IF(OFFSET('Hygiene Data'!$F$12,0,10*ROW('Hygiene Data'!F197))="","",OFFSET('Hygiene Data'!$F$12,0,10*ROW('Hygiene Data'!F197)))</f>
        <v/>
      </c>
      <c r="DW203" s="307" t="str">
        <f ca="true">+IF(OFFSET('Hygiene Data'!$F$13,0,10*ROW('Hygiene Data'!F197))="","",OFFSET('Hygiene Data'!$F$13,0,10*ROW('Hygiene Data'!F197)))</f>
        <v/>
      </c>
      <c r="DX203" s="307" t="str">
        <f ca="true">+IF(OFFSET('Hygiene Data'!$G$11,0,10*ROW('Hygiene Data'!G197))="","",OFFSET('Hygiene Data'!$G$11,0,10*ROW('Hygiene Data'!G197)))</f>
        <v/>
      </c>
      <c r="DY203" s="307" t="str">
        <f ca="true">+IF(OFFSET('Hygiene Data'!$G$12,0,10*ROW('Hygiene Data'!G197))="","",OFFSET('Hygiene Data'!$G$12,0,10*ROW('Hygiene Data'!G197)))</f>
        <v/>
      </c>
      <c r="DZ203" s="307" t="str">
        <f ca="true">+IF(OFFSET('Hygiene Data'!$G$13,0,10*ROW('Hygiene Data'!G197))="","",OFFSET('Hygiene Data'!$G$13,0,10*ROW('Hygiene Data'!G197)))</f>
        <v/>
      </c>
      <c r="EA203" s="307" t="str">
        <f ca="true">+IF(OFFSET('Hygiene Data'!$H$11,0,10*ROW('Hygiene Data'!H197))="","",OFFSET('Hygiene Data'!$H$11,0,10*ROW('Hygiene Data'!H197)))</f>
        <v/>
      </c>
      <c r="EB203" s="307" t="str">
        <f ca="true">+IF(OFFSET('Hygiene Data'!$H$12,0,10*ROW('Hygiene Data'!H197))="","",OFFSET('Hygiene Data'!$H$12,0,10*ROW('Hygiene Data'!H197)))</f>
        <v/>
      </c>
      <c r="EC203" s="307" t="str">
        <f ca="true">+IF(OFFSET('Hygiene Data'!$H$13,0,10*ROW('Hygiene Data'!H197))="","",OFFSET('Hygiene Data'!$H$13,0,10*ROW('Hygiene Data'!H197)))</f>
        <v/>
      </c>
      <c r="ED203" s="307" t="str">
        <f ca="true">+IF(OFFSET('Hygiene Data'!$I$11,0,10*ROW('Hygiene Data'!I197))="","",OFFSET('Hygiene Data'!$I$11,0,10*ROW('Hygiene Data'!I197)))</f>
        <v/>
      </c>
      <c r="EE203" s="307" t="str">
        <f ca="true">+IF(OFFSET('Hygiene Data'!$I$12,0,10*ROW('Hygiene Data'!I197))="","",OFFSET('Hygiene Data'!$I$12,0,10*ROW('Hygiene Data'!I197)))</f>
        <v/>
      </c>
      <c r="EF203" s="307"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63"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7"/>
      <c r="BS204" s="307" t="str">
        <f ca="true">+IF(OFFSET('Water Data'!$D$27,0,10*ROW('Water Data'!D198))="","",OFFSET('Water Data'!$D$27,0,10*ROW('Water Data'!D198)))</f>
        <v/>
      </c>
      <c r="BT204" s="307" t="str">
        <f ca="true">+IF(OFFSET('Water Data'!$D$28,0,10*ROW('Water Data'!D198))="","",OFFSET('Water Data'!$D$28,0,10*ROW('Water Data'!D198)))</f>
        <v/>
      </c>
      <c r="BU204" s="307" t="str">
        <f ca="true">+IF(OFFSET('Water Data'!$D$29,0,10*ROW('Water Data'!D198))="","",OFFSET('Water Data'!$D$29,0,10*ROW('Water Data'!D198)))</f>
        <v/>
      </c>
      <c r="BV204" s="307" t="str">
        <f ca="true">+IF(OFFSET('Water Data'!$E$27,0,10*ROW('Water Data'!E198))="","",OFFSET('Water Data'!$E$27,0,10*ROW('Water Data'!E198)))</f>
        <v/>
      </c>
      <c r="BW204" s="307" t="str">
        <f ca="true">+IF(OFFSET('Water Data'!$E$28,0,10*ROW('Water Data'!E198))="","",OFFSET('Water Data'!$E$28,0,10*ROW('Water Data'!E198)))</f>
        <v/>
      </c>
      <c r="BX204" s="307" t="str">
        <f ca="true">+IF(OFFSET('Water Data'!$E$29,0,10*ROW('Water Data'!E198))="","",OFFSET('Water Data'!$E$29,0,10*ROW('Water Data'!E198)))</f>
        <v/>
      </c>
      <c r="BY204" s="307" t="str">
        <f ca="true">+IF(OFFSET('Water Data'!$F$27,0,10*ROW('Water Data'!F198))="","",OFFSET('Water Data'!$F$27,0,10*ROW('Water Data'!F198)))</f>
        <v/>
      </c>
      <c r="BZ204" s="307" t="str">
        <f ca="true">+IF(OFFSET('Water Data'!$F$28,0,10*ROW('Water Data'!F198))="","",OFFSET('Water Data'!$F$28,0,10*ROW('Water Data'!F198)))</f>
        <v/>
      </c>
      <c r="CA204" s="307" t="str">
        <f ca="true">+IF(OFFSET('Water Data'!$F$29,0,10*ROW('Water Data'!F198))="","",OFFSET('Water Data'!$F$29,0,10*ROW('Water Data'!F198)))</f>
        <v/>
      </c>
      <c r="CB204" s="307" t="str">
        <f ca="true">+IF(OFFSET('Water Data'!$G$27,0,10*ROW('Water Data'!G198))="","",OFFSET('Water Data'!$G$27,0,10*ROW('Water Data'!G198)))</f>
        <v/>
      </c>
      <c r="CC204" s="307" t="str">
        <f ca="true">+IF(OFFSET('Water Data'!$G$28,0,10*ROW('Water Data'!G198))="","",OFFSET('Water Data'!$G$28,0,10*ROW('Water Data'!G198)))</f>
        <v/>
      </c>
      <c r="CD204" s="307" t="str">
        <f ca="true">+IF(OFFSET('Water Data'!$G$29,0,10*ROW('Water Data'!G198))="","",OFFSET('Water Data'!$G$29,0,10*ROW('Water Data'!G198)))</f>
        <v/>
      </c>
      <c r="CE204" s="307" t="str">
        <f ca="true">+IF(OFFSET('Water Data'!$H$27,0,10*ROW('Water Data'!H198))="","",OFFSET('Water Data'!$H$27,0,10*ROW('Water Data'!H198)))</f>
        <v/>
      </c>
      <c r="CF204" s="307" t="str">
        <f ca="true">+IF(OFFSET('Water Data'!$H$28,0,10*ROW('Water Data'!H198))="","",OFFSET('Water Data'!$H$28,0,10*ROW('Water Data'!H198)))</f>
        <v/>
      </c>
      <c r="CG204" s="307" t="str">
        <f ca="true">+IF(OFFSET('Water Data'!$H$29,0,10*ROW('Water Data'!H198))="","",OFFSET('Water Data'!$H$29,0,10*ROW('Water Data'!H198)))</f>
        <v/>
      </c>
      <c r="CH204" s="307" t="str">
        <f ca="true">+IF(OFFSET('Water Data'!$I$27,0,10*ROW('Water Data'!I198))="","",OFFSET('Water Data'!$I$27,0,10*ROW('Water Data'!I198)))</f>
        <v/>
      </c>
      <c r="CI204" s="307" t="str">
        <f ca="true">+IF(OFFSET('Water Data'!$I$28,0,10*ROW('Water Data'!I198))="","",OFFSET('Water Data'!$I$28,0,10*ROW('Water Data'!I198)))</f>
        <v/>
      </c>
      <c r="CJ204" s="307" t="str">
        <f ca="true">+IF(OFFSET('Water Data'!$I$29,0,10*ROW('Water Data'!I198))="","",OFFSET('Water Data'!$I$29,0,10*ROW('Water Data'!I198)))</f>
        <v/>
      </c>
      <c r="CK204" s="307" t="str">
        <f ca="true">+IF(OFFSET('Sanitation Data'!$D$28,0,10*ROW('Sanitation Data'!D198))="","",OFFSET('Sanitation Data'!$D$28,0,10*ROW('Sanitation Data'!D198)))</f>
        <v/>
      </c>
      <c r="CL204" s="307" t="str">
        <f ca="true">+IF(OFFSET('Sanitation Data'!$D$29,0,10*ROW('Sanitation Data'!D198))="","",OFFSET('Sanitation Data'!$D$29,0,10*ROW('Sanitation Data'!D198)))</f>
        <v/>
      </c>
      <c r="CM204" s="307" t="str">
        <f ca="true">+IF(OFFSET('Sanitation Data'!$D$30,0,10*ROW('Sanitation Data'!D198))="","",OFFSET('Sanitation Data'!$D$30,0,10*ROW('Sanitation Data'!D198)))</f>
        <v/>
      </c>
      <c r="CN204" s="307" t="str">
        <f ca="true">+IF(OFFSET('Sanitation Data'!$D$31,0,10*ROW('Sanitation Data'!D198))="","",OFFSET('Sanitation Data'!$D$31,0,10*ROW('Sanitation Data'!D198)))</f>
        <v/>
      </c>
      <c r="CO204" s="307" t="str">
        <f ca="true">+IF(OFFSET('Sanitation Data'!$D$32,0,10*ROW('Sanitation Data'!D198))="","",OFFSET('Sanitation Data'!$D$32,0,10*ROW('Sanitation Data'!D198)))</f>
        <v/>
      </c>
      <c r="CP204" s="307" t="str">
        <f ca="true">+IF(OFFSET('Sanitation Data'!$E$28,0,10*ROW('Sanitation Data'!E198))="","",OFFSET('Sanitation Data'!$E$28,0,10*ROW('Sanitation Data'!E198)))</f>
        <v/>
      </c>
      <c r="CQ204" s="307" t="str">
        <f ca="true">+IF(OFFSET('Sanitation Data'!$E$29,0,10*ROW('Sanitation Data'!E198))="","",OFFSET('Sanitation Data'!$E$29,0,10*ROW('Sanitation Data'!E198)))</f>
        <v/>
      </c>
      <c r="CR204" s="307" t="str">
        <f ca="true">+IF(OFFSET('Sanitation Data'!$E$30,0,10*ROW('Sanitation Data'!E198))="","",OFFSET('Sanitation Data'!$E$30,0,10*ROW('Sanitation Data'!E198)))</f>
        <v/>
      </c>
      <c r="CS204" s="307" t="str">
        <f ca="true">+IF(OFFSET('Sanitation Data'!$E$31,0,10*ROW('Sanitation Data'!E198))="","",OFFSET('Sanitation Data'!$E$31,0,10*ROW('Sanitation Data'!E198)))</f>
        <v/>
      </c>
      <c r="CT204" s="307" t="str">
        <f ca="true">+IF(OFFSET('Sanitation Data'!$E$32,0,10*ROW('Sanitation Data'!E198))="","",OFFSET('Sanitation Data'!$E$32,0,10*ROW('Sanitation Data'!E198)))</f>
        <v/>
      </c>
      <c r="CU204" s="307" t="str">
        <f ca="true">+IF(OFFSET('Sanitation Data'!$F$28,0,10*ROW('Sanitation Data'!F198))="","",OFFSET('Sanitation Data'!$F$28,0,10*ROW('Sanitation Data'!F198)))</f>
        <v/>
      </c>
      <c r="CV204" s="307" t="str">
        <f ca="true">+IF(OFFSET('Sanitation Data'!$F$29,0,10*ROW('Sanitation Data'!F198))="","",OFFSET('Sanitation Data'!$F$29,0,10*ROW('Sanitation Data'!F198)))</f>
        <v/>
      </c>
      <c r="CW204" s="307" t="str">
        <f ca="true">+IF(OFFSET('Sanitation Data'!$F$30,0,10*ROW('Sanitation Data'!F198))="","",OFFSET('Sanitation Data'!$F$30,0,10*ROW('Sanitation Data'!F198)))</f>
        <v/>
      </c>
      <c r="CX204" s="307" t="str">
        <f ca="true">+IF(OFFSET('Sanitation Data'!$F$31,0,10*ROW('Sanitation Data'!F198))="","",OFFSET('Sanitation Data'!$F$31,0,10*ROW('Sanitation Data'!F198)))</f>
        <v/>
      </c>
      <c r="CY204" s="307" t="str">
        <f ca="true">+IF(OFFSET('Sanitation Data'!$F$32,0,10*ROW('Sanitation Data'!F198))="","",OFFSET('Sanitation Data'!$F$32,0,10*ROW('Sanitation Data'!F198)))</f>
        <v/>
      </c>
      <c r="CZ204" s="307" t="str">
        <f ca="true">+IF(OFFSET('Sanitation Data'!$G$28,0,10*ROW('Sanitation Data'!G198))="","",OFFSET('Sanitation Data'!$G$28,0,10*ROW('Sanitation Data'!G198)))</f>
        <v/>
      </c>
      <c r="DA204" s="307" t="str">
        <f ca="true">+IF(OFFSET('Sanitation Data'!$G$29,0,10*ROW('Sanitation Data'!G198))="","",OFFSET('Sanitation Data'!$G$29,0,10*ROW('Sanitation Data'!G198)))</f>
        <v/>
      </c>
      <c r="DB204" s="307" t="str">
        <f ca="true">+IF(OFFSET('Sanitation Data'!$G$30,0,10*ROW('Sanitation Data'!G198))="","",OFFSET('Sanitation Data'!$G$30,0,10*ROW('Sanitation Data'!G198)))</f>
        <v/>
      </c>
      <c r="DC204" s="307" t="str">
        <f ca="true">+IF(OFFSET('Sanitation Data'!$G$31,0,10*ROW('Sanitation Data'!G198))="","",OFFSET('Sanitation Data'!$G$31,0,10*ROW('Sanitation Data'!G198)))</f>
        <v/>
      </c>
      <c r="DD204" s="307" t="str">
        <f ca="true">+IF(OFFSET('Sanitation Data'!$G$32,0,10*ROW('Sanitation Data'!G198))="","",OFFSET('Sanitation Data'!$G$32,0,10*ROW('Sanitation Data'!G198)))</f>
        <v/>
      </c>
      <c r="DE204" s="307" t="str">
        <f ca="true">+IF(OFFSET('Sanitation Data'!$H$28,0,10*ROW('Sanitation Data'!H198))="","",OFFSET('Sanitation Data'!$H$28,0,10*ROW('Sanitation Data'!H198)))</f>
        <v/>
      </c>
      <c r="DF204" s="307" t="str">
        <f ca="true">+IF(OFFSET('Sanitation Data'!$H$29,0,10*ROW('Sanitation Data'!H198))="","",OFFSET('Sanitation Data'!$H$29,0,10*ROW('Sanitation Data'!H198)))</f>
        <v/>
      </c>
      <c r="DG204" s="307" t="str">
        <f ca="true">+IF(OFFSET('Sanitation Data'!$H$30,0,10*ROW('Sanitation Data'!H198))="","",OFFSET('Sanitation Data'!$H$30,0,10*ROW('Sanitation Data'!H198)))</f>
        <v/>
      </c>
      <c r="DH204" s="307" t="str">
        <f ca="true">+IF(OFFSET('Sanitation Data'!$H$31,0,10*ROW('Sanitation Data'!H198))="","",OFFSET('Sanitation Data'!$H$31,0,10*ROW('Sanitation Data'!H198)))</f>
        <v/>
      </c>
      <c r="DI204" s="307" t="str">
        <f ca="true">+IF(OFFSET('Sanitation Data'!$H$32,0,10*ROW('Sanitation Data'!H198))="","",OFFSET('Sanitation Data'!$H$32,0,10*ROW('Sanitation Data'!H198)))</f>
        <v/>
      </c>
      <c r="DJ204" s="307" t="str">
        <f ca="true">+IF(OFFSET('Sanitation Data'!$I$28,0,10*ROW('Sanitation Data'!I198))="","",OFFSET('Sanitation Data'!$I$28,0,10*ROW('Sanitation Data'!I198)))</f>
        <v/>
      </c>
      <c r="DK204" s="307" t="str">
        <f ca="true">+IF(OFFSET('Sanitation Data'!$I$29,0,10*ROW('Sanitation Data'!I198))="","",OFFSET('Sanitation Data'!$I$29,0,10*ROW('Sanitation Data'!I198)))</f>
        <v/>
      </c>
      <c r="DL204" s="307" t="str">
        <f ca="true">+IF(OFFSET('Sanitation Data'!$I$30,0,10*ROW('Sanitation Data'!I198))="","",OFFSET('Sanitation Data'!$I$30,0,10*ROW('Sanitation Data'!I198)))</f>
        <v/>
      </c>
      <c r="DM204" s="307" t="str">
        <f ca="true">+IF(OFFSET('Sanitation Data'!$I$31,0,10*ROW('Sanitation Data'!I198))="","",OFFSET('Sanitation Data'!$I$31,0,10*ROW('Sanitation Data'!I198)))</f>
        <v/>
      </c>
      <c r="DN204" s="307" t="str">
        <f ca="true">+IF(OFFSET('Sanitation Data'!$I$32,0,10*ROW('Sanitation Data'!I198))="","",OFFSET('Sanitation Data'!$I$32,0,10*ROW('Sanitation Data'!I198)))</f>
        <v/>
      </c>
      <c r="DO204" s="307" t="str">
        <f ca="true">+IF(OFFSET('Hygiene Data'!$D$11,0,10*ROW('Hygiene Data'!D198))="","",OFFSET('Hygiene Data'!$D$11,0,10*ROW('Hygiene Data'!D198)))</f>
        <v/>
      </c>
      <c r="DP204" s="307" t="str">
        <f ca="true">+IF(OFFSET('Hygiene Data'!$D$12,0,10*ROW('Hygiene Data'!D198))="","",OFFSET('Hygiene Data'!$D$12,0,10*ROW('Hygiene Data'!D198)))</f>
        <v/>
      </c>
      <c r="DQ204" s="307" t="str">
        <f ca="true">+IF(OFFSET('Hygiene Data'!$D$13,0,10*ROW('Hygiene Data'!D198))="","",OFFSET('Hygiene Data'!$D$13,0,10*ROW('Hygiene Data'!D198)))</f>
        <v/>
      </c>
      <c r="DR204" s="307" t="str">
        <f ca="true">+IF(OFFSET('Hygiene Data'!$E$11,0,10*ROW('Hygiene Data'!E198))="","",OFFSET('Hygiene Data'!$E$11,0,10*ROW('Hygiene Data'!E198)))</f>
        <v/>
      </c>
      <c r="DS204" s="307" t="str">
        <f ca="true">+IF(OFFSET('Hygiene Data'!$E$12,0,10*ROW('Hygiene Data'!E198))="","",OFFSET('Hygiene Data'!$E$12,0,10*ROW('Hygiene Data'!E198)))</f>
        <v/>
      </c>
      <c r="DT204" s="307" t="str">
        <f ca="true">+IF(OFFSET('Hygiene Data'!$E$13,0,10*ROW('Hygiene Data'!E198))="","",OFFSET('Hygiene Data'!$E$13,0,10*ROW('Hygiene Data'!E198)))</f>
        <v/>
      </c>
      <c r="DU204" s="307" t="str">
        <f ca="true">+IF(OFFSET('Hygiene Data'!$F$11,0,10*ROW('Hygiene Data'!F198))="","",OFFSET('Hygiene Data'!$F$11,0,10*ROW('Hygiene Data'!F198)))</f>
        <v/>
      </c>
      <c r="DV204" s="307" t="str">
        <f ca="true">+IF(OFFSET('Hygiene Data'!$F$12,0,10*ROW('Hygiene Data'!F198))="","",OFFSET('Hygiene Data'!$F$12,0,10*ROW('Hygiene Data'!F198)))</f>
        <v/>
      </c>
      <c r="DW204" s="307" t="str">
        <f ca="true">+IF(OFFSET('Hygiene Data'!$F$13,0,10*ROW('Hygiene Data'!F198))="","",OFFSET('Hygiene Data'!$F$13,0,10*ROW('Hygiene Data'!F198)))</f>
        <v/>
      </c>
      <c r="DX204" s="307" t="str">
        <f ca="true">+IF(OFFSET('Hygiene Data'!$G$11,0,10*ROW('Hygiene Data'!G198))="","",OFFSET('Hygiene Data'!$G$11,0,10*ROW('Hygiene Data'!G198)))</f>
        <v/>
      </c>
      <c r="DY204" s="307" t="str">
        <f ca="true">+IF(OFFSET('Hygiene Data'!$G$12,0,10*ROW('Hygiene Data'!G198))="","",OFFSET('Hygiene Data'!$G$12,0,10*ROW('Hygiene Data'!G198)))</f>
        <v/>
      </c>
      <c r="DZ204" s="307" t="str">
        <f ca="true">+IF(OFFSET('Hygiene Data'!$G$13,0,10*ROW('Hygiene Data'!G198))="","",OFFSET('Hygiene Data'!$G$13,0,10*ROW('Hygiene Data'!G198)))</f>
        <v/>
      </c>
      <c r="EA204" s="307" t="str">
        <f ca="true">+IF(OFFSET('Hygiene Data'!$H$11,0,10*ROW('Hygiene Data'!H198))="","",OFFSET('Hygiene Data'!$H$11,0,10*ROW('Hygiene Data'!H198)))</f>
        <v/>
      </c>
      <c r="EB204" s="307" t="str">
        <f ca="true">+IF(OFFSET('Hygiene Data'!$H$12,0,10*ROW('Hygiene Data'!H198))="","",OFFSET('Hygiene Data'!$H$12,0,10*ROW('Hygiene Data'!H198)))</f>
        <v/>
      </c>
      <c r="EC204" s="307" t="str">
        <f ca="true">+IF(OFFSET('Hygiene Data'!$H$13,0,10*ROW('Hygiene Data'!H198))="","",OFFSET('Hygiene Data'!$H$13,0,10*ROW('Hygiene Data'!H198)))</f>
        <v/>
      </c>
      <c r="ED204" s="307" t="str">
        <f ca="true">+IF(OFFSET('Hygiene Data'!$I$11,0,10*ROW('Hygiene Data'!I198))="","",OFFSET('Hygiene Data'!$I$11,0,10*ROW('Hygiene Data'!I198)))</f>
        <v/>
      </c>
      <c r="EE204" s="307" t="str">
        <f ca="true">+IF(OFFSET('Hygiene Data'!$I$12,0,10*ROW('Hygiene Data'!I198))="","",OFFSET('Hygiene Data'!$I$12,0,10*ROW('Hygiene Data'!I198)))</f>
        <v/>
      </c>
      <c r="EF204" s="307"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63"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7"/>
      <c r="BS205" s="307" t="str">
        <f ca="true">+IF(OFFSET('Water Data'!$D$27,0,10*ROW('Water Data'!D199))="","",OFFSET('Water Data'!$D$27,0,10*ROW('Water Data'!D199)))</f>
        <v/>
      </c>
      <c r="BT205" s="307" t="str">
        <f ca="true">+IF(OFFSET('Water Data'!$D$28,0,10*ROW('Water Data'!D199))="","",OFFSET('Water Data'!$D$28,0,10*ROW('Water Data'!D199)))</f>
        <v/>
      </c>
      <c r="BU205" s="307" t="str">
        <f ca="true">+IF(OFFSET('Water Data'!$D$29,0,10*ROW('Water Data'!D199))="","",OFFSET('Water Data'!$D$29,0,10*ROW('Water Data'!D199)))</f>
        <v/>
      </c>
      <c r="BV205" s="307" t="str">
        <f ca="true">+IF(OFFSET('Water Data'!$E$27,0,10*ROW('Water Data'!E199))="","",OFFSET('Water Data'!$E$27,0,10*ROW('Water Data'!E199)))</f>
        <v/>
      </c>
      <c r="BW205" s="307" t="str">
        <f ca="true">+IF(OFFSET('Water Data'!$E$28,0,10*ROW('Water Data'!E199))="","",OFFSET('Water Data'!$E$28,0,10*ROW('Water Data'!E199)))</f>
        <v/>
      </c>
      <c r="BX205" s="307" t="str">
        <f ca="true">+IF(OFFSET('Water Data'!$E$29,0,10*ROW('Water Data'!E199))="","",OFFSET('Water Data'!$E$29,0,10*ROW('Water Data'!E199)))</f>
        <v/>
      </c>
      <c r="BY205" s="307" t="str">
        <f ca="true">+IF(OFFSET('Water Data'!$F$27,0,10*ROW('Water Data'!F199))="","",OFFSET('Water Data'!$F$27,0,10*ROW('Water Data'!F199)))</f>
        <v/>
      </c>
      <c r="BZ205" s="307" t="str">
        <f ca="true">+IF(OFFSET('Water Data'!$F$28,0,10*ROW('Water Data'!F199))="","",OFFSET('Water Data'!$F$28,0,10*ROW('Water Data'!F199)))</f>
        <v/>
      </c>
      <c r="CA205" s="307" t="str">
        <f ca="true">+IF(OFFSET('Water Data'!$F$29,0,10*ROW('Water Data'!F199))="","",OFFSET('Water Data'!$F$29,0,10*ROW('Water Data'!F199)))</f>
        <v/>
      </c>
      <c r="CB205" s="307" t="str">
        <f ca="true">+IF(OFFSET('Water Data'!$G$27,0,10*ROW('Water Data'!G199))="","",OFFSET('Water Data'!$G$27,0,10*ROW('Water Data'!G199)))</f>
        <v/>
      </c>
      <c r="CC205" s="307" t="str">
        <f ca="true">+IF(OFFSET('Water Data'!$G$28,0,10*ROW('Water Data'!G199))="","",OFFSET('Water Data'!$G$28,0,10*ROW('Water Data'!G199)))</f>
        <v/>
      </c>
      <c r="CD205" s="307" t="str">
        <f ca="true">+IF(OFFSET('Water Data'!$G$29,0,10*ROW('Water Data'!G199))="","",OFFSET('Water Data'!$G$29,0,10*ROW('Water Data'!G199)))</f>
        <v/>
      </c>
      <c r="CE205" s="307" t="str">
        <f ca="true">+IF(OFFSET('Water Data'!$H$27,0,10*ROW('Water Data'!H199))="","",OFFSET('Water Data'!$H$27,0,10*ROW('Water Data'!H199)))</f>
        <v/>
      </c>
      <c r="CF205" s="307" t="str">
        <f ca="true">+IF(OFFSET('Water Data'!$H$28,0,10*ROW('Water Data'!H199))="","",OFFSET('Water Data'!$H$28,0,10*ROW('Water Data'!H199)))</f>
        <v/>
      </c>
      <c r="CG205" s="307" t="str">
        <f ca="true">+IF(OFFSET('Water Data'!$H$29,0,10*ROW('Water Data'!H199))="","",OFFSET('Water Data'!$H$29,0,10*ROW('Water Data'!H199)))</f>
        <v/>
      </c>
      <c r="CH205" s="307" t="str">
        <f ca="true">+IF(OFFSET('Water Data'!$I$27,0,10*ROW('Water Data'!I199))="","",OFFSET('Water Data'!$I$27,0,10*ROW('Water Data'!I199)))</f>
        <v/>
      </c>
      <c r="CI205" s="307" t="str">
        <f ca="true">+IF(OFFSET('Water Data'!$I$28,0,10*ROW('Water Data'!I199))="","",OFFSET('Water Data'!$I$28,0,10*ROW('Water Data'!I199)))</f>
        <v/>
      </c>
      <c r="CJ205" s="307" t="str">
        <f ca="true">+IF(OFFSET('Water Data'!$I$29,0,10*ROW('Water Data'!I199))="","",OFFSET('Water Data'!$I$29,0,10*ROW('Water Data'!I199)))</f>
        <v/>
      </c>
      <c r="CK205" s="307" t="str">
        <f ca="true">+IF(OFFSET('Sanitation Data'!$D$28,0,10*ROW('Sanitation Data'!D199))="","",OFFSET('Sanitation Data'!$D$28,0,10*ROW('Sanitation Data'!D199)))</f>
        <v/>
      </c>
      <c r="CL205" s="307" t="str">
        <f ca="true">+IF(OFFSET('Sanitation Data'!$D$29,0,10*ROW('Sanitation Data'!D199))="","",OFFSET('Sanitation Data'!$D$29,0,10*ROW('Sanitation Data'!D199)))</f>
        <v/>
      </c>
      <c r="CM205" s="307" t="str">
        <f ca="true">+IF(OFFSET('Sanitation Data'!$D$30,0,10*ROW('Sanitation Data'!D199))="","",OFFSET('Sanitation Data'!$D$30,0,10*ROW('Sanitation Data'!D199)))</f>
        <v/>
      </c>
      <c r="CN205" s="307" t="str">
        <f ca="true">+IF(OFFSET('Sanitation Data'!$D$31,0,10*ROW('Sanitation Data'!D199))="","",OFFSET('Sanitation Data'!$D$31,0,10*ROW('Sanitation Data'!D199)))</f>
        <v/>
      </c>
      <c r="CO205" s="307" t="str">
        <f ca="true">+IF(OFFSET('Sanitation Data'!$D$32,0,10*ROW('Sanitation Data'!D199))="","",OFFSET('Sanitation Data'!$D$32,0,10*ROW('Sanitation Data'!D199)))</f>
        <v/>
      </c>
      <c r="CP205" s="307" t="str">
        <f ca="true">+IF(OFFSET('Sanitation Data'!$E$28,0,10*ROW('Sanitation Data'!E199))="","",OFFSET('Sanitation Data'!$E$28,0,10*ROW('Sanitation Data'!E199)))</f>
        <v/>
      </c>
      <c r="CQ205" s="307" t="str">
        <f ca="true">+IF(OFFSET('Sanitation Data'!$E$29,0,10*ROW('Sanitation Data'!E199))="","",OFFSET('Sanitation Data'!$E$29,0,10*ROW('Sanitation Data'!E199)))</f>
        <v/>
      </c>
      <c r="CR205" s="307" t="str">
        <f ca="true">+IF(OFFSET('Sanitation Data'!$E$30,0,10*ROW('Sanitation Data'!E199))="","",OFFSET('Sanitation Data'!$E$30,0,10*ROW('Sanitation Data'!E199)))</f>
        <v/>
      </c>
      <c r="CS205" s="307" t="str">
        <f ca="true">+IF(OFFSET('Sanitation Data'!$E$31,0,10*ROW('Sanitation Data'!E199))="","",OFFSET('Sanitation Data'!$E$31,0,10*ROW('Sanitation Data'!E199)))</f>
        <v/>
      </c>
      <c r="CT205" s="307" t="str">
        <f ca="true">+IF(OFFSET('Sanitation Data'!$E$32,0,10*ROW('Sanitation Data'!E199))="","",OFFSET('Sanitation Data'!$E$32,0,10*ROW('Sanitation Data'!E199)))</f>
        <v/>
      </c>
      <c r="CU205" s="307" t="str">
        <f ca="true">+IF(OFFSET('Sanitation Data'!$F$28,0,10*ROW('Sanitation Data'!F199))="","",OFFSET('Sanitation Data'!$F$28,0,10*ROW('Sanitation Data'!F199)))</f>
        <v/>
      </c>
      <c r="CV205" s="307" t="str">
        <f ca="true">+IF(OFFSET('Sanitation Data'!$F$29,0,10*ROW('Sanitation Data'!F199))="","",OFFSET('Sanitation Data'!$F$29,0,10*ROW('Sanitation Data'!F199)))</f>
        <v/>
      </c>
      <c r="CW205" s="307" t="str">
        <f ca="true">+IF(OFFSET('Sanitation Data'!$F$30,0,10*ROW('Sanitation Data'!F199))="","",OFFSET('Sanitation Data'!$F$30,0,10*ROW('Sanitation Data'!F199)))</f>
        <v/>
      </c>
      <c r="CX205" s="307" t="str">
        <f ca="true">+IF(OFFSET('Sanitation Data'!$F$31,0,10*ROW('Sanitation Data'!F199))="","",OFFSET('Sanitation Data'!$F$31,0,10*ROW('Sanitation Data'!F199)))</f>
        <v/>
      </c>
      <c r="CY205" s="307" t="str">
        <f ca="true">+IF(OFFSET('Sanitation Data'!$F$32,0,10*ROW('Sanitation Data'!F199))="","",OFFSET('Sanitation Data'!$F$32,0,10*ROW('Sanitation Data'!F199)))</f>
        <v/>
      </c>
      <c r="CZ205" s="307" t="str">
        <f ca="true">+IF(OFFSET('Sanitation Data'!$G$28,0,10*ROW('Sanitation Data'!G199))="","",OFFSET('Sanitation Data'!$G$28,0,10*ROW('Sanitation Data'!G199)))</f>
        <v/>
      </c>
      <c r="DA205" s="307" t="str">
        <f ca="true">+IF(OFFSET('Sanitation Data'!$G$29,0,10*ROW('Sanitation Data'!G199))="","",OFFSET('Sanitation Data'!$G$29,0,10*ROW('Sanitation Data'!G199)))</f>
        <v/>
      </c>
      <c r="DB205" s="307" t="str">
        <f ca="true">+IF(OFFSET('Sanitation Data'!$G$30,0,10*ROW('Sanitation Data'!G199))="","",OFFSET('Sanitation Data'!$G$30,0,10*ROW('Sanitation Data'!G199)))</f>
        <v/>
      </c>
      <c r="DC205" s="307" t="str">
        <f ca="true">+IF(OFFSET('Sanitation Data'!$G$31,0,10*ROW('Sanitation Data'!G199))="","",OFFSET('Sanitation Data'!$G$31,0,10*ROW('Sanitation Data'!G199)))</f>
        <v/>
      </c>
      <c r="DD205" s="307" t="str">
        <f ca="true">+IF(OFFSET('Sanitation Data'!$G$32,0,10*ROW('Sanitation Data'!G199))="","",OFFSET('Sanitation Data'!$G$32,0,10*ROW('Sanitation Data'!G199)))</f>
        <v/>
      </c>
      <c r="DE205" s="307" t="str">
        <f ca="true">+IF(OFFSET('Sanitation Data'!$H$28,0,10*ROW('Sanitation Data'!H199))="","",OFFSET('Sanitation Data'!$H$28,0,10*ROW('Sanitation Data'!H199)))</f>
        <v/>
      </c>
      <c r="DF205" s="307" t="str">
        <f ca="true">+IF(OFFSET('Sanitation Data'!$H$29,0,10*ROW('Sanitation Data'!H199))="","",OFFSET('Sanitation Data'!$H$29,0,10*ROW('Sanitation Data'!H199)))</f>
        <v/>
      </c>
      <c r="DG205" s="307" t="str">
        <f ca="true">+IF(OFFSET('Sanitation Data'!$H$30,0,10*ROW('Sanitation Data'!H199))="","",OFFSET('Sanitation Data'!$H$30,0,10*ROW('Sanitation Data'!H199)))</f>
        <v/>
      </c>
      <c r="DH205" s="307" t="str">
        <f ca="true">+IF(OFFSET('Sanitation Data'!$H$31,0,10*ROW('Sanitation Data'!H199))="","",OFFSET('Sanitation Data'!$H$31,0,10*ROW('Sanitation Data'!H199)))</f>
        <v/>
      </c>
      <c r="DI205" s="307" t="str">
        <f ca="true">+IF(OFFSET('Sanitation Data'!$H$32,0,10*ROW('Sanitation Data'!H199))="","",OFFSET('Sanitation Data'!$H$32,0,10*ROW('Sanitation Data'!H199)))</f>
        <v/>
      </c>
      <c r="DJ205" s="307" t="str">
        <f ca="true">+IF(OFFSET('Sanitation Data'!$I$28,0,10*ROW('Sanitation Data'!I199))="","",OFFSET('Sanitation Data'!$I$28,0,10*ROW('Sanitation Data'!I199)))</f>
        <v/>
      </c>
      <c r="DK205" s="307" t="str">
        <f ca="true">+IF(OFFSET('Sanitation Data'!$I$29,0,10*ROW('Sanitation Data'!I199))="","",OFFSET('Sanitation Data'!$I$29,0,10*ROW('Sanitation Data'!I199)))</f>
        <v/>
      </c>
      <c r="DL205" s="307" t="str">
        <f ca="true">+IF(OFFSET('Sanitation Data'!$I$30,0,10*ROW('Sanitation Data'!I199))="","",OFFSET('Sanitation Data'!$I$30,0,10*ROW('Sanitation Data'!I199)))</f>
        <v/>
      </c>
      <c r="DM205" s="307" t="str">
        <f ca="true">+IF(OFFSET('Sanitation Data'!$I$31,0,10*ROW('Sanitation Data'!I199))="","",OFFSET('Sanitation Data'!$I$31,0,10*ROW('Sanitation Data'!I199)))</f>
        <v/>
      </c>
      <c r="DN205" s="307" t="str">
        <f ca="true">+IF(OFFSET('Sanitation Data'!$I$32,0,10*ROW('Sanitation Data'!I199))="","",OFFSET('Sanitation Data'!$I$32,0,10*ROW('Sanitation Data'!I199)))</f>
        <v/>
      </c>
      <c r="DO205" s="307" t="str">
        <f ca="true">+IF(OFFSET('Hygiene Data'!$D$11,0,10*ROW('Hygiene Data'!D199))="","",OFFSET('Hygiene Data'!$D$11,0,10*ROW('Hygiene Data'!D199)))</f>
        <v/>
      </c>
      <c r="DP205" s="307" t="str">
        <f ca="true">+IF(OFFSET('Hygiene Data'!$D$12,0,10*ROW('Hygiene Data'!D199))="","",OFFSET('Hygiene Data'!$D$12,0,10*ROW('Hygiene Data'!D199)))</f>
        <v/>
      </c>
      <c r="DQ205" s="307" t="str">
        <f ca="true">+IF(OFFSET('Hygiene Data'!$D$13,0,10*ROW('Hygiene Data'!D199))="","",OFFSET('Hygiene Data'!$D$13,0,10*ROW('Hygiene Data'!D199)))</f>
        <v/>
      </c>
      <c r="DR205" s="307" t="str">
        <f ca="true">+IF(OFFSET('Hygiene Data'!$E$11,0,10*ROW('Hygiene Data'!E199))="","",OFFSET('Hygiene Data'!$E$11,0,10*ROW('Hygiene Data'!E199)))</f>
        <v/>
      </c>
      <c r="DS205" s="307" t="str">
        <f ca="true">+IF(OFFSET('Hygiene Data'!$E$12,0,10*ROW('Hygiene Data'!E199))="","",OFFSET('Hygiene Data'!$E$12,0,10*ROW('Hygiene Data'!E199)))</f>
        <v/>
      </c>
      <c r="DT205" s="307" t="str">
        <f ca="true">+IF(OFFSET('Hygiene Data'!$E$13,0,10*ROW('Hygiene Data'!E199))="","",OFFSET('Hygiene Data'!$E$13,0,10*ROW('Hygiene Data'!E199)))</f>
        <v/>
      </c>
      <c r="DU205" s="307" t="str">
        <f ca="true">+IF(OFFSET('Hygiene Data'!$F$11,0,10*ROW('Hygiene Data'!F199))="","",OFFSET('Hygiene Data'!$F$11,0,10*ROW('Hygiene Data'!F199)))</f>
        <v/>
      </c>
      <c r="DV205" s="307" t="str">
        <f ca="true">+IF(OFFSET('Hygiene Data'!$F$12,0,10*ROW('Hygiene Data'!F199))="","",OFFSET('Hygiene Data'!$F$12,0,10*ROW('Hygiene Data'!F199)))</f>
        <v/>
      </c>
      <c r="DW205" s="307" t="str">
        <f ca="true">+IF(OFFSET('Hygiene Data'!$F$13,0,10*ROW('Hygiene Data'!F199))="","",OFFSET('Hygiene Data'!$F$13,0,10*ROW('Hygiene Data'!F199)))</f>
        <v/>
      </c>
      <c r="DX205" s="307" t="str">
        <f ca="true">+IF(OFFSET('Hygiene Data'!$G$11,0,10*ROW('Hygiene Data'!G199))="","",OFFSET('Hygiene Data'!$G$11,0,10*ROW('Hygiene Data'!G199)))</f>
        <v/>
      </c>
      <c r="DY205" s="307" t="str">
        <f ca="true">+IF(OFFSET('Hygiene Data'!$G$12,0,10*ROW('Hygiene Data'!G199))="","",OFFSET('Hygiene Data'!$G$12,0,10*ROW('Hygiene Data'!G199)))</f>
        <v/>
      </c>
      <c r="DZ205" s="307" t="str">
        <f ca="true">+IF(OFFSET('Hygiene Data'!$G$13,0,10*ROW('Hygiene Data'!G199))="","",OFFSET('Hygiene Data'!$G$13,0,10*ROW('Hygiene Data'!G199)))</f>
        <v/>
      </c>
      <c r="EA205" s="307" t="str">
        <f ca="true">+IF(OFFSET('Hygiene Data'!$H$11,0,10*ROW('Hygiene Data'!H199))="","",OFFSET('Hygiene Data'!$H$11,0,10*ROW('Hygiene Data'!H199)))</f>
        <v/>
      </c>
      <c r="EB205" s="307" t="str">
        <f ca="true">+IF(OFFSET('Hygiene Data'!$H$12,0,10*ROW('Hygiene Data'!H199))="","",OFFSET('Hygiene Data'!$H$12,0,10*ROW('Hygiene Data'!H199)))</f>
        <v/>
      </c>
      <c r="EC205" s="307" t="str">
        <f ca="true">+IF(OFFSET('Hygiene Data'!$H$13,0,10*ROW('Hygiene Data'!H199))="","",OFFSET('Hygiene Data'!$H$13,0,10*ROW('Hygiene Data'!H199)))</f>
        <v/>
      </c>
      <c r="ED205" s="307" t="str">
        <f ca="true">+IF(OFFSET('Hygiene Data'!$I$11,0,10*ROW('Hygiene Data'!I199))="","",OFFSET('Hygiene Data'!$I$11,0,10*ROW('Hygiene Data'!I199)))</f>
        <v/>
      </c>
      <c r="EE205" s="307" t="str">
        <f ca="true">+IF(OFFSET('Hygiene Data'!$I$12,0,10*ROW('Hygiene Data'!I199))="","",OFFSET('Hygiene Data'!$I$12,0,10*ROW('Hygiene Data'!I199)))</f>
        <v/>
      </c>
      <c r="EF205" s="307"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63"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7"/>
      <c r="BS206" s="307" t="str">
        <f ca="true">+IF(OFFSET('Water Data'!$D$27,0,10*ROW('Water Data'!D200))="","",OFFSET('Water Data'!$D$27,0,10*ROW('Water Data'!D200)))</f>
        <v/>
      </c>
      <c r="BT206" s="307" t="str">
        <f ca="true">+IF(OFFSET('Water Data'!$D$28,0,10*ROW('Water Data'!D200))="","",OFFSET('Water Data'!$D$28,0,10*ROW('Water Data'!D200)))</f>
        <v/>
      </c>
      <c r="BU206" s="307" t="str">
        <f ca="true">+IF(OFFSET('Water Data'!$D$29,0,10*ROW('Water Data'!D200))="","",OFFSET('Water Data'!$D$29,0,10*ROW('Water Data'!D200)))</f>
        <v/>
      </c>
      <c r="BV206" s="307" t="str">
        <f ca="true">+IF(OFFSET('Water Data'!$E$27,0,10*ROW('Water Data'!E200))="","",OFFSET('Water Data'!$E$27,0,10*ROW('Water Data'!E200)))</f>
        <v/>
      </c>
      <c r="BW206" s="307" t="str">
        <f ca="true">+IF(OFFSET('Water Data'!$E$28,0,10*ROW('Water Data'!E200))="","",OFFSET('Water Data'!$E$28,0,10*ROW('Water Data'!E200)))</f>
        <v/>
      </c>
      <c r="BX206" s="307" t="str">
        <f ca="true">+IF(OFFSET('Water Data'!$E$29,0,10*ROW('Water Data'!E200))="","",OFFSET('Water Data'!$E$29,0,10*ROW('Water Data'!E200)))</f>
        <v/>
      </c>
      <c r="BY206" s="307" t="str">
        <f ca="true">+IF(OFFSET('Water Data'!$F$27,0,10*ROW('Water Data'!F200))="","",OFFSET('Water Data'!$F$27,0,10*ROW('Water Data'!F200)))</f>
        <v/>
      </c>
      <c r="BZ206" s="307" t="str">
        <f ca="true">+IF(OFFSET('Water Data'!$F$28,0,10*ROW('Water Data'!F200))="","",OFFSET('Water Data'!$F$28,0,10*ROW('Water Data'!F200)))</f>
        <v/>
      </c>
      <c r="CA206" s="307" t="str">
        <f ca="true">+IF(OFFSET('Water Data'!$F$29,0,10*ROW('Water Data'!F200))="","",OFFSET('Water Data'!$F$29,0,10*ROW('Water Data'!F200)))</f>
        <v/>
      </c>
      <c r="CB206" s="307" t="str">
        <f ca="true">+IF(OFFSET('Water Data'!$G$27,0,10*ROW('Water Data'!G200))="","",OFFSET('Water Data'!$G$27,0,10*ROW('Water Data'!G200)))</f>
        <v/>
      </c>
      <c r="CC206" s="307" t="str">
        <f ca="true">+IF(OFFSET('Water Data'!$G$28,0,10*ROW('Water Data'!G200))="","",OFFSET('Water Data'!$G$28,0,10*ROW('Water Data'!G200)))</f>
        <v/>
      </c>
      <c r="CD206" s="307" t="str">
        <f ca="true">+IF(OFFSET('Water Data'!$G$29,0,10*ROW('Water Data'!G200))="","",OFFSET('Water Data'!$G$29,0,10*ROW('Water Data'!G200)))</f>
        <v/>
      </c>
      <c r="CE206" s="307" t="str">
        <f ca="true">+IF(OFFSET('Water Data'!$H$27,0,10*ROW('Water Data'!H200))="","",OFFSET('Water Data'!$H$27,0,10*ROW('Water Data'!H200)))</f>
        <v/>
      </c>
      <c r="CF206" s="307" t="str">
        <f ca="true">+IF(OFFSET('Water Data'!$H$28,0,10*ROW('Water Data'!H200))="","",OFFSET('Water Data'!$H$28,0,10*ROW('Water Data'!H200)))</f>
        <v/>
      </c>
      <c r="CG206" s="307" t="str">
        <f ca="true">+IF(OFFSET('Water Data'!$H$29,0,10*ROW('Water Data'!H200))="","",OFFSET('Water Data'!$H$29,0,10*ROW('Water Data'!H200)))</f>
        <v/>
      </c>
      <c r="CH206" s="307" t="str">
        <f ca="true">+IF(OFFSET('Water Data'!$I$27,0,10*ROW('Water Data'!I200))="","",OFFSET('Water Data'!$I$27,0,10*ROW('Water Data'!I200)))</f>
        <v/>
      </c>
      <c r="CI206" s="307" t="str">
        <f ca="true">+IF(OFFSET('Water Data'!$I$28,0,10*ROW('Water Data'!I200))="","",OFFSET('Water Data'!$I$28,0,10*ROW('Water Data'!I200)))</f>
        <v/>
      </c>
      <c r="CJ206" s="307" t="str">
        <f ca="true">+IF(OFFSET('Water Data'!$I$29,0,10*ROW('Water Data'!I200))="","",OFFSET('Water Data'!$I$29,0,10*ROW('Water Data'!I200)))</f>
        <v/>
      </c>
      <c r="CK206" s="307" t="str">
        <f ca="true">+IF(OFFSET('Sanitation Data'!$D$28,0,10*ROW('Sanitation Data'!D200))="","",OFFSET('Sanitation Data'!$D$28,0,10*ROW('Sanitation Data'!D200)))</f>
        <v/>
      </c>
      <c r="CL206" s="307" t="str">
        <f ca="true">+IF(OFFSET('Sanitation Data'!$D$29,0,10*ROW('Sanitation Data'!D200))="","",OFFSET('Sanitation Data'!$D$29,0,10*ROW('Sanitation Data'!D200)))</f>
        <v/>
      </c>
      <c r="CM206" s="307" t="str">
        <f ca="true">+IF(OFFSET('Sanitation Data'!$D$30,0,10*ROW('Sanitation Data'!D200))="","",OFFSET('Sanitation Data'!$D$30,0,10*ROW('Sanitation Data'!D200)))</f>
        <v/>
      </c>
      <c r="CN206" s="307" t="str">
        <f ca="true">+IF(OFFSET('Sanitation Data'!$D$31,0,10*ROW('Sanitation Data'!D200))="","",OFFSET('Sanitation Data'!$D$31,0,10*ROW('Sanitation Data'!D200)))</f>
        <v/>
      </c>
      <c r="CO206" s="307" t="str">
        <f ca="true">+IF(OFFSET('Sanitation Data'!$D$32,0,10*ROW('Sanitation Data'!D200))="","",OFFSET('Sanitation Data'!$D$32,0,10*ROW('Sanitation Data'!D200)))</f>
        <v/>
      </c>
      <c r="CP206" s="307" t="str">
        <f ca="true">+IF(OFFSET('Sanitation Data'!$E$28,0,10*ROW('Sanitation Data'!E200))="","",OFFSET('Sanitation Data'!$E$28,0,10*ROW('Sanitation Data'!E200)))</f>
        <v/>
      </c>
      <c r="CQ206" s="307" t="str">
        <f ca="true">+IF(OFFSET('Sanitation Data'!$E$29,0,10*ROW('Sanitation Data'!E200))="","",OFFSET('Sanitation Data'!$E$29,0,10*ROW('Sanitation Data'!E200)))</f>
        <v/>
      </c>
      <c r="CR206" s="307" t="str">
        <f ca="true">+IF(OFFSET('Sanitation Data'!$E$30,0,10*ROW('Sanitation Data'!E200))="","",OFFSET('Sanitation Data'!$E$30,0,10*ROW('Sanitation Data'!E200)))</f>
        <v/>
      </c>
      <c r="CS206" s="307" t="str">
        <f ca="true">+IF(OFFSET('Sanitation Data'!$E$31,0,10*ROW('Sanitation Data'!E200))="","",OFFSET('Sanitation Data'!$E$31,0,10*ROW('Sanitation Data'!E200)))</f>
        <v/>
      </c>
      <c r="CT206" s="307" t="str">
        <f ca="true">+IF(OFFSET('Sanitation Data'!$E$32,0,10*ROW('Sanitation Data'!E200))="","",OFFSET('Sanitation Data'!$E$32,0,10*ROW('Sanitation Data'!E200)))</f>
        <v/>
      </c>
      <c r="CU206" s="307" t="str">
        <f ca="true">+IF(OFFSET('Sanitation Data'!$F$28,0,10*ROW('Sanitation Data'!F200))="","",OFFSET('Sanitation Data'!$F$28,0,10*ROW('Sanitation Data'!F200)))</f>
        <v/>
      </c>
      <c r="CV206" s="307" t="str">
        <f ca="true">+IF(OFFSET('Sanitation Data'!$F$29,0,10*ROW('Sanitation Data'!F200))="","",OFFSET('Sanitation Data'!$F$29,0,10*ROW('Sanitation Data'!F200)))</f>
        <v/>
      </c>
      <c r="CW206" s="307" t="str">
        <f ca="true">+IF(OFFSET('Sanitation Data'!$F$30,0,10*ROW('Sanitation Data'!F200))="","",OFFSET('Sanitation Data'!$F$30,0,10*ROW('Sanitation Data'!F200)))</f>
        <v/>
      </c>
      <c r="CX206" s="307" t="str">
        <f ca="true">+IF(OFFSET('Sanitation Data'!$F$31,0,10*ROW('Sanitation Data'!F200))="","",OFFSET('Sanitation Data'!$F$31,0,10*ROW('Sanitation Data'!F200)))</f>
        <v/>
      </c>
      <c r="CY206" s="307" t="str">
        <f ca="true">+IF(OFFSET('Sanitation Data'!$F$32,0,10*ROW('Sanitation Data'!F200))="","",OFFSET('Sanitation Data'!$F$32,0,10*ROW('Sanitation Data'!F200)))</f>
        <v/>
      </c>
      <c r="CZ206" s="307" t="str">
        <f ca="true">+IF(OFFSET('Sanitation Data'!$G$28,0,10*ROW('Sanitation Data'!G200))="","",OFFSET('Sanitation Data'!$G$28,0,10*ROW('Sanitation Data'!G200)))</f>
        <v/>
      </c>
      <c r="DA206" s="307" t="str">
        <f ca="true">+IF(OFFSET('Sanitation Data'!$G$29,0,10*ROW('Sanitation Data'!G200))="","",OFFSET('Sanitation Data'!$G$29,0,10*ROW('Sanitation Data'!G200)))</f>
        <v/>
      </c>
      <c r="DB206" s="307" t="str">
        <f ca="true">+IF(OFFSET('Sanitation Data'!$G$30,0,10*ROW('Sanitation Data'!G200))="","",OFFSET('Sanitation Data'!$G$30,0,10*ROW('Sanitation Data'!G200)))</f>
        <v/>
      </c>
      <c r="DC206" s="307" t="str">
        <f ca="true">+IF(OFFSET('Sanitation Data'!$G$31,0,10*ROW('Sanitation Data'!G200))="","",OFFSET('Sanitation Data'!$G$31,0,10*ROW('Sanitation Data'!G200)))</f>
        <v/>
      </c>
      <c r="DD206" s="307" t="str">
        <f ca="true">+IF(OFFSET('Sanitation Data'!$G$32,0,10*ROW('Sanitation Data'!G200))="","",OFFSET('Sanitation Data'!$G$32,0,10*ROW('Sanitation Data'!G200)))</f>
        <v/>
      </c>
      <c r="DE206" s="307" t="str">
        <f ca="true">+IF(OFFSET('Sanitation Data'!$H$28,0,10*ROW('Sanitation Data'!H200))="","",OFFSET('Sanitation Data'!$H$28,0,10*ROW('Sanitation Data'!H200)))</f>
        <v/>
      </c>
      <c r="DF206" s="307" t="str">
        <f ca="true">+IF(OFFSET('Sanitation Data'!$H$29,0,10*ROW('Sanitation Data'!H200))="","",OFFSET('Sanitation Data'!$H$29,0,10*ROW('Sanitation Data'!H200)))</f>
        <v/>
      </c>
      <c r="DG206" s="307" t="str">
        <f ca="true">+IF(OFFSET('Sanitation Data'!$H$30,0,10*ROW('Sanitation Data'!H200))="","",OFFSET('Sanitation Data'!$H$30,0,10*ROW('Sanitation Data'!H200)))</f>
        <v/>
      </c>
      <c r="DH206" s="307" t="str">
        <f ca="true">+IF(OFFSET('Sanitation Data'!$H$31,0,10*ROW('Sanitation Data'!H200))="","",OFFSET('Sanitation Data'!$H$31,0,10*ROW('Sanitation Data'!H200)))</f>
        <v/>
      </c>
      <c r="DI206" s="307" t="str">
        <f ca="true">+IF(OFFSET('Sanitation Data'!$H$32,0,10*ROW('Sanitation Data'!H200))="","",OFFSET('Sanitation Data'!$H$32,0,10*ROW('Sanitation Data'!H200)))</f>
        <v/>
      </c>
      <c r="DJ206" s="307" t="str">
        <f ca="true">+IF(OFFSET('Sanitation Data'!$I$28,0,10*ROW('Sanitation Data'!I200))="","",OFFSET('Sanitation Data'!$I$28,0,10*ROW('Sanitation Data'!I200)))</f>
        <v/>
      </c>
      <c r="DK206" s="307" t="str">
        <f ca="true">+IF(OFFSET('Sanitation Data'!$I$29,0,10*ROW('Sanitation Data'!I200))="","",OFFSET('Sanitation Data'!$I$29,0,10*ROW('Sanitation Data'!I200)))</f>
        <v/>
      </c>
      <c r="DL206" s="307" t="str">
        <f ca="true">+IF(OFFSET('Sanitation Data'!$I$30,0,10*ROW('Sanitation Data'!I200))="","",OFFSET('Sanitation Data'!$I$30,0,10*ROW('Sanitation Data'!I200)))</f>
        <v/>
      </c>
      <c r="DM206" s="307" t="str">
        <f ca="true">+IF(OFFSET('Sanitation Data'!$I$31,0,10*ROW('Sanitation Data'!I200))="","",OFFSET('Sanitation Data'!$I$31,0,10*ROW('Sanitation Data'!I200)))</f>
        <v/>
      </c>
      <c r="DN206" s="307" t="str">
        <f ca="true">+IF(OFFSET('Sanitation Data'!$I$32,0,10*ROW('Sanitation Data'!I200))="","",OFFSET('Sanitation Data'!$I$32,0,10*ROW('Sanitation Data'!I200)))</f>
        <v/>
      </c>
      <c r="DO206" s="307" t="str">
        <f ca="true">+IF(OFFSET('Hygiene Data'!$D$11,0,10*ROW('Hygiene Data'!D200))="","",OFFSET('Hygiene Data'!$D$11,0,10*ROW('Hygiene Data'!D200)))</f>
        <v/>
      </c>
      <c r="DP206" s="307" t="str">
        <f ca="true">+IF(OFFSET('Hygiene Data'!$D$12,0,10*ROW('Hygiene Data'!D200))="","",OFFSET('Hygiene Data'!$D$12,0,10*ROW('Hygiene Data'!D200)))</f>
        <v/>
      </c>
      <c r="DQ206" s="307" t="str">
        <f ca="true">+IF(OFFSET('Hygiene Data'!$D$13,0,10*ROW('Hygiene Data'!D200))="","",OFFSET('Hygiene Data'!$D$13,0,10*ROW('Hygiene Data'!D200)))</f>
        <v/>
      </c>
      <c r="DR206" s="307" t="str">
        <f ca="true">+IF(OFFSET('Hygiene Data'!$E$11,0,10*ROW('Hygiene Data'!E200))="","",OFFSET('Hygiene Data'!$E$11,0,10*ROW('Hygiene Data'!E200)))</f>
        <v/>
      </c>
      <c r="DS206" s="307" t="str">
        <f ca="true">+IF(OFFSET('Hygiene Data'!$E$12,0,10*ROW('Hygiene Data'!E200))="","",OFFSET('Hygiene Data'!$E$12,0,10*ROW('Hygiene Data'!E200)))</f>
        <v/>
      </c>
      <c r="DT206" s="307" t="str">
        <f ca="true">+IF(OFFSET('Hygiene Data'!$E$13,0,10*ROW('Hygiene Data'!E200))="","",OFFSET('Hygiene Data'!$E$13,0,10*ROW('Hygiene Data'!E200)))</f>
        <v/>
      </c>
      <c r="DU206" s="307" t="str">
        <f ca="true">+IF(OFFSET('Hygiene Data'!$F$11,0,10*ROW('Hygiene Data'!F200))="","",OFFSET('Hygiene Data'!$F$11,0,10*ROW('Hygiene Data'!F200)))</f>
        <v/>
      </c>
      <c r="DV206" s="307" t="str">
        <f ca="true">+IF(OFFSET('Hygiene Data'!$F$12,0,10*ROW('Hygiene Data'!F200))="","",OFFSET('Hygiene Data'!$F$12,0,10*ROW('Hygiene Data'!F200)))</f>
        <v/>
      </c>
      <c r="DW206" s="307" t="str">
        <f ca="true">+IF(OFFSET('Hygiene Data'!$F$13,0,10*ROW('Hygiene Data'!F200))="","",OFFSET('Hygiene Data'!$F$13,0,10*ROW('Hygiene Data'!F200)))</f>
        <v/>
      </c>
      <c r="DX206" s="307" t="str">
        <f ca="true">+IF(OFFSET('Hygiene Data'!$G$11,0,10*ROW('Hygiene Data'!G200))="","",OFFSET('Hygiene Data'!$G$11,0,10*ROW('Hygiene Data'!G200)))</f>
        <v/>
      </c>
      <c r="DY206" s="307" t="str">
        <f ca="true">+IF(OFFSET('Hygiene Data'!$G$12,0,10*ROW('Hygiene Data'!G200))="","",OFFSET('Hygiene Data'!$G$12,0,10*ROW('Hygiene Data'!G200)))</f>
        <v/>
      </c>
      <c r="DZ206" s="307" t="str">
        <f ca="true">+IF(OFFSET('Hygiene Data'!$G$13,0,10*ROW('Hygiene Data'!G200))="","",OFFSET('Hygiene Data'!$G$13,0,10*ROW('Hygiene Data'!G200)))</f>
        <v/>
      </c>
      <c r="EA206" s="307" t="str">
        <f ca="true">+IF(OFFSET('Hygiene Data'!$H$11,0,10*ROW('Hygiene Data'!H200))="","",OFFSET('Hygiene Data'!$H$11,0,10*ROW('Hygiene Data'!H200)))</f>
        <v/>
      </c>
      <c r="EB206" s="307" t="str">
        <f ca="true">+IF(OFFSET('Hygiene Data'!$H$12,0,10*ROW('Hygiene Data'!H200))="","",OFFSET('Hygiene Data'!$H$12,0,10*ROW('Hygiene Data'!H200)))</f>
        <v/>
      </c>
      <c r="EC206" s="307" t="str">
        <f ca="true">+IF(OFFSET('Hygiene Data'!$H$13,0,10*ROW('Hygiene Data'!H200))="","",OFFSET('Hygiene Data'!$H$13,0,10*ROW('Hygiene Data'!H200)))</f>
        <v/>
      </c>
      <c r="ED206" s="307" t="str">
        <f ca="true">+IF(OFFSET('Hygiene Data'!$I$11,0,10*ROW('Hygiene Data'!I200))="","",OFFSET('Hygiene Data'!$I$11,0,10*ROW('Hygiene Data'!I200)))</f>
        <v/>
      </c>
      <c r="EE206" s="307" t="str">
        <f ca="true">+IF(OFFSET('Hygiene Data'!$I$12,0,10*ROW('Hygiene Data'!I200))="","",OFFSET('Hygiene Data'!$I$12,0,10*ROW('Hygiene Data'!I200)))</f>
        <v/>
      </c>
      <c r="EF206" s="307"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63"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7"/>
      <c r="BS207" s="307" t="str">
        <f ca="true">+IF(OFFSET('Water Data'!$D$27,0,10*ROW('Water Data'!D201))="","",OFFSET('Water Data'!$D$27,0,10*ROW('Water Data'!D201)))</f>
        <v/>
      </c>
      <c r="BT207" s="307" t="str">
        <f ca="true">+IF(OFFSET('Water Data'!$D$28,0,10*ROW('Water Data'!D201))="","",OFFSET('Water Data'!$D$28,0,10*ROW('Water Data'!D201)))</f>
        <v/>
      </c>
      <c r="BU207" s="307" t="str">
        <f ca="true">+IF(OFFSET('Water Data'!$D$29,0,10*ROW('Water Data'!D201))="","",OFFSET('Water Data'!$D$29,0,10*ROW('Water Data'!D201)))</f>
        <v/>
      </c>
      <c r="BV207" s="307" t="str">
        <f ca="true">+IF(OFFSET('Water Data'!$E$27,0,10*ROW('Water Data'!E201))="","",OFFSET('Water Data'!$E$27,0,10*ROW('Water Data'!E201)))</f>
        <v/>
      </c>
      <c r="BW207" s="307" t="str">
        <f ca="true">+IF(OFFSET('Water Data'!$E$28,0,10*ROW('Water Data'!E201))="","",OFFSET('Water Data'!$E$28,0,10*ROW('Water Data'!E201)))</f>
        <v/>
      </c>
      <c r="BX207" s="307" t="str">
        <f ca="true">+IF(OFFSET('Water Data'!$E$29,0,10*ROW('Water Data'!E201))="","",OFFSET('Water Data'!$E$29,0,10*ROW('Water Data'!E201)))</f>
        <v/>
      </c>
      <c r="BY207" s="307" t="str">
        <f ca="true">+IF(OFFSET('Water Data'!$F$27,0,10*ROW('Water Data'!F201))="","",OFFSET('Water Data'!$F$27,0,10*ROW('Water Data'!F201)))</f>
        <v/>
      </c>
      <c r="BZ207" s="307" t="str">
        <f ca="true">+IF(OFFSET('Water Data'!$F$28,0,10*ROW('Water Data'!F201))="","",OFFSET('Water Data'!$F$28,0,10*ROW('Water Data'!F201)))</f>
        <v/>
      </c>
      <c r="CA207" s="307" t="str">
        <f ca="true">+IF(OFFSET('Water Data'!$F$29,0,10*ROW('Water Data'!F201))="","",OFFSET('Water Data'!$F$29,0,10*ROW('Water Data'!F201)))</f>
        <v/>
      </c>
      <c r="CB207" s="307" t="str">
        <f ca="true">+IF(OFFSET('Water Data'!$G$27,0,10*ROW('Water Data'!G201))="","",OFFSET('Water Data'!$G$27,0,10*ROW('Water Data'!G201)))</f>
        <v/>
      </c>
      <c r="CC207" s="307" t="str">
        <f ca="true">+IF(OFFSET('Water Data'!$G$28,0,10*ROW('Water Data'!G201))="","",OFFSET('Water Data'!$G$28,0,10*ROW('Water Data'!G201)))</f>
        <v/>
      </c>
      <c r="CD207" s="307" t="str">
        <f ca="true">+IF(OFFSET('Water Data'!$G$29,0,10*ROW('Water Data'!G201))="","",OFFSET('Water Data'!$G$29,0,10*ROW('Water Data'!G201)))</f>
        <v/>
      </c>
      <c r="CE207" s="307" t="str">
        <f ca="true">+IF(OFFSET('Water Data'!$H$27,0,10*ROW('Water Data'!H201))="","",OFFSET('Water Data'!$H$27,0,10*ROW('Water Data'!H201)))</f>
        <v/>
      </c>
      <c r="CF207" s="307" t="str">
        <f ca="true">+IF(OFFSET('Water Data'!$H$28,0,10*ROW('Water Data'!H201))="","",OFFSET('Water Data'!$H$28,0,10*ROW('Water Data'!H201)))</f>
        <v/>
      </c>
      <c r="CG207" s="307" t="str">
        <f ca="true">+IF(OFFSET('Water Data'!$H$29,0,10*ROW('Water Data'!H201))="","",OFFSET('Water Data'!$H$29,0,10*ROW('Water Data'!H201)))</f>
        <v/>
      </c>
      <c r="CH207" s="307" t="str">
        <f ca="true">+IF(OFFSET('Water Data'!$I$27,0,10*ROW('Water Data'!I201))="","",OFFSET('Water Data'!$I$27,0,10*ROW('Water Data'!I201)))</f>
        <v/>
      </c>
      <c r="CI207" s="307" t="str">
        <f ca="true">+IF(OFFSET('Water Data'!$I$28,0,10*ROW('Water Data'!I201))="","",OFFSET('Water Data'!$I$28,0,10*ROW('Water Data'!I201)))</f>
        <v/>
      </c>
      <c r="CJ207" s="307" t="str">
        <f ca="true">+IF(OFFSET('Water Data'!$I$29,0,10*ROW('Water Data'!I201))="","",OFFSET('Water Data'!$I$29,0,10*ROW('Water Data'!I201)))</f>
        <v/>
      </c>
      <c r="CK207" s="307" t="str">
        <f ca="true">+IF(OFFSET('Sanitation Data'!$D$28,0,10*ROW('Sanitation Data'!D201))="","",OFFSET('Sanitation Data'!$D$28,0,10*ROW('Sanitation Data'!D201)))</f>
        <v/>
      </c>
      <c r="CL207" s="307" t="str">
        <f ca="true">+IF(OFFSET('Sanitation Data'!$D$29,0,10*ROW('Sanitation Data'!D201))="","",OFFSET('Sanitation Data'!$D$29,0,10*ROW('Sanitation Data'!D201)))</f>
        <v/>
      </c>
      <c r="CM207" s="307" t="str">
        <f ca="true">+IF(OFFSET('Sanitation Data'!$D$30,0,10*ROW('Sanitation Data'!D201))="","",OFFSET('Sanitation Data'!$D$30,0,10*ROW('Sanitation Data'!D201)))</f>
        <v/>
      </c>
      <c r="CN207" s="307" t="str">
        <f ca="true">+IF(OFFSET('Sanitation Data'!$D$31,0,10*ROW('Sanitation Data'!D201))="","",OFFSET('Sanitation Data'!$D$31,0,10*ROW('Sanitation Data'!D201)))</f>
        <v/>
      </c>
      <c r="CO207" s="307" t="str">
        <f ca="true">+IF(OFFSET('Sanitation Data'!$D$32,0,10*ROW('Sanitation Data'!D201))="","",OFFSET('Sanitation Data'!$D$32,0,10*ROW('Sanitation Data'!D201)))</f>
        <v/>
      </c>
      <c r="CP207" s="307" t="str">
        <f ca="true">+IF(OFFSET('Sanitation Data'!$E$28,0,10*ROW('Sanitation Data'!E201))="","",OFFSET('Sanitation Data'!$E$28,0,10*ROW('Sanitation Data'!E201)))</f>
        <v/>
      </c>
      <c r="CQ207" s="307" t="str">
        <f ca="true">+IF(OFFSET('Sanitation Data'!$E$29,0,10*ROW('Sanitation Data'!E201))="","",OFFSET('Sanitation Data'!$E$29,0,10*ROW('Sanitation Data'!E201)))</f>
        <v/>
      </c>
      <c r="CR207" s="307" t="str">
        <f ca="true">+IF(OFFSET('Sanitation Data'!$E$30,0,10*ROW('Sanitation Data'!E201))="","",OFFSET('Sanitation Data'!$E$30,0,10*ROW('Sanitation Data'!E201)))</f>
        <v/>
      </c>
      <c r="CS207" s="307" t="str">
        <f ca="true">+IF(OFFSET('Sanitation Data'!$E$31,0,10*ROW('Sanitation Data'!E201))="","",OFFSET('Sanitation Data'!$E$31,0,10*ROW('Sanitation Data'!E201)))</f>
        <v/>
      </c>
      <c r="CT207" s="307" t="str">
        <f ca="true">+IF(OFFSET('Sanitation Data'!$E$32,0,10*ROW('Sanitation Data'!E201))="","",OFFSET('Sanitation Data'!$E$32,0,10*ROW('Sanitation Data'!E201)))</f>
        <v/>
      </c>
      <c r="CU207" s="307" t="str">
        <f ca="true">+IF(OFFSET('Sanitation Data'!$F$28,0,10*ROW('Sanitation Data'!F201))="","",OFFSET('Sanitation Data'!$F$28,0,10*ROW('Sanitation Data'!F201)))</f>
        <v/>
      </c>
      <c r="CV207" s="307" t="str">
        <f ca="true">+IF(OFFSET('Sanitation Data'!$F$29,0,10*ROW('Sanitation Data'!F201))="","",OFFSET('Sanitation Data'!$F$29,0,10*ROW('Sanitation Data'!F201)))</f>
        <v/>
      </c>
      <c r="CW207" s="307" t="str">
        <f ca="true">+IF(OFFSET('Sanitation Data'!$F$30,0,10*ROW('Sanitation Data'!F201))="","",OFFSET('Sanitation Data'!$F$30,0,10*ROW('Sanitation Data'!F201)))</f>
        <v/>
      </c>
      <c r="CX207" s="307" t="str">
        <f ca="true">+IF(OFFSET('Sanitation Data'!$F$31,0,10*ROW('Sanitation Data'!F201))="","",OFFSET('Sanitation Data'!$F$31,0,10*ROW('Sanitation Data'!F201)))</f>
        <v/>
      </c>
      <c r="CY207" s="307" t="str">
        <f ca="true">+IF(OFFSET('Sanitation Data'!$F$32,0,10*ROW('Sanitation Data'!F201))="","",OFFSET('Sanitation Data'!$F$32,0,10*ROW('Sanitation Data'!F201)))</f>
        <v/>
      </c>
      <c r="CZ207" s="307" t="str">
        <f ca="true">+IF(OFFSET('Sanitation Data'!$G$28,0,10*ROW('Sanitation Data'!G201))="","",OFFSET('Sanitation Data'!$G$28,0,10*ROW('Sanitation Data'!G201)))</f>
        <v/>
      </c>
      <c r="DA207" s="307" t="str">
        <f ca="true">+IF(OFFSET('Sanitation Data'!$G$29,0,10*ROW('Sanitation Data'!G201))="","",OFFSET('Sanitation Data'!$G$29,0,10*ROW('Sanitation Data'!G201)))</f>
        <v/>
      </c>
      <c r="DB207" s="307" t="str">
        <f ca="true">+IF(OFFSET('Sanitation Data'!$G$30,0,10*ROW('Sanitation Data'!G201))="","",OFFSET('Sanitation Data'!$G$30,0,10*ROW('Sanitation Data'!G201)))</f>
        <v/>
      </c>
      <c r="DC207" s="307" t="str">
        <f ca="true">+IF(OFFSET('Sanitation Data'!$G$31,0,10*ROW('Sanitation Data'!G201))="","",OFFSET('Sanitation Data'!$G$31,0,10*ROW('Sanitation Data'!G201)))</f>
        <v/>
      </c>
      <c r="DD207" s="307" t="str">
        <f ca="true">+IF(OFFSET('Sanitation Data'!$G$32,0,10*ROW('Sanitation Data'!G201))="","",OFFSET('Sanitation Data'!$G$32,0,10*ROW('Sanitation Data'!G201)))</f>
        <v/>
      </c>
      <c r="DE207" s="307" t="str">
        <f ca="true">+IF(OFFSET('Sanitation Data'!$H$28,0,10*ROW('Sanitation Data'!H201))="","",OFFSET('Sanitation Data'!$H$28,0,10*ROW('Sanitation Data'!H201)))</f>
        <v/>
      </c>
      <c r="DF207" s="307" t="str">
        <f ca="true">+IF(OFFSET('Sanitation Data'!$H$29,0,10*ROW('Sanitation Data'!H201))="","",OFFSET('Sanitation Data'!$H$29,0,10*ROW('Sanitation Data'!H201)))</f>
        <v/>
      </c>
      <c r="DG207" s="307" t="str">
        <f ca="true">+IF(OFFSET('Sanitation Data'!$H$30,0,10*ROW('Sanitation Data'!H201))="","",OFFSET('Sanitation Data'!$H$30,0,10*ROW('Sanitation Data'!H201)))</f>
        <v/>
      </c>
      <c r="DH207" s="307" t="str">
        <f ca="true">+IF(OFFSET('Sanitation Data'!$H$31,0,10*ROW('Sanitation Data'!H201))="","",OFFSET('Sanitation Data'!$H$31,0,10*ROW('Sanitation Data'!H201)))</f>
        <v/>
      </c>
      <c r="DI207" s="307" t="str">
        <f ca="true">+IF(OFFSET('Sanitation Data'!$H$32,0,10*ROW('Sanitation Data'!H201))="","",OFFSET('Sanitation Data'!$H$32,0,10*ROW('Sanitation Data'!H201)))</f>
        <v/>
      </c>
      <c r="DJ207" s="307" t="str">
        <f ca="true">+IF(OFFSET('Sanitation Data'!$I$28,0,10*ROW('Sanitation Data'!I201))="","",OFFSET('Sanitation Data'!$I$28,0,10*ROW('Sanitation Data'!I201)))</f>
        <v/>
      </c>
      <c r="DK207" s="307" t="str">
        <f ca="true">+IF(OFFSET('Sanitation Data'!$I$29,0,10*ROW('Sanitation Data'!I201))="","",OFFSET('Sanitation Data'!$I$29,0,10*ROW('Sanitation Data'!I201)))</f>
        <v/>
      </c>
      <c r="DL207" s="307" t="str">
        <f ca="true">+IF(OFFSET('Sanitation Data'!$I$30,0,10*ROW('Sanitation Data'!I201))="","",OFFSET('Sanitation Data'!$I$30,0,10*ROW('Sanitation Data'!I201)))</f>
        <v/>
      </c>
      <c r="DM207" s="307" t="str">
        <f ca="true">+IF(OFFSET('Sanitation Data'!$I$31,0,10*ROW('Sanitation Data'!I201))="","",OFFSET('Sanitation Data'!$I$31,0,10*ROW('Sanitation Data'!I201)))</f>
        <v/>
      </c>
      <c r="DN207" s="307" t="str">
        <f ca="true">+IF(OFFSET('Sanitation Data'!$I$32,0,10*ROW('Sanitation Data'!I201))="","",OFFSET('Sanitation Data'!$I$32,0,10*ROW('Sanitation Data'!I201)))</f>
        <v/>
      </c>
      <c r="DO207" s="307" t="str">
        <f ca="true">+IF(OFFSET('Hygiene Data'!$D$11,0,10*ROW('Hygiene Data'!D201))="","",OFFSET('Hygiene Data'!$D$11,0,10*ROW('Hygiene Data'!D201)))</f>
        <v/>
      </c>
      <c r="DP207" s="307" t="str">
        <f ca="true">+IF(OFFSET('Hygiene Data'!$D$12,0,10*ROW('Hygiene Data'!D201))="","",OFFSET('Hygiene Data'!$D$12,0,10*ROW('Hygiene Data'!D201)))</f>
        <v/>
      </c>
      <c r="DQ207" s="307" t="str">
        <f ca="true">+IF(OFFSET('Hygiene Data'!$D$13,0,10*ROW('Hygiene Data'!D201))="","",OFFSET('Hygiene Data'!$D$13,0,10*ROW('Hygiene Data'!D201)))</f>
        <v/>
      </c>
      <c r="DR207" s="307" t="str">
        <f ca="true">+IF(OFFSET('Hygiene Data'!$E$11,0,10*ROW('Hygiene Data'!E201))="","",OFFSET('Hygiene Data'!$E$11,0,10*ROW('Hygiene Data'!E201)))</f>
        <v/>
      </c>
      <c r="DS207" s="307" t="str">
        <f ca="true">+IF(OFFSET('Hygiene Data'!$E$12,0,10*ROW('Hygiene Data'!E201))="","",OFFSET('Hygiene Data'!$E$12,0,10*ROW('Hygiene Data'!E201)))</f>
        <v/>
      </c>
      <c r="DT207" s="307" t="str">
        <f ca="true">+IF(OFFSET('Hygiene Data'!$E$13,0,10*ROW('Hygiene Data'!E201))="","",OFFSET('Hygiene Data'!$E$13,0,10*ROW('Hygiene Data'!E201)))</f>
        <v/>
      </c>
      <c r="DU207" s="307" t="str">
        <f ca="true">+IF(OFFSET('Hygiene Data'!$F$11,0,10*ROW('Hygiene Data'!F201))="","",OFFSET('Hygiene Data'!$F$11,0,10*ROW('Hygiene Data'!F201)))</f>
        <v/>
      </c>
      <c r="DV207" s="307" t="str">
        <f ca="true">+IF(OFFSET('Hygiene Data'!$F$12,0,10*ROW('Hygiene Data'!F201))="","",OFFSET('Hygiene Data'!$F$12,0,10*ROW('Hygiene Data'!F201)))</f>
        <v/>
      </c>
      <c r="DW207" s="307" t="str">
        <f ca="true">+IF(OFFSET('Hygiene Data'!$F$13,0,10*ROW('Hygiene Data'!F201))="","",OFFSET('Hygiene Data'!$F$13,0,10*ROW('Hygiene Data'!F201)))</f>
        <v/>
      </c>
      <c r="DX207" s="307" t="str">
        <f ca="true">+IF(OFFSET('Hygiene Data'!$G$11,0,10*ROW('Hygiene Data'!G201))="","",OFFSET('Hygiene Data'!$G$11,0,10*ROW('Hygiene Data'!G201)))</f>
        <v/>
      </c>
      <c r="DY207" s="307" t="str">
        <f ca="true">+IF(OFFSET('Hygiene Data'!$G$12,0,10*ROW('Hygiene Data'!G201))="","",OFFSET('Hygiene Data'!$G$12,0,10*ROW('Hygiene Data'!G201)))</f>
        <v/>
      </c>
      <c r="DZ207" s="307" t="str">
        <f ca="true">+IF(OFFSET('Hygiene Data'!$G$13,0,10*ROW('Hygiene Data'!G201))="","",OFFSET('Hygiene Data'!$G$13,0,10*ROW('Hygiene Data'!G201)))</f>
        <v/>
      </c>
      <c r="EA207" s="307" t="str">
        <f ca="true">+IF(OFFSET('Hygiene Data'!$H$11,0,10*ROW('Hygiene Data'!H201))="","",OFFSET('Hygiene Data'!$H$11,0,10*ROW('Hygiene Data'!H201)))</f>
        <v/>
      </c>
      <c r="EB207" s="307" t="str">
        <f ca="true">+IF(OFFSET('Hygiene Data'!$H$12,0,10*ROW('Hygiene Data'!H201))="","",OFFSET('Hygiene Data'!$H$12,0,10*ROW('Hygiene Data'!H201)))</f>
        <v/>
      </c>
      <c r="EC207" s="307" t="str">
        <f ca="true">+IF(OFFSET('Hygiene Data'!$H$13,0,10*ROW('Hygiene Data'!H201))="","",OFFSET('Hygiene Data'!$H$13,0,10*ROW('Hygiene Data'!H201)))</f>
        <v/>
      </c>
      <c r="ED207" s="307" t="str">
        <f ca="true">+IF(OFFSET('Hygiene Data'!$I$11,0,10*ROW('Hygiene Data'!I201))="","",OFFSET('Hygiene Data'!$I$11,0,10*ROW('Hygiene Data'!I201)))</f>
        <v/>
      </c>
      <c r="EE207" s="307" t="str">
        <f ca="true">+IF(OFFSET('Hygiene Data'!$I$12,0,10*ROW('Hygiene Data'!I201))="","",OFFSET('Hygiene Data'!$I$12,0,10*ROW('Hygiene Data'!I201)))</f>
        <v/>
      </c>
      <c r="EF207" s="307"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B637"/>
  <sheetViews>
    <sheetView showGridLines="false" zoomScale="90" zoomScaleNormal="90" workbookViewId="0">
      <pane xSplit="1" ySplit="3" topLeftCell="V15"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customWidth="true"/>
    <col min="54" max="59" width="7.875" customWidth="true"/>
    <col min="60" max="61" width="1.125" customWidth="true"/>
    <col min="62" max="62" width="24.625" style="128" customWidth="true"/>
    <col min="63" max="63" width="29.75" style="128" customWidth="true"/>
    <col min="64" max="69" width="7.875" style="128" customWidth="true"/>
    <col min="70" max="71" width="1.125" customWidth="true"/>
    <col min="72" max="72" width="24.625" style="128" customWidth="true"/>
    <col min="73" max="73" width="29.75" style="128" customWidth="true"/>
    <col min="74" max="79" width="7.875" style="128"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 min="252" max="252" width="24.625" style="128" customWidth="true"/>
    <col min="253" max="253" width="29.75" customWidth="true"/>
    <col min="254" max="259" width="7.875" customWidth="true"/>
    <col min="260" max="261" width="1.125" customWidth="true"/>
    <col min="262" max="262" width="24.625" style="128" customWidth="true"/>
    <col min="263" max="263" width="29.75" customWidth="true"/>
    <col min="264" max="269" width="7.875" customWidth="true"/>
    <col min="270" max="271" width="1.125" customWidth="true"/>
  </cols>
  <sheetData>
    <row xmlns:x14ac="http://schemas.microsoft.com/office/spreadsheetml/2009/9/ac" r="1" s="344" customFormat="true" ht="30" customHeight="true" x14ac:dyDescent="0.25">
      <c r="B1" s="360" t="s">
        <v>28</v>
      </c>
      <c r="C1" s="586" t="s">
        <v>296</v>
      </c>
      <c r="D1" s="355" t="s">
        <v>159</v>
      </c>
      <c r="E1" s="355"/>
      <c r="F1" s="355"/>
      <c r="G1" s="355"/>
      <c r="H1" s="355"/>
      <c r="I1" s="356"/>
      <c r="J1" s="345"/>
      <c r="K1" s="345"/>
      <c r="L1" s="360" t="s">
        <v>28</v>
      </c>
      <c r="M1" s="586">
        <v>2011</v>
      </c>
      <c r="N1" s="355" t="s">
        <v>159</v>
      </c>
      <c r="O1" s="355"/>
      <c r="P1" s="355"/>
      <c r="Q1" s="355"/>
      <c r="R1" s="355"/>
      <c r="S1" s="356"/>
      <c r="T1" s="345"/>
      <c r="U1" s="345"/>
      <c r="V1" s="360" t="s">
        <v>28</v>
      </c>
      <c r="W1" s="586" t="s">
        <v>297</v>
      </c>
      <c r="X1" s="355" t="s">
        <v>159</v>
      </c>
      <c r="Y1" s="355"/>
      <c r="Z1" s="355"/>
      <c r="AA1" s="355"/>
      <c r="AB1" s="355"/>
      <c r="AC1" s="356"/>
      <c r="AD1" s="345"/>
      <c r="AE1" s="345"/>
      <c r="AF1" s="360" t="s">
        <v>28</v>
      </c>
      <c r="AG1" s="586" t="s">
        <v>298</v>
      </c>
      <c r="AH1" s="355" t="s">
        <v>159</v>
      </c>
      <c r="AI1" s="355"/>
      <c r="AJ1" s="355"/>
      <c r="AK1" s="355"/>
      <c r="AL1" s="355"/>
      <c r="AM1" s="356"/>
      <c r="AN1" s="345"/>
      <c r="AO1" s="345"/>
      <c r="AP1" s="360" t="s">
        <v>28</v>
      </c>
      <c r="AQ1" s="586" t="s">
        <v>298</v>
      </c>
      <c r="AR1" s="355" t="s">
        <v>159</v>
      </c>
      <c r="AS1" s="355"/>
      <c r="AT1" s="355"/>
      <c r="AU1" s="355"/>
      <c r="AV1" s="355"/>
      <c r="AW1" s="356"/>
      <c r="AX1" s="345"/>
      <c r="AY1" s="345"/>
      <c r="AZ1" s="360" t="s">
        <v>28</v>
      </c>
      <c r="BA1" s="586" t="s">
        <v>299</v>
      </c>
      <c r="BB1" s="355" t="s">
        <v>159</v>
      </c>
      <c r="BC1" s="355"/>
      <c r="BD1" s="355"/>
      <c r="BE1" s="355"/>
      <c r="BF1" s="355"/>
      <c r="BG1" s="356"/>
      <c r="BH1" s="345"/>
      <c r="BI1" s="345"/>
      <c r="BJ1" s="360" t="s">
        <v>28</v>
      </c>
      <c r="BK1" s="586" t="s">
        <v>299</v>
      </c>
      <c r="BL1" s="355" t="s">
        <v>159</v>
      </c>
      <c r="BM1" s="355"/>
      <c r="BN1" s="355"/>
      <c r="BO1" s="355"/>
      <c r="BP1" s="355"/>
      <c r="BQ1" s="356"/>
      <c r="BR1" s="345"/>
      <c r="BS1" s="345"/>
      <c r="BT1" s="360" t="s">
        <v>28</v>
      </c>
      <c r="BU1" s="586">
        <v>2014</v>
      </c>
      <c r="BV1" s="355" t="s">
        <v>159</v>
      </c>
      <c r="BW1" s="355"/>
      <c r="BX1" s="355"/>
      <c r="BY1" s="355"/>
      <c r="BZ1" s="355"/>
      <c r="CA1" s="356"/>
      <c r="CB1" s="345"/>
      <c r="CC1" s="345"/>
      <c r="CD1" s="360" t="s">
        <v>28</v>
      </c>
      <c r="CE1" s="586" t="s">
        <v>300</v>
      </c>
      <c r="CF1" s="355" t="s">
        <v>159</v>
      </c>
      <c r="CG1" s="355"/>
      <c r="CH1" s="355"/>
      <c r="CI1" s="355"/>
      <c r="CJ1" s="355"/>
      <c r="CK1" s="356"/>
      <c r="CL1" s="345"/>
      <c r="CM1" s="345"/>
      <c r="CN1" s="360" t="s">
        <v>28</v>
      </c>
      <c r="CO1" s="586" t="s">
        <v>300</v>
      </c>
      <c r="CP1" s="355" t="s">
        <v>159</v>
      </c>
      <c r="CQ1" s="355"/>
      <c r="CR1" s="355"/>
      <c r="CS1" s="355"/>
      <c r="CT1" s="355"/>
      <c r="CU1" s="356"/>
      <c r="CV1" s="345"/>
      <c r="CW1" s="345"/>
      <c r="CX1" s="360" t="s">
        <v>28</v>
      </c>
      <c r="CY1" s="586" t="s">
        <v>301</v>
      </c>
      <c r="CZ1" s="355" t="s">
        <v>159</v>
      </c>
      <c r="DA1" s="355"/>
      <c r="DB1" s="355"/>
      <c r="DC1" s="355"/>
      <c r="DD1" s="355"/>
      <c r="DE1" s="356"/>
      <c r="DF1" s="345"/>
      <c r="DG1" s="345"/>
      <c r="DH1" s="360" t="s">
        <v>28</v>
      </c>
      <c r="DI1" s="586" t="s">
        <v>301</v>
      </c>
      <c r="DJ1" s="355" t="s">
        <v>159</v>
      </c>
      <c r="DK1" s="355"/>
      <c r="DL1" s="355"/>
      <c r="DM1" s="355"/>
      <c r="DN1" s="355"/>
      <c r="DO1" s="356"/>
      <c r="DP1" s="345"/>
      <c r="DQ1" s="345"/>
      <c r="DR1" s="360" t="s">
        <v>28</v>
      </c>
      <c r="DS1" s="586" t="s">
        <v>302</v>
      </c>
      <c r="DT1" s="355" t="s">
        <v>159</v>
      </c>
      <c r="DU1" s="355"/>
      <c r="DV1" s="355"/>
      <c r="DW1" s="355"/>
      <c r="DX1" s="355"/>
      <c r="DY1" s="356"/>
      <c r="DZ1" s="345"/>
      <c r="EA1" s="345"/>
      <c r="EB1" s="360" t="s">
        <v>28</v>
      </c>
      <c r="EC1" s="586" t="s">
        <v>302</v>
      </c>
      <c r="ED1" s="355" t="str">
        <f>DT1</f>
        <v>Rwanda</v>
      </c>
      <c r="EE1" s="355"/>
      <c r="EF1" s="355"/>
      <c r="EG1" s="355"/>
      <c r="EH1" s="355"/>
      <c r="EI1" s="356"/>
      <c r="EJ1" s="345"/>
      <c r="EK1" s="345"/>
      <c r="EL1" s="360" t="s">
        <v>28</v>
      </c>
      <c r="EM1" s="586">
        <v>2017</v>
      </c>
      <c r="EN1" s="355" t="s">
        <v>159</v>
      </c>
      <c r="EO1" s="355"/>
      <c r="EP1" s="355"/>
      <c r="EQ1" s="355"/>
      <c r="ER1" s="355"/>
      <c r="ES1" s="356"/>
      <c r="ET1" s="345"/>
      <c r="EU1" s="345"/>
      <c r="EV1" s="360" t="s">
        <v>28</v>
      </c>
      <c r="EW1" s="586" t="s">
        <v>303</v>
      </c>
      <c r="EX1" s="355" t="s">
        <v>159</v>
      </c>
      <c r="EY1" s="355"/>
      <c r="EZ1" s="355"/>
      <c r="FA1" s="355"/>
      <c r="FB1" s="355"/>
      <c r="FC1" s="356"/>
      <c r="FD1" s="345"/>
      <c r="FE1" s="345"/>
      <c r="FF1" s="360" t="s">
        <v>28</v>
      </c>
      <c r="FG1" s="586" t="s">
        <v>303</v>
      </c>
      <c r="FH1" s="355" t="str">
        <f>EX1</f>
        <v>Rwanda</v>
      </c>
      <c r="FI1" s="355"/>
      <c r="FJ1" s="355"/>
      <c r="FK1" s="355"/>
      <c r="FL1" s="355"/>
      <c r="FM1" s="356"/>
      <c r="FN1" s="345"/>
      <c r="FO1" s="345"/>
      <c r="FP1" s="360" t="s">
        <v>28</v>
      </c>
      <c r="FQ1" s="586" t="s">
        <v>303</v>
      </c>
      <c r="FR1" s="355" t="str">
        <f>CZ1</f>
        <v>Rwanda</v>
      </c>
      <c r="FS1" s="355"/>
      <c r="FT1" s="355"/>
      <c r="FU1" s="355"/>
      <c r="FV1" s="355"/>
      <c r="FW1" s="356"/>
      <c r="FX1" s="345"/>
      <c r="FY1" s="345"/>
      <c r="FZ1" s="360" t="s">
        <v>28</v>
      </c>
      <c r="GA1" s="586" t="s">
        <v>304</v>
      </c>
      <c r="GB1" s="355" t="s">
        <v>159</v>
      </c>
      <c r="GC1" s="355"/>
      <c r="GD1" s="355"/>
      <c r="GE1" s="355"/>
      <c r="GF1" s="355"/>
      <c r="GG1" s="356"/>
      <c r="GH1" s="345"/>
      <c r="GI1" s="345"/>
      <c r="GJ1" s="360" t="s">
        <v>28</v>
      </c>
      <c r="GK1" s="586" t="s">
        <v>304</v>
      </c>
      <c r="GL1" s="355" t="str">
        <f>GB1</f>
        <v>Rwanda</v>
      </c>
      <c r="GM1" s="355"/>
      <c r="GN1" s="355"/>
      <c r="GO1" s="355"/>
      <c r="GP1" s="355"/>
      <c r="GQ1" s="356"/>
      <c r="GR1" s="345"/>
      <c r="GS1" s="345"/>
      <c r="GT1" s="360" t="s">
        <v>28</v>
      </c>
      <c r="GU1" s="586">
        <v>2019</v>
      </c>
      <c r="GV1" s="355" t="s">
        <v>159</v>
      </c>
      <c r="GW1" s="355"/>
      <c r="GX1" s="355"/>
      <c r="GY1" s="355"/>
      <c r="GZ1" s="355"/>
      <c r="HA1" s="356"/>
      <c r="HB1" s="345"/>
      <c r="HC1" s="345"/>
      <c r="HD1" s="360" t="s">
        <v>28</v>
      </c>
      <c r="HE1" s="586">
        <v>2019</v>
      </c>
      <c r="HF1" s="355" t="s">
        <v>159</v>
      </c>
      <c r="HG1" s="355"/>
      <c r="HH1" s="355"/>
      <c r="HI1" s="355"/>
      <c r="HJ1" s="355"/>
      <c r="HK1" s="356"/>
      <c r="HL1" s="345"/>
      <c r="HM1" s="345"/>
      <c r="HN1" s="360" t="s">
        <v>28</v>
      </c>
      <c r="HO1" s="586">
        <v>2020</v>
      </c>
      <c r="HP1" s="355" t="s">
        <v>159</v>
      </c>
      <c r="HQ1" s="355"/>
      <c r="HR1" s="355"/>
      <c r="HS1" s="355"/>
      <c r="HT1" s="355"/>
      <c r="HU1" s="356"/>
      <c r="HV1" s="345"/>
      <c r="HW1" s="345"/>
      <c r="HX1" s="360" t="s">
        <v>28</v>
      </c>
      <c r="HY1" s="586">
        <v>2021</v>
      </c>
      <c r="HZ1" s="355" t="s">
        <v>159</v>
      </c>
      <c r="IA1" s="355"/>
      <c r="IB1" s="355"/>
      <c r="IC1" s="355"/>
      <c r="ID1" s="355"/>
      <c r="IE1" s="356"/>
      <c r="IF1" s="345"/>
      <c r="IG1" s="345"/>
      <c r="IH1" s="360" t="s">
        <v>28</v>
      </c>
      <c r="II1" s="586">
        <v>2022</v>
      </c>
      <c r="IJ1" s="355" t="s">
        <v>159</v>
      </c>
      <c r="IK1" s="355"/>
      <c r="IL1" s="355"/>
      <c r="IM1" s="355"/>
      <c r="IN1" s="355"/>
      <c r="IO1" s="356"/>
      <c r="IP1" s="345"/>
      <c r="IQ1" s="345"/>
    </row>
    <row xmlns:x14ac="http://schemas.microsoft.com/office/spreadsheetml/2009/9/ac" r="2" s="344" customFormat="true" ht="30" customHeight="true" x14ac:dyDescent="0.25">
      <c r="A2" s="604" t="s">
        <v>331</v>
      </c>
      <c r="B2" s="357" t="s">
        <v>279</v>
      </c>
      <c r="C2" s="266" t="s">
        <v>190</v>
      </c>
      <c r="D2" s="266" t="s">
        <v>160</v>
      </c>
      <c r="E2" s="358"/>
      <c r="F2" s="358"/>
      <c r="G2" s="358"/>
      <c r="H2" s="358"/>
      <c r="I2" s="359"/>
      <c r="J2" s="345" t="s">
        <v>305</v>
      </c>
      <c r="K2" s="345"/>
      <c r="L2" s="357" t="s">
        <v>336</v>
      </c>
      <c r="M2" s="266" t="s">
        <v>238</v>
      </c>
      <c r="N2" s="266" t="s">
        <v>337</v>
      </c>
      <c r="O2" s="358"/>
      <c r="P2" s="358"/>
      <c r="Q2" s="358"/>
      <c r="R2" s="358"/>
      <c r="S2" s="359"/>
      <c r="T2" s="345" t="s">
        <v>305</v>
      </c>
      <c r="U2" s="345"/>
      <c r="V2" s="357" t="s">
        <v>280</v>
      </c>
      <c r="W2" s="266" t="s">
        <v>190</v>
      </c>
      <c r="X2" s="266" t="s">
        <v>160</v>
      </c>
      <c r="Y2" s="358"/>
      <c r="Z2" s="358"/>
      <c r="AA2" s="358"/>
      <c r="AB2" s="358"/>
      <c r="AC2" s="359"/>
      <c r="AD2" s="345" t="s">
        <v>305</v>
      </c>
      <c r="AE2" s="345"/>
      <c r="AF2" s="357" t="s">
        <v>281</v>
      </c>
      <c r="AG2" s="266" t="s">
        <v>191</v>
      </c>
      <c r="AH2" s="266" t="s">
        <v>275</v>
      </c>
      <c r="AI2" s="358"/>
      <c r="AJ2" s="358"/>
      <c r="AK2" s="358"/>
      <c r="AL2" s="358"/>
      <c r="AM2" s="359"/>
      <c r="AN2" s="345" t="s">
        <v>305</v>
      </c>
      <c r="AO2" s="345"/>
      <c r="AP2" s="357" t="s">
        <v>282</v>
      </c>
      <c r="AQ2" s="266" t="s">
        <v>190</v>
      </c>
      <c r="AR2" s="266" t="s">
        <v>160</v>
      </c>
      <c r="AS2" s="358"/>
      <c r="AT2" s="358"/>
      <c r="AU2" s="358"/>
      <c r="AV2" s="358"/>
      <c r="AW2" s="359"/>
      <c r="AX2" s="345" t="s">
        <v>305</v>
      </c>
      <c r="AY2" s="345"/>
      <c r="AZ2" s="357" t="s">
        <v>283</v>
      </c>
      <c r="BA2" s="266" t="s">
        <v>191</v>
      </c>
      <c r="BB2" s="266" t="s">
        <v>274</v>
      </c>
      <c r="BC2" s="358"/>
      <c r="BD2" s="358"/>
      <c r="BE2" s="358"/>
      <c r="BF2" s="358"/>
      <c r="BG2" s="359"/>
      <c r="BH2" s="345" t="s">
        <v>305</v>
      </c>
      <c r="BI2" s="345"/>
      <c r="BJ2" s="357" t="s">
        <v>284</v>
      </c>
      <c r="BK2" s="266" t="s">
        <v>190</v>
      </c>
      <c r="BL2" s="266" t="s">
        <v>192</v>
      </c>
      <c r="BM2" s="358"/>
      <c r="BN2" s="358"/>
      <c r="BO2" s="358"/>
      <c r="BP2" s="358"/>
      <c r="BQ2" s="359"/>
      <c r="BR2" s="345" t="s">
        <v>305</v>
      </c>
      <c r="BS2" s="345"/>
      <c r="BT2" s="357" t="s">
        <v>339</v>
      </c>
      <c r="BU2" s="266" t="s">
        <v>238</v>
      </c>
      <c r="BV2" s="266" t="s">
        <v>340</v>
      </c>
      <c r="BW2" s="358"/>
      <c r="BX2" s="358"/>
      <c r="BY2" s="358"/>
      <c r="BZ2" s="358"/>
      <c r="CA2" s="359"/>
      <c r="CB2" s="345" t="s">
        <v>305</v>
      </c>
      <c r="CC2" s="345"/>
      <c r="CD2" s="357" t="s">
        <v>285</v>
      </c>
      <c r="CE2" s="266" t="s">
        <v>191</v>
      </c>
      <c r="CF2" s="266" t="s">
        <v>273</v>
      </c>
      <c r="CG2" s="358"/>
      <c r="CH2" s="358"/>
      <c r="CI2" s="358"/>
      <c r="CJ2" s="358"/>
      <c r="CK2" s="359"/>
      <c r="CL2" s="345" t="s">
        <v>305</v>
      </c>
      <c r="CM2" s="345"/>
      <c r="CN2" s="357" t="s">
        <v>286</v>
      </c>
      <c r="CO2" s="266" t="s">
        <v>190</v>
      </c>
      <c r="CP2" s="266" t="s">
        <v>192</v>
      </c>
      <c r="CQ2" s="358"/>
      <c r="CR2" s="358"/>
      <c r="CS2" s="358"/>
      <c r="CT2" s="358"/>
      <c r="CU2" s="359"/>
      <c r="CV2" s="345" t="s">
        <v>305</v>
      </c>
      <c r="CW2" s="345"/>
      <c r="CX2" s="357" t="s">
        <v>287</v>
      </c>
      <c r="CY2" s="266" t="s">
        <v>191</v>
      </c>
      <c r="CZ2" s="266" t="s">
        <v>272</v>
      </c>
      <c r="DA2" s="358"/>
      <c r="DB2" s="358"/>
      <c r="DC2" s="358"/>
      <c r="DD2" s="358"/>
      <c r="DE2" s="359"/>
      <c r="DF2" s="345" t="s">
        <v>305</v>
      </c>
      <c r="DG2" s="345"/>
      <c r="DH2" s="357" t="s">
        <v>288</v>
      </c>
      <c r="DI2" s="266" t="s">
        <v>190</v>
      </c>
      <c r="DJ2" s="266" t="s">
        <v>192</v>
      </c>
      <c r="DK2" s="358"/>
      <c r="DL2" s="358"/>
      <c r="DM2" s="358"/>
      <c r="DN2" s="358"/>
      <c r="DO2" s="359"/>
      <c r="DP2" s="345" t="s">
        <v>305</v>
      </c>
      <c r="DQ2" s="345"/>
      <c r="DR2" s="357" t="s">
        <v>289</v>
      </c>
      <c r="DS2" s="266" t="s">
        <v>191</v>
      </c>
      <c r="DT2" s="266" t="s">
        <v>271</v>
      </c>
      <c r="DU2" s="358"/>
      <c r="DV2" s="358"/>
      <c r="DW2" s="358"/>
      <c r="DX2" s="358"/>
      <c r="DY2" s="359"/>
      <c r="DZ2" s="345" t="s">
        <v>305</v>
      </c>
      <c r="EA2" s="345"/>
      <c r="EB2" s="357" t="s">
        <v>290</v>
      </c>
      <c r="EC2" s="266" t="s">
        <v>190</v>
      </c>
      <c r="ED2" s="266" t="s">
        <v>192</v>
      </c>
      <c r="EE2" s="358"/>
      <c r="EF2" s="358"/>
      <c r="EG2" s="358"/>
      <c r="EH2" s="358"/>
      <c r="EI2" s="359"/>
      <c r="EJ2" s="345" t="s">
        <v>305</v>
      </c>
      <c r="EK2" s="345"/>
      <c r="EL2" s="357" t="s">
        <v>341</v>
      </c>
      <c r="EM2" s="266" t="s">
        <v>238</v>
      </c>
      <c r="EN2" s="266" t="s">
        <v>342</v>
      </c>
      <c r="EO2" s="358"/>
      <c r="EP2" s="358"/>
      <c r="EQ2" s="358"/>
      <c r="ER2" s="358"/>
      <c r="ES2" s="359"/>
      <c r="ET2" s="345" t="s">
        <v>305</v>
      </c>
      <c r="EU2" s="345"/>
      <c r="EV2" s="357" t="s">
        <v>291</v>
      </c>
      <c r="EW2" s="266" t="s">
        <v>191</v>
      </c>
      <c r="EX2" s="266" t="s">
        <v>270</v>
      </c>
      <c r="EY2" s="358"/>
      <c r="EZ2" s="358"/>
      <c r="FA2" s="358"/>
      <c r="FB2" s="358"/>
      <c r="FC2" s="359"/>
      <c r="FD2" s="345" t="s">
        <v>305</v>
      </c>
      <c r="FE2" s="345"/>
      <c r="FF2" s="357" t="s">
        <v>292</v>
      </c>
      <c r="FG2" s="266" t="s">
        <v>190</v>
      </c>
      <c r="FH2" s="266" t="s">
        <v>192</v>
      </c>
      <c r="FI2" s="358"/>
      <c r="FJ2" s="358"/>
      <c r="FK2" s="358"/>
      <c r="FL2" s="358"/>
      <c r="FM2" s="359"/>
      <c r="FN2" s="345" t="s">
        <v>305</v>
      </c>
      <c r="FO2" s="345"/>
      <c r="FP2" s="357" t="s">
        <v>293</v>
      </c>
      <c r="FQ2" s="266" t="s">
        <v>238</v>
      </c>
      <c r="FR2" s="266" t="s">
        <v>237</v>
      </c>
      <c r="FS2" s="358"/>
      <c r="FT2" s="358"/>
      <c r="FU2" s="358"/>
      <c r="FV2" s="358"/>
      <c r="FW2" s="359"/>
      <c r="FX2" s="345" t="s">
        <v>305</v>
      </c>
      <c r="FY2" s="345"/>
      <c r="FZ2" s="357" t="s">
        <v>294</v>
      </c>
      <c r="GA2" s="266" t="s">
        <v>191</v>
      </c>
      <c r="GB2" s="266" t="s">
        <v>269</v>
      </c>
      <c r="GC2" s="358"/>
      <c r="GD2" s="358"/>
      <c r="GE2" s="358"/>
      <c r="GF2" s="358"/>
      <c r="GG2" s="359"/>
      <c r="GH2" s="345" t="s">
        <v>305</v>
      </c>
      <c r="GI2" s="345"/>
      <c r="GJ2" s="357" t="s">
        <v>295</v>
      </c>
      <c r="GK2" s="266" t="s">
        <v>190</v>
      </c>
      <c r="GL2" s="266" t="s">
        <v>192</v>
      </c>
      <c r="GM2" s="358"/>
      <c r="GN2" s="358"/>
      <c r="GO2" s="358"/>
      <c r="GP2" s="358"/>
      <c r="GQ2" s="359"/>
      <c r="GR2" s="345" t="s">
        <v>305</v>
      </c>
      <c r="GS2" s="345"/>
      <c r="GT2" s="357" t="s">
        <v>321</v>
      </c>
      <c r="GU2" s="266" t="s">
        <v>191</v>
      </c>
      <c r="GV2" s="266" t="s">
        <v>322</v>
      </c>
      <c r="GW2" s="358"/>
      <c r="GX2" s="358"/>
      <c r="GY2" s="358"/>
      <c r="GZ2" s="358"/>
      <c r="HA2" s="359"/>
      <c r="HB2" s="345" t="s">
        <v>305</v>
      </c>
      <c r="HC2" s="345"/>
      <c r="HD2" s="357" t="s">
        <v>326</v>
      </c>
      <c r="HE2" s="266" t="s">
        <v>190</v>
      </c>
      <c r="HF2" s="266" t="s">
        <v>192</v>
      </c>
      <c r="HG2" s="358"/>
      <c r="HH2" s="358"/>
      <c r="HI2" s="358"/>
      <c r="HJ2" s="358"/>
      <c r="HK2" s="359"/>
      <c r="HL2" s="345" t="s">
        <v>305</v>
      </c>
      <c r="HM2" s="345"/>
      <c r="HN2" s="357" t="s">
        <v>344</v>
      </c>
      <c r="HO2" s="266" t="s">
        <v>190</v>
      </c>
      <c r="HP2" s="266" t="s">
        <v>192</v>
      </c>
      <c r="HQ2" s="358"/>
      <c r="HR2" s="358"/>
      <c r="HS2" s="358"/>
      <c r="HT2" s="358"/>
      <c r="HU2" s="359"/>
      <c r="HV2" s="345" t="s">
        <v>305</v>
      </c>
      <c r="HW2" s="345"/>
      <c r="HX2" s="357" t="s">
        <v>347</v>
      </c>
      <c r="HY2" s="266" t="s">
        <v>191</v>
      </c>
      <c r="HZ2" s="266" t="s">
        <v>348</v>
      </c>
      <c r="IA2" s="358"/>
      <c r="IB2" s="358"/>
      <c r="IC2" s="358"/>
      <c r="ID2" s="358"/>
      <c r="IE2" s="359"/>
      <c r="IF2" s="345" t="s">
        <v>305</v>
      </c>
      <c r="IG2" s="345"/>
      <c r="IH2" s="357" t="s">
        <v>349</v>
      </c>
      <c r="II2" s="266" t="s">
        <v>191</v>
      </c>
      <c r="IJ2" s="266" t="s">
        <v>350</v>
      </c>
      <c r="IK2" s="358"/>
      <c r="IL2" s="358"/>
      <c r="IM2" s="358"/>
      <c r="IN2" s="358"/>
      <c r="IO2" s="359"/>
      <c r="IP2" s="345" t="s">
        <v>305</v>
      </c>
      <c r="IQ2" s="345"/>
    </row>
    <row xmlns:x14ac="http://schemas.microsoft.com/office/spreadsheetml/2009/9/ac" r="3" s="275" customFormat="true" ht="18" customHeight="true" x14ac:dyDescent="0.25">
      <c r="A3" s="604"/>
      <c r="B3" s="267" t="s">
        <v>182</v>
      </c>
      <c r="C3" s="268" t="s">
        <v>56</v>
      </c>
      <c r="D3" s="269" t="s">
        <v>7</v>
      </c>
      <c r="E3" s="270" t="s">
        <v>1</v>
      </c>
      <c r="F3" s="270" t="s">
        <v>2</v>
      </c>
      <c r="G3" s="270" t="s">
        <v>16</v>
      </c>
      <c r="H3" s="270" t="s">
        <v>17</v>
      </c>
      <c r="I3" s="271" t="s">
        <v>18</v>
      </c>
      <c r="J3" s="272"/>
      <c r="K3" s="272"/>
      <c r="L3" s="267" t="s">
        <v>182</v>
      </c>
      <c r="M3" s="268" t="s">
        <v>56</v>
      </c>
      <c r="N3" s="269" t="s">
        <v>7</v>
      </c>
      <c r="O3" s="270" t="s">
        <v>1</v>
      </c>
      <c r="P3" s="270" t="s">
        <v>2</v>
      </c>
      <c r="Q3" s="270" t="s">
        <v>16</v>
      </c>
      <c r="R3" s="270" t="s">
        <v>17</v>
      </c>
      <c r="S3" s="271" t="s">
        <v>18</v>
      </c>
      <c r="T3" s="272"/>
      <c r="U3" s="272"/>
      <c r="V3" s="267" t="s">
        <v>182</v>
      </c>
      <c r="W3" s="268" t="s">
        <v>56</v>
      </c>
      <c r="X3" s="269" t="s">
        <v>7</v>
      </c>
      <c r="Y3" s="270" t="s">
        <v>1</v>
      </c>
      <c r="Z3" s="270" t="s">
        <v>2</v>
      </c>
      <c r="AA3" s="270" t="s">
        <v>16</v>
      </c>
      <c r="AB3" s="270" t="s">
        <v>17</v>
      </c>
      <c r="AC3" s="271" t="s">
        <v>18</v>
      </c>
      <c r="AD3" s="272"/>
      <c r="AE3" s="272"/>
      <c r="AF3" s="267" t="s">
        <v>182</v>
      </c>
      <c r="AG3" s="268" t="s">
        <v>56</v>
      </c>
      <c r="AH3" s="269" t="s">
        <v>7</v>
      </c>
      <c r="AI3" s="270" t="s">
        <v>1</v>
      </c>
      <c r="AJ3" s="270" t="s">
        <v>2</v>
      </c>
      <c r="AK3" s="270" t="s">
        <v>16</v>
      </c>
      <c r="AL3" s="270" t="s">
        <v>17</v>
      </c>
      <c r="AM3" s="271" t="s">
        <v>18</v>
      </c>
      <c r="AN3" s="272"/>
      <c r="AO3" s="272"/>
      <c r="AP3" s="267" t="s">
        <v>182</v>
      </c>
      <c r="AQ3" s="268" t="s">
        <v>56</v>
      </c>
      <c r="AR3" s="269" t="s">
        <v>7</v>
      </c>
      <c r="AS3" s="270" t="s">
        <v>1</v>
      </c>
      <c r="AT3" s="270" t="s">
        <v>2</v>
      </c>
      <c r="AU3" s="270" t="s">
        <v>16</v>
      </c>
      <c r="AV3" s="270" t="s">
        <v>17</v>
      </c>
      <c r="AW3" s="271" t="s">
        <v>18</v>
      </c>
      <c r="AX3" s="272"/>
      <c r="AY3" s="272"/>
      <c r="AZ3" s="267" t="s">
        <v>182</v>
      </c>
      <c r="BA3" s="268" t="s">
        <v>56</v>
      </c>
      <c r="BB3" s="269" t="s">
        <v>7</v>
      </c>
      <c r="BC3" s="270" t="s">
        <v>1</v>
      </c>
      <c r="BD3" s="270" t="s">
        <v>2</v>
      </c>
      <c r="BE3" s="270" t="s">
        <v>16</v>
      </c>
      <c r="BF3" s="270" t="s">
        <v>17</v>
      </c>
      <c r="BG3" s="271" t="s">
        <v>18</v>
      </c>
      <c r="BH3" s="272"/>
      <c r="BI3" s="272"/>
      <c r="BJ3" s="267" t="s">
        <v>182</v>
      </c>
      <c r="BK3" s="268" t="s">
        <v>56</v>
      </c>
      <c r="BL3" s="269" t="s">
        <v>7</v>
      </c>
      <c r="BM3" s="270" t="s">
        <v>1</v>
      </c>
      <c r="BN3" s="270" t="s">
        <v>2</v>
      </c>
      <c r="BO3" s="270" t="s">
        <v>16</v>
      </c>
      <c r="BP3" s="270" t="s">
        <v>17</v>
      </c>
      <c r="BQ3" s="271" t="s">
        <v>18</v>
      </c>
      <c r="BR3" s="272"/>
      <c r="BS3" s="272"/>
      <c r="BT3" s="267" t="s">
        <v>182</v>
      </c>
      <c r="BU3" s="268" t="s">
        <v>56</v>
      </c>
      <c r="BV3" s="269" t="s">
        <v>7</v>
      </c>
      <c r="BW3" s="270" t="s">
        <v>1</v>
      </c>
      <c r="BX3" s="270" t="s">
        <v>2</v>
      </c>
      <c r="BY3" s="270" t="s">
        <v>16</v>
      </c>
      <c r="BZ3" s="270" t="s">
        <v>17</v>
      </c>
      <c r="CA3" s="271" t="s">
        <v>18</v>
      </c>
      <c r="CB3" s="272"/>
      <c r="CC3" s="272"/>
      <c r="CD3" s="267" t="s">
        <v>182</v>
      </c>
      <c r="CE3" s="268" t="s">
        <v>56</v>
      </c>
      <c r="CF3" s="269" t="s">
        <v>7</v>
      </c>
      <c r="CG3" s="270" t="s">
        <v>1</v>
      </c>
      <c r="CH3" s="270" t="s">
        <v>2</v>
      </c>
      <c r="CI3" s="270" t="s">
        <v>16</v>
      </c>
      <c r="CJ3" s="270" t="s">
        <v>17</v>
      </c>
      <c r="CK3" s="271" t="s">
        <v>18</v>
      </c>
      <c r="CL3" s="272"/>
      <c r="CM3" s="272"/>
      <c r="CN3" s="267" t="s">
        <v>182</v>
      </c>
      <c r="CO3" s="273" t="s">
        <v>56</v>
      </c>
      <c r="CP3" s="269" t="s">
        <v>7</v>
      </c>
      <c r="CQ3" s="270" t="s">
        <v>1</v>
      </c>
      <c r="CR3" s="270" t="s">
        <v>2</v>
      </c>
      <c r="CS3" s="270" t="s">
        <v>16</v>
      </c>
      <c r="CT3" s="270" t="s">
        <v>17</v>
      </c>
      <c r="CU3" s="271" t="s">
        <v>18</v>
      </c>
      <c r="CV3" s="272"/>
      <c r="CW3" s="272"/>
      <c r="CX3" s="267" t="s">
        <v>182</v>
      </c>
      <c r="CY3" s="273" t="s">
        <v>56</v>
      </c>
      <c r="CZ3" s="269" t="s">
        <v>7</v>
      </c>
      <c r="DA3" s="270" t="s">
        <v>1</v>
      </c>
      <c r="DB3" s="270" t="s">
        <v>2</v>
      </c>
      <c r="DC3" s="270" t="s">
        <v>16</v>
      </c>
      <c r="DD3" s="270" t="s">
        <v>17</v>
      </c>
      <c r="DE3" s="271" t="s">
        <v>18</v>
      </c>
      <c r="DF3" s="272"/>
      <c r="DG3" s="272"/>
      <c r="DH3" s="267" t="s">
        <v>182</v>
      </c>
      <c r="DI3" s="268" t="s">
        <v>56</v>
      </c>
      <c r="DJ3" s="269" t="s">
        <v>7</v>
      </c>
      <c r="DK3" s="270" t="s">
        <v>1</v>
      </c>
      <c r="DL3" s="270" t="s">
        <v>2</v>
      </c>
      <c r="DM3" s="270" t="s">
        <v>16</v>
      </c>
      <c r="DN3" s="270" t="s">
        <v>17</v>
      </c>
      <c r="DO3" s="271" t="s">
        <v>18</v>
      </c>
      <c r="DP3" s="272"/>
      <c r="DQ3" s="272"/>
      <c r="DR3" s="267" t="s">
        <v>182</v>
      </c>
      <c r="DS3" s="268" t="s">
        <v>56</v>
      </c>
      <c r="DT3" s="269" t="s">
        <v>7</v>
      </c>
      <c r="DU3" s="270" t="s">
        <v>1</v>
      </c>
      <c r="DV3" s="270" t="s">
        <v>2</v>
      </c>
      <c r="DW3" s="270" t="s">
        <v>16</v>
      </c>
      <c r="DX3" s="270" t="s">
        <v>17</v>
      </c>
      <c r="DY3" s="271" t="s">
        <v>18</v>
      </c>
      <c r="DZ3" s="272"/>
      <c r="EA3" s="272"/>
      <c r="EB3" s="267" t="s">
        <v>182</v>
      </c>
      <c r="EC3" s="268" t="s">
        <v>56</v>
      </c>
      <c r="ED3" s="269" t="s">
        <v>7</v>
      </c>
      <c r="EE3" s="270" t="s">
        <v>1</v>
      </c>
      <c r="EF3" s="270" t="s">
        <v>2</v>
      </c>
      <c r="EG3" s="270" t="s">
        <v>16</v>
      </c>
      <c r="EH3" s="270" t="s">
        <v>17</v>
      </c>
      <c r="EI3" s="271" t="s">
        <v>18</v>
      </c>
      <c r="EJ3" s="272"/>
      <c r="EK3" s="272"/>
      <c r="EL3" s="267" t="s">
        <v>182</v>
      </c>
      <c r="EM3" s="268" t="s">
        <v>56</v>
      </c>
      <c r="EN3" s="269" t="s">
        <v>7</v>
      </c>
      <c r="EO3" s="270" t="s">
        <v>1</v>
      </c>
      <c r="EP3" s="270" t="s">
        <v>2</v>
      </c>
      <c r="EQ3" s="270" t="s">
        <v>16</v>
      </c>
      <c r="ER3" s="270" t="s">
        <v>17</v>
      </c>
      <c r="ES3" s="271" t="s">
        <v>18</v>
      </c>
      <c r="ET3" s="272"/>
      <c r="EU3" s="272"/>
      <c r="EV3" s="267" t="s">
        <v>182</v>
      </c>
      <c r="EW3" s="268" t="s">
        <v>56</v>
      </c>
      <c r="EX3" s="269" t="s">
        <v>7</v>
      </c>
      <c r="EY3" s="270" t="s">
        <v>1</v>
      </c>
      <c r="EZ3" s="270" t="s">
        <v>2</v>
      </c>
      <c r="FA3" s="270" t="s">
        <v>16</v>
      </c>
      <c r="FB3" s="270" t="s">
        <v>17</v>
      </c>
      <c r="FC3" s="271" t="s">
        <v>18</v>
      </c>
      <c r="FD3" s="272"/>
      <c r="FE3" s="272"/>
      <c r="FF3" s="267" t="s">
        <v>182</v>
      </c>
      <c r="FG3" s="268" t="s">
        <v>56</v>
      </c>
      <c r="FH3" s="269" t="s">
        <v>7</v>
      </c>
      <c r="FI3" s="270" t="s">
        <v>1</v>
      </c>
      <c r="FJ3" s="270" t="s">
        <v>2</v>
      </c>
      <c r="FK3" s="270" t="s">
        <v>16</v>
      </c>
      <c r="FL3" s="270" t="s">
        <v>17</v>
      </c>
      <c r="FM3" s="271" t="s">
        <v>18</v>
      </c>
      <c r="FN3" s="272"/>
      <c r="FO3" s="272"/>
      <c r="FP3" s="267" t="s">
        <v>182</v>
      </c>
      <c r="FQ3" s="268" t="s">
        <v>56</v>
      </c>
      <c r="FR3" s="269" t="s">
        <v>7</v>
      </c>
      <c r="FS3" s="270" t="s">
        <v>1</v>
      </c>
      <c r="FT3" s="270" t="s">
        <v>2</v>
      </c>
      <c r="FU3" s="270" t="s">
        <v>16</v>
      </c>
      <c r="FV3" s="270" t="s">
        <v>17</v>
      </c>
      <c r="FW3" s="271" t="s">
        <v>18</v>
      </c>
      <c r="FX3" s="272"/>
      <c r="FY3" s="272"/>
      <c r="FZ3" s="267" t="s">
        <v>182</v>
      </c>
      <c r="GA3" s="268" t="s">
        <v>56</v>
      </c>
      <c r="GB3" s="269" t="s">
        <v>7</v>
      </c>
      <c r="GC3" s="270" t="s">
        <v>1</v>
      </c>
      <c r="GD3" s="270" t="s">
        <v>2</v>
      </c>
      <c r="GE3" s="270" t="s">
        <v>16</v>
      </c>
      <c r="GF3" s="270" t="s">
        <v>17</v>
      </c>
      <c r="GG3" s="271" t="s">
        <v>18</v>
      </c>
      <c r="GH3" s="272"/>
      <c r="GI3" s="272"/>
      <c r="GJ3" s="267" t="s">
        <v>182</v>
      </c>
      <c r="GK3" s="268" t="s">
        <v>56</v>
      </c>
      <c r="GL3" s="269" t="s">
        <v>7</v>
      </c>
      <c r="GM3" s="270" t="s">
        <v>1</v>
      </c>
      <c r="GN3" s="270" t="s">
        <v>2</v>
      </c>
      <c r="GO3" s="270" t="s">
        <v>16</v>
      </c>
      <c r="GP3" s="270" t="s">
        <v>17</v>
      </c>
      <c r="GQ3" s="271" t="s">
        <v>18</v>
      </c>
      <c r="GR3" s="272"/>
      <c r="GS3" s="272"/>
      <c r="GT3" s="267" t="s">
        <v>182</v>
      </c>
      <c r="GU3" s="268" t="s">
        <v>56</v>
      </c>
      <c r="GV3" s="269" t="s">
        <v>7</v>
      </c>
      <c r="GW3" s="270" t="s">
        <v>1</v>
      </c>
      <c r="GX3" s="270" t="s">
        <v>2</v>
      </c>
      <c r="GY3" s="270" t="s">
        <v>16</v>
      </c>
      <c r="GZ3" s="270" t="s">
        <v>17</v>
      </c>
      <c r="HA3" s="271" t="s">
        <v>18</v>
      </c>
      <c r="HB3" s="272"/>
      <c r="HC3" s="272"/>
      <c r="HD3" s="267" t="s">
        <v>182</v>
      </c>
      <c r="HE3" s="268" t="s">
        <v>56</v>
      </c>
      <c r="HF3" s="269" t="s">
        <v>7</v>
      </c>
      <c r="HG3" s="270" t="s">
        <v>1</v>
      </c>
      <c r="HH3" s="270" t="s">
        <v>2</v>
      </c>
      <c r="HI3" s="270" t="s">
        <v>16</v>
      </c>
      <c r="HJ3" s="270" t="s">
        <v>17</v>
      </c>
      <c r="HK3" s="271" t="s">
        <v>18</v>
      </c>
      <c r="HL3" s="272"/>
      <c r="HM3" s="272"/>
      <c r="HN3" s="267" t="s">
        <v>182</v>
      </c>
      <c r="HO3" s="268" t="s">
        <v>56</v>
      </c>
      <c r="HP3" s="269" t="s">
        <v>7</v>
      </c>
      <c r="HQ3" s="270" t="s">
        <v>1</v>
      </c>
      <c r="HR3" s="270" t="s">
        <v>2</v>
      </c>
      <c r="HS3" s="270" t="s">
        <v>16</v>
      </c>
      <c r="HT3" s="270" t="s">
        <v>17</v>
      </c>
      <c r="HU3" s="271" t="s">
        <v>18</v>
      </c>
      <c r="HV3" s="272"/>
      <c r="HW3" s="272"/>
      <c r="HX3" s="267" t="s">
        <v>182</v>
      </c>
      <c r="HY3" s="268" t="s">
        <v>56</v>
      </c>
      <c r="HZ3" s="269" t="s">
        <v>7</v>
      </c>
      <c r="IA3" s="270" t="s">
        <v>1</v>
      </c>
      <c r="IB3" s="270" t="s">
        <v>2</v>
      </c>
      <c r="IC3" s="270" t="s">
        <v>16</v>
      </c>
      <c r="ID3" s="270" t="s">
        <v>17</v>
      </c>
      <c r="IE3" s="271" t="s">
        <v>18</v>
      </c>
      <c r="IF3" s="272"/>
      <c r="IG3" s="272"/>
      <c r="IH3" s="267" t="s">
        <v>182</v>
      </c>
      <c r="II3" s="268" t="s">
        <v>56</v>
      </c>
      <c r="IJ3" s="269" t="s">
        <v>7</v>
      </c>
      <c r="IK3" s="270" t="s">
        <v>1</v>
      </c>
      <c r="IL3" s="270" t="s">
        <v>2</v>
      </c>
      <c r="IM3" s="270" t="s">
        <v>16</v>
      </c>
      <c r="IN3" s="270" t="s">
        <v>17</v>
      </c>
      <c r="IO3" s="271" t="s">
        <v>18</v>
      </c>
      <c r="IP3" s="272"/>
      <c r="IQ3" s="272"/>
      <c r="IR3" s="274"/>
      <c r="JB3" s="274"/>
    </row>
    <row xmlns:x14ac="http://schemas.microsoft.com/office/spreadsheetml/2009/9/ac" r="4" s="4" customFormat="true" x14ac:dyDescent="0.25">
      <c r="A4" s="415" t="str">
        <f>IF(ISBLANK('Data Summary'!A6),"",'Data Summary'!A6)</f>
        <v>RWA_2010_UIS</v>
      </c>
      <c r="B4" s="121"/>
      <c r="C4" s="65" t="s">
        <v>24</v>
      </c>
      <c r="D4" s="9" t="str">
        <f>IF(COUNTA(D13)=0,"",D13)</f>
        <v/>
      </c>
      <c r="E4" s="9" t="str">
        <f t="shared" ref="E4:I4" si="0">IF(COUNTA(E13)=0,"",E13)</f>
        <v/>
      </c>
      <c r="F4" s="9" t="str">
        <f t="shared" si="0"/>
        <v/>
      </c>
      <c r="G4" s="9" t="str">
        <f t="shared" si="0"/>
        <v/>
      </c>
      <c r="H4" s="9" t="str">
        <f t="shared" si="0"/>
        <v/>
      </c>
      <c r="I4" s="29" t="str">
        <f t="shared" si="0"/>
        <v/>
      </c>
      <c r="J4" s="24"/>
      <c r="K4" s="24"/>
      <c r="L4" s="121"/>
      <c r="M4" s="65" t="s">
        <v>24</v>
      </c>
      <c r="N4" s="9" t="str">
        <f>IF(COUNTA(N13)=0,"",N13)</f>
        <v/>
      </c>
      <c r="O4" s="9" t="str">
        <f t="shared" ref="O4:S4" si="1">IF(COUNTA(O13)=0,"",O13)</f>
        <v/>
      </c>
      <c r="P4" s="9" t="str">
        <f t="shared" si="1"/>
        <v/>
      </c>
      <c r="Q4" s="9" t="str">
        <f t="shared" si="1"/>
        <v/>
      </c>
      <c r="R4" s="9" t="str">
        <f t="shared" si="1"/>
        <v/>
      </c>
      <c r="S4" s="29" t="str">
        <f t="shared" si="1"/>
        <v/>
      </c>
      <c r="T4" s="24"/>
      <c r="U4" s="24"/>
      <c r="V4" s="121"/>
      <c r="W4" s="15" t="s">
        <v>24</v>
      </c>
      <c r="X4" s="9" t="str">
        <f t="shared" ref="X4:AC4" si="2">IF(COUNTA(X13)=0,"",X13)</f>
        <v/>
      </c>
      <c r="Y4" s="9" t="str">
        <f t="shared" si="2"/>
        <v/>
      </c>
      <c r="Z4" s="9" t="str">
        <f t="shared" si="2"/>
        <v/>
      </c>
      <c r="AA4" s="9" t="str">
        <f t="shared" si="2"/>
        <v/>
      </c>
      <c r="AB4" s="9" t="str">
        <f t="shared" si="2"/>
        <v/>
      </c>
      <c r="AC4" s="29" t="str">
        <f t="shared" si="2"/>
        <v/>
      </c>
      <c r="AD4" s="24"/>
      <c r="AE4" s="24"/>
      <c r="AF4" s="121"/>
      <c r="AG4" s="65" t="s">
        <v>24</v>
      </c>
      <c r="AH4" s="9" t="str">
        <f>IF(COUNTA(AH13)=0,"",AH13)</f>
        <v/>
      </c>
      <c r="AI4" s="9" t="str">
        <f t="shared" ref="AI4:AM4" si="3">IF(COUNTA(AI13)=0,"",AI13)</f>
        <v/>
      </c>
      <c r="AJ4" s="9" t="str">
        <f t="shared" si="3"/>
        <v/>
      </c>
      <c r="AK4" s="9" t="str">
        <f t="shared" si="3"/>
        <v/>
      </c>
      <c r="AL4" s="9" t="str">
        <f t="shared" si="3"/>
        <v/>
      </c>
      <c r="AM4" s="29" t="str">
        <f t="shared" si="3"/>
        <v/>
      </c>
      <c r="AN4" s="24"/>
      <c r="AO4" s="24"/>
      <c r="AP4" s="121"/>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1"/>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1"/>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1"/>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1"/>
      <c r="CE4" s="15" t="s">
        <v>24</v>
      </c>
      <c r="CF4" s="9" t="str">
        <f t="shared" ref="CF4:CK4" si="8">IF(COUNTA(CF13)=0,"",CF13)</f>
        <v/>
      </c>
      <c r="CG4" s="9" t="str">
        <f t="shared" si="8"/>
        <v/>
      </c>
      <c r="CH4" s="9" t="str">
        <f t="shared" si="8"/>
        <v/>
      </c>
      <c r="CI4" s="9" t="str">
        <f t="shared" si="8"/>
        <v/>
      </c>
      <c r="CJ4" s="9" t="str">
        <f t="shared" si="8"/>
        <v/>
      </c>
      <c r="CK4" s="29" t="str">
        <f t="shared" si="8"/>
        <v/>
      </c>
      <c r="CL4" s="24"/>
      <c r="CM4" s="24"/>
      <c r="CN4" s="121"/>
      <c r="CO4" s="65" t="s">
        <v>24</v>
      </c>
      <c r="CP4" s="9" t="str">
        <f t="shared" ref="CP4:CU4" si="9">IF(COUNTA(CP13)=0,"",CP13)</f>
        <v/>
      </c>
      <c r="CQ4" s="9" t="str">
        <f t="shared" si="9"/>
        <v/>
      </c>
      <c r="CR4" s="9" t="str">
        <f t="shared" si="9"/>
        <v/>
      </c>
      <c r="CS4" s="9" t="str">
        <f t="shared" si="9"/>
        <v/>
      </c>
      <c r="CT4" s="9" t="str">
        <f t="shared" si="9"/>
        <v/>
      </c>
      <c r="CU4" s="29" t="str">
        <f t="shared" si="9"/>
        <v/>
      </c>
      <c r="CV4" s="24"/>
      <c r="CW4" s="24"/>
      <c r="CX4" s="121"/>
      <c r="CY4" s="65" t="s">
        <v>24</v>
      </c>
      <c r="CZ4" s="9" t="str">
        <f t="shared" ref="CZ4:DE4" si="10">IF(COUNTA(CZ13)=0,"",CZ13)</f>
        <v/>
      </c>
      <c r="DA4" s="9" t="str">
        <f t="shared" si="10"/>
        <v/>
      </c>
      <c r="DB4" s="9" t="str">
        <f t="shared" si="10"/>
        <v/>
      </c>
      <c r="DC4" s="9" t="str">
        <f t="shared" si="10"/>
        <v/>
      </c>
      <c r="DD4" s="9" t="str">
        <f t="shared" si="10"/>
        <v/>
      </c>
      <c r="DE4" s="29" t="str">
        <f t="shared" si="10"/>
        <v/>
      </c>
      <c r="DF4" s="24"/>
      <c r="DG4" s="24"/>
      <c r="DH4" s="121"/>
      <c r="DI4" s="15" t="s">
        <v>24</v>
      </c>
      <c r="DJ4" s="9" t="str">
        <f t="shared" ref="DJ4:DO4" si="11">IF(COUNTA(DJ13)=0,"",DJ13)</f>
        <v/>
      </c>
      <c r="DK4" s="9" t="str">
        <f t="shared" si="11"/>
        <v/>
      </c>
      <c r="DL4" s="9" t="str">
        <f t="shared" si="11"/>
        <v/>
      </c>
      <c r="DM4" s="9" t="str">
        <f t="shared" si="11"/>
        <v/>
      </c>
      <c r="DN4" s="9" t="str">
        <f t="shared" si="11"/>
        <v/>
      </c>
      <c r="DO4" s="29" t="str">
        <f t="shared" si="11"/>
        <v/>
      </c>
      <c r="DP4" s="24"/>
      <c r="DQ4" s="24"/>
      <c r="DR4" s="121"/>
      <c r="DS4" s="15" t="s">
        <v>24</v>
      </c>
      <c r="DT4" s="9" t="str">
        <f t="shared" ref="DT4:DY4" si="12">IF(COUNTA(DT13)=0,"",DT13)</f>
        <v/>
      </c>
      <c r="DU4" s="9" t="str">
        <f t="shared" si="12"/>
        <v/>
      </c>
      <c r="DV4" s="9" t="str">
        <f t="shared" si="12"/>
        <v/>
      </c>
      <c r="DW4" s="9" t="str">
        <f t="shared" si="12"/>
        <v/>
      </c>
      <c r="DX4" s="9" t="str">
        <f t="shared" si="12"/>
        <v/>
      </c>
      <c r="DY4" s="29" t="str">
        <f t="shared" si="12"/>
        <v/>
      </c>
      <c r="DZ4" s="24"/>
      <c r="EA4" s="24"/>
      <c r="EB4" s="121"/>
      <c r="EC4" s="15" t="s">
        <v>24</v>
      </c>
      <c r="ED4" s="9" t="str">
        <f t="shared" ref="ED4:EI4" si="13">IF(COUNTA(ED13)=0,"",ED13)</f>
        <v/>
      </c>
      <c r="EE4" s="9" t="str">
        <f t="shared" si="13"/>
        <v/>
      </c>
      <c r="EF4" s="9" t="str">
        <f t="shared" si="13"/>
        <v/>
      </c>
      <c r="EG4" s="9" t="str">
        <f t="shared" si="13"/>
        <v/>
      </c>
      <c r="EH4" s="9" t="str">
        <f t="shared" si="13"/>
        <v/>
      </c>
      <c r="EI4" s="29" t="str">
        <f t="shared" si="13"/>
        <v/>
      </c>
      <c r="EJ4" s="24"/>
      <c r="EK4" s="24"/>
      <c r="EL4" s="121"/>
      <c r="EM4" s="15" t="s">
        <v>24</v>
      </c>
      <c r="EN4" s="9" t="str">
        <f t="shared" ref="EN4:ES4" si="14">IF(COUNTA(EN13)=0,"",EN13)</f>
        <v/>
      </c>
      <c r="EO4" s="9" t="str">
        <f t="shared" si="14"/>
        <v/>
      </c>
      <c r="EP4" s="9" t="str">
        <f t="shared" si="14"/>
        <v/>
      </c>
      <c r="EQ4" s="9" t="str">
        <f t="shared" si="14"/>
        <v/>
      </c>
      <c r="ER4" s="9" t="str">
        <f t="shared" si="14"/>
        <v/>
      </c>
      <c r="ES4" s="29" t="str">
        <f t="shared" si="14"/>
        <v/>
      </c>
      <c r="ET4" s="24"/>
      <c r="EU4" s="24"/>
      <c r="EV4" s="121"/>
      <c r="EW4" s="15" t="s">
        <v>24</v>
      </c>
      <c r="EX4" s="9" t="str">
        <f t="shared" ref="EX4:FC4" si="15">IF(COUNTA(EX13)=0,"",EX13)</f>
        <v/>
      </c>
      <c r="EY4" s="9" t="str">
        <f t="shared" si="15"/>
        <v/>
      </c>
      <c r="EZ4" s="9" t="str">
        <f t="shared" si="15"/>
        <v/>
      </c>
      <c r="FA4" s="9" t="str">
        <f t="shared" si="15"/>
        <v/>
      </c>
      <c r="FB4" s="9" t="str">
        <f t="shared" si="15"/>
        <v/>
      </c>
      <c r="FC4" s="29" t="str">
        <f t="shared" si="15"/>
        <v/>
      </c>
      <c r="FD4" s="24"/>
      <c r="FE4" s="24"/>
      <c r="FF4" s="121"/>
      <c r="FG4" s="15" t="s">
        <v>24</v>
      </c>
      <c r="FH4" s="9" t="str">
        <f t="shared" ref="FH4:FM4" si="16">IF(COUNTA(FH13)=0,"",FH13)</f>
        <v/>
      </c>
      <c r="FI4" s="9" t="str">
        <f t="shared" si="16"/>
        <v/>
      </c>
      <c r="FJ4" s="9" t="str">
        <f t="shared" si="16"/>
        <v/>
      </c>
      <c r="FK4" s="9" t="str">
        <f t="shared" si="16"/>
        <v/>
      </c>
      <c r="FL4" s="9" t="str">
        <f t="shared" si="16"/>
        <v/>
      </c>
      <c r="FM4" s="29" t="str">
        <f t="shared" si="16"/>
        <v/>
      </c>
      <c r="FN4" s="24"/>
      <c r="FO4" s="24"/>
      <c r="FP4" s="121"/>
      <c r="FQ4" s="197" t="s">
        <v>24</v>
      </c>
      <c r="FR4" s="9">
        <f t="shared" ref="FR4:FW4" si="17">IF(COUNTA(FR13)=0,"",FR13)</f>
        <v>6.6666600000000003</v>
      </c>
      <c r="FS4" s="9" t="str">
        <f t="shared" si="17"/>
        <v/>
      </c>
      <c r="FT4" s="9">
        <f t="shared" si="17"/>
        <v>6.6666600000000003</v>
      </c>
      <c r="FU4" s="9" t="str">
        <f t="shared" si="17"/>
        <v/>
      </c>
      <c r="FV4" s="9" t="str">
        <f t="shared" si="17"/>
        <v/>
      </c>
      <c r="FW4" s="29" t="str">
        <f t="shared" si="17"/>
        <v/>
      </c>
      <c r="FX4" s="24"/>
      <c r="FY4" s="24"/>
      <c r="FZ4" s="121"/>
      <c r="GA4" s="15" t="s">
        <v>24</v>
      </c>
      <c r="GB4" s="9" t="str">
        <f t="shared" ref="GB4:GG4" si="18">IF(COUNTA(GB13)=0,"",GB13)</f>
        <v/>
      </c>
      <c r="GC4" s="9" t="str">
        <f t="shared" si="18"/>
        <v/>
      </c>
      <c r="GD4" s="9" t="str">
        <f t="shared" si="18"/>
        <v/>
      </c>
      <c r="GE4" s="9" t="str">
        <f t="shared" si="18"/>
        <v/>
      </c>
      <c r="GF4" s="9" t="str">
        <f t="shared" si="18"/>
        <v/>
      </c>
      <c r="GG4" s="29" t="str">
        <f t="shared" si="18"/>
        <v/>
      </c>
      <c r="GH4" s="24"/>
      <c r="GI4" s="24"/>
      <c r="GJ4" s="121"/>
      <c r="GK4" s="15" t="s">
        <v>24</v>
      </c>
      <c r="GL4" s="9" t="str">
        <f t="shared" ref="GL4:GQ4" si="19">IF(COUNTA(GL13)=0,"",GL13)</f>
        <v/>
      </c>
      <c r="GM4" s="9" t="str">
        <f t="shared" si="19"/>
        <v/>
      </c>
      <c r="GN4" s="9" t="str">
        <f t="shared" si="19"/>
        <v/>
      </c>
      <c r="GO4" s="9" t="str">
        <f t="shared" si="19"/>
        <v/>
      </c>
      <c r="GP4" s="9" t="str">
        <f t="shared" si="19"/>
        <v/>
      </c>
      <c r="GQ4" s="29" t="str">
        <f t="shared" si="19"/>
        <v/>
      </c>
      <c r="GR4" s="24"/>
      <c r="GS4" s="24"/>
      <c r="GT4" s="121"/>
      <c r="GU4" s="15" t="s">
        <v>24</v>
      </c>
      <c r="GV4" s="9" t="str">
        <f t="shared" ref="GV4:HA4" si="20">IF(COUNTA(GV13)=0,"",GV13)</f>
        <v/>
      </c>
      <c r="GW4" s="9" t="str">
        <f t="shared" si="20"/>
        <v/>
      </c>
      <c r="GX4" s="9" t="str">
        <f t="shared" si="20"/>
        <v/>
      </c>
      <c r="GY4" s="9" t="str">
        <f t="shared" si="20"/>
        <v/>
      </c>
      <c r="GZ4" s="9" t="str">
        <f t="shared" si="20"/>
        <v/>
      </c>
      <c r="HA4" s="29" t="str">
        <f t="shared" si="20"/>
        <v/>
      </c>
      <c r="HB4" s="24"/>
      <c r="HC4" s="24"/>
      <c r="HD4" s="121"/>
      <c r="HE4" s="15" t="s">
        <v>24</v>
      </c>
      <c r="HF4" s="9" t="str">
        <f t="shared" ref="HF4:HK4" si="21">IF(COUNTA(HF13)=0,"",HF13)</f>
        <v/>
      </c>
      <c r="HG4" s="9" t="str">
        <f t="shared" si="21"/>
        <v/>
      </c>
      <c r="HH4" s="9" t="str">
        <f t="shared" si="21"/>
        <v/>
      </c>
      <c r="HI4" s="9" t="str">
        <f t="shared" si="21"/>
        <v/>
      </c>
      <c r="HJ4" s="9" t="str">
        <f t="shared" si="21"/>
        <v/>
      </c>
      <c r="HK4" s="29" t="str">
        <f t="shared" si="21"/>
        <v/>
      </c>
      <c r="HL4" s="24"/>
      <c r="HM4" s="24"/>
      <c r="HN4" s="121"/>
      <c r="HO4" s="15" t="s">
        <v>24</v>
      </c>
      <c r="HP4" s="9" t="str">
        <f t="shared" ref="HP4:HU4" si="22">IF(COUNTA(HP13)=0,"",HP13)</f>
        <v/>
      </c>
      <c r="HQ4" s="9" t="str">
        <f t="shared" si="22"/>
        <v/>
      </c>
      <c r="HR4" s="9" t="str">
        <f t="shared" si="22"/>
        <v/>
      </c>
      <c r="HS4" s="9" t="str">
        <f t="shared" si="22"/>
        <v/>
      </c>
      <c r="HT4" s="9" t="str">
        <f t="shared" si="22"/>
        <v/>
      </c>
      <c r="HU4" s="29" t="str">
        <f t="shared" si="22"/>
        <v/>
      </c>
      <c r="HV4" s="24"/>
      <c r="HW4" s="24"/>
      <c r="HX4" s="121"/>
      <c r="HY4" s="15" t="s">
        <v>24</v>
      </c>
      <c r="HZ4" s="9" t="str">
        <f t="shared" ref="HZ4:IE4" si="23">IF(COUNTA(HZ13)=0,"",HZ13)</f>
        <v/>
      </c>
      <c r="IA4" s="9" t="str">
        <f t="shared" si="23"/>
        <v/>
      </c>
      <c r="IB4" s="9" t="str">
        <f t="shared" si="23"/>
        <v/>
      </c>
      <c r="IC4" s="9" t="str">
        <f t="shared" si="23"/>
        <v/>
      </c>
      <c r="ID4" s="9" t="str">
        <f t="shared" si="23"/>
        <v/>
      </c>
      <c r="IE4" s="29" t="str">
        <f t="shared" si="23"/>
        <v/>
      </c>
      <c r="IF4" s="24"/>
      <c r="IG4" s="24"/>
      <c r="IH4" s="121"/>
      <c r="II4" s="15" t="s">
        <v>24</v>
      </c>
      <c r="IJ4" s="9" t="str">
        <f t="shared" ref="IJ4:IO4" si="24">IF(COUNTA(IJ13)=0,"",IJ13)</f>
        <v/>
      </c>
      <c r="IK4" s="9" t="str">
        <f t="shared" si="24"/>
        <v/>
      </c>
      <c r="IL4" s="9" t="str">
        <f t="shared" si="24"/>
        <v/>
      </c>
      <c r="IM4" s="9" t="str">
        <f t="shared" si="24"/>
        <v/>
      </c>
      <c r="IN4" s="9" t="str">
        <f t="shared" si="24"/>
        <v/>
      </c>
      <c r="IO4" s="29" t="str">
        <f t="shared" si="24"/>
        <v/>
      </c>
      <c r="IP4" s="24"/>
      <c r="IQ4" s="24"/>
      <c r="IR4" s="132"/>
      <c r="JB4" s="132"/>
    </row>
    <row xmlns:x14ac="http://schemas.microsoft.com/office/spreadsheetml/2009/9/ac" r="5" s="4" customFormat="true" x14ac:dyDescent="0.25">
      <c r="A5" s="415" t="str">
        <f ca="true">IF(ISBLANK('Data Summary'!A7),"",'Data Summary'!A7)</f>
        <v>RWA_2011_EICV</v>
      </c>
      <c r="B5" s="121"/>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1"/>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1"/>
      <c r="W5" s="15" t="s">
        <v>0</v>
      </c>
      <c r="X5" s="9"/>
      <c r="Y5" s="9" t="str">
        <f>IF((COUNTA(Y14:Y25)=0)+(COUNTA(Y13)=0),"",100-Y13-SUMPRODUCT(W14:W25,Y14:Y25))</f>
        <v/>
      </c>
      <c r="Z5" s="9" t="str">
        <f>IF((COUNTA(Z14:Z25)=0)+(COUNTA(Z13)=0),"",100-Z13-SUMPRODUCT(W14:W25,Z14:Z25))</f>
        <v/>
      </c>
      <c r="AA5" s="9"/>
      <c r="AB5" s="9"/>
      <c r="AC5" s="29"/>
      <c r="AD5" s="24"/>
      <c r="AE5" s="24"/>
      <c r="AF5" s="121"/>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c r="AN5" s="24"/>
      <c r="AO5" s="24"/>
      <c r="AP5" s="121"/>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t="str">
        <f>IF((COUNTA(AW14:AW25)=0)+(COUNTA(AW13)=0),"",100-AW13-SUMPRODUCT(AQ14:AQ25,AW14:AW25))</f>
        <v/>
      </c>
      <c r="AX5" s="24"/>
      <c r="AY5" s="24"/>
      <c r="AZ5" s="121"/>
      <c r="BA5" s="15" t="s">
        <v>0</v>
      </c>
      <c r="BB5" s="9"/>
      <c r="BC5" s="9" t="str">
        <f>IF((COUNTA(BC14:BC25)=0)+(COUNTA(BC13)=0),"",100-BC13-SUMPRODUCT(BA14:BA25,BC14:BC25))</f>
        <v/>
      </c>
      <c r="BD5" s="9" t="str">
        <f>IF((COUNTA(BD14:BD25)=0)+(COUNTA(BD13)=0),"",100-BD13-SUMPRODUCT(BA14:BA25,BD14:BD25))</f>
        <v/>
      </c>
      <c r="BE5" s="9"/>
      <c r="BF5" s="9"/>
      <c r="BG5" s="29"/>
      <c r="BH5" s="24"/>
      <c r="BI5" s="24"/>
      <c r="BJ5" s="121"/>
      <c r="BK5" s="15" t="s">
        <v>0</v>
      </c>
      <c r="BL5" s="9"/>
      <c r="BM5" s="9" t="str">
        <f>IF((COUNTA(BM14:BM25)=0)+(COUNTA(BM13)=0),"",100-BM13-SUMPRODUCT(BK14:BK25,BM14:BM25))</f>
        <v/>
      </c>
      <c r="BN5" s="9" t="str">
        <f>IF((COUNTA(BN14:BN25)=0)+(COUNTA(BN13)=0),"",100-BN13-SUMPRODUCT(BK14:BK25,BN14:BN25))</f>
        <v/>
      </c>
      <c r="BO5" s="9"/>
      <c r="BP5" s="9"/>
      <c r="BQ5" s="29"/>
      <c r="BR5" s="24"/>
      <c r="BS5" s="24"/>
      <c r="BT5" s="121"/>
      <c r="BU5" s="15" t="s">
        <v>0</v>
      </c>
      <c r="BV5" s="9"/>
      <c r="BW5" s="9" t="str">
        <f>IF((COUNTA(BW14:BW25)=0)+(COUNTA(BW13)=0),"",100-BW13-SUMPRODUCT(BU14:BU25,BW14:BW25))</f>
        <v/>
      </c>
      <c r="BX5" s="9" t="str">
        <f>IF((COUNTA(BX14:BX25)=0)+(COUNTA(BX13)=0),"",100-BX13-SUMPRODUCT(BU14:BU25,BX14:BX25))</f>
        <v/>
      </c>
      <c r="BY5" s="9"/>
      <c r="BZ5" s="9"/>
      <c r="CA5" s="29"/>
      <c r="CB5" s="24"/>
      <c r="CC5" s="24"/>
      <c r="CD5" s="121"/>
      <c r="CE5" s="15" t="s">
        <v>0</v>
      </c>
      <c r="CF5" s="9"/>
      <c r="CG5" s="9" t="str">
        <f>IF((COUNTA(CG14:CG25)=0)+(COUNTA(CG13)=0),"",100-CG13-SUMPRODUCT(CE14:CE25,CG14:CG25))</f>
        <v/>
      </c>
      <c r="CH5" s="9" t="str">
        <f>IF((COUNTA(CH14:CH25)=0)+(COUNTA(CH13)=0),"",100-CH13-SUMPRODUCT(CE14:CE25,CH14:CH25))</f>
        <v/>
      </c>
      <c r="CI5" s="9"/>
      <c r="CJ5" s="9"/>
      <c r="CK5" s="29"/>
      <c r="CL5" s="24"/>
      <c r="CM5" s="24"/>
      <c r="CN5" s="121"/>
      <c r="CO5" s="65" t="s">
        <v>0</v>
      </c>
      <c r="CP5" s="9"/>
      <c r="CQ5" s="9" t="str">
        <f>IF((COUNTA(CQ14:CQ25)=0)+(COUNTA(CQ13)=0),"",100-CQ13-SUMPRODUCT(CO14:CO25,CQ14:CQ25))</f>
        <v/>
      </c>
      <c r="CR5" s="9" t="str">
        <f>IF((COUNTA(CR14:CR25)=0)+(COUNTA(CR13)=0),"",100-CR13-SUMPRODUCT(CO14:CO25,CR14:CR25))</f>
        <v/>
      </c>
      <c r="CS5" s="9"/>
      <c r="CT5" s="9"/>
      <c r="CU5" s="29"/>
      <c r="CV5" s="24"/>
      <c r="CW5" s="24"/>
      <c r="CX5" s="121"/>
      <c r="CY5" s="65" t="s">
        <v>0</v>
      </c>
      <c r="CZ5" s="9"/>
      <c r="DA5" s="9" t="str">
        <f>IF((COUNTA(DA14:DA25)=0)+(COUNTA(DA13)=0),"",100-DA13-SUMPRODUCT(CY14:CY25,DA14:DA25))</f>
        <v/>
      </c>
      <c r="DB5" s="9" t="str">
        <f>IF((COUNTA(DB14:DB25)=0)+(COUNTA(DB13)=0),"",100-DB13-SUMPRODUCT(CY14:CY25,DB14:DB25))</f>
        <v/>
      </c>
      <c r="DC5" s="9"/>
      <c r="DD5" s="9"/>
      <c r="DE5" s="29"/>
      <c r="DF5" s="24"/>
      <c r="DG5" s="24"/>
      <c r="DH5" s="121"/>
      <c r="DI5" s="15" t="s">
        <v>0</v>
      </c>
      <c r="DJ5" s="9"/>
      <c r="DK5" s="9" t="str">
        <f>IF((COUNTA(DK14:DK25)=0)+(COUNTA(DK13)=0),"",100-DK13-SUMPRODUCT(DI14:DI25,DK14:DK25))</f>
        <v/>
      </c>
      <c r="DL5" s="9" t="str">
        <f>IF((COUNTA(DL14:DL25)=0)+(COUNTA(DL13)=0),"",100-DL13-SUMPRODUCT(DI14:DI25,DL14:DL25))</f>
        <v/>
      </c>
      <c r="DM5" s="9"/>
      <c r="DN5" s="9"/>
      <c r="DO5" s="29"/>
      <c r="DP5" s="24"/>
      <c r="DQ5" s="24"/>
      <c r="DR5" s="121"/>
      <c r="DS5" s="15" t="s">
        <v>0</v>
      </c>
      <c r="DT5" s="9"/>
      <c r="DU5" s="9" t="str">
        <f>IF((COUNTA(DU14:DU25)=0)+(COUNTA(DU13)=0),"",100-DU13-SUMPRODUCT(DS14:DS25,DU14:DU25))</f>
        <v/>
      </c>
      <c r="DV5" s="9" t="str">
        <f>IF((COUNTA(DV14:DV25)=0)+(COUNTA(DV13)=0),"",100-DV13-SUMPRODUCT(DS14:DS25,DV14:DV25))</f>
        <v/>
      </c>
      <c r="DW5" s="9"/>
      <c r="DX5" s="9"/>
      <c r="DY5" s="29"/>
      <c r="DZ5" s="24"/>
      <c r="EA5" s="24"/>
      <c r="EB5" s="121"/>
      <c r="EC5" s="15" t="s">
        <v>0</v>
      </c>
      <c r="ED5" s="9"/>
      <c r="EE5" s="9" t="str">
        <f>IF((COUNTA(EE14:EE25)=0)+(COUNTA(EE13)=0),"",100-EE13-SUMPRODUCT(EC14:EC25,EE14:EE25))</f>
        <v/>
      </c>
      <c r="EF5" s="9" t="str">
        <f>IF((COUNTA(EF14:EF25)=0)+(COUNTA(EF13)=0),"",100-EF13-SUMPRODUCT(EC14:EC25,EF14:EF25))</f>
        <v/>
      </c>
      <c r="EG5" s="9"/>
      <c r="EH5" s="9"/>
      <c r="EI5" s="29"/>
      <c r="EJ5" s="24"/>
      <c r="EK5" s="24"/>
      <c r="EL5" s="121"/>
      <c r="EM5" s="15" t="s">
        <v>0</v>
      </c>
      <c r="EN5" s="9"/>
      <c r="EO5" s="9" t="str">
        <f>IF((COUNTA(EO14:EO25)=0)+(COUNTA(EO13)=0),"",100-EO13-SUMPRODUCT(EM14:EM25,EO14:EO25))</f>
        <v/>
      </c>
      <c r="EP5" s="9" t="str">
        <f>IF((COUNTA(EP14:EP25)=0)+(COUNTA(EP13)=0),"",100-EP13-SUMPRODUCT(EM14:EM25,EP14:EP25))</f>
        <v/>
      </c>
      <c r="EQ5" s="9"/>
      <c r="ER5" s="9"/>
      <c r="ES5" s="29"/>
      <c r="ET5" s="24"/>
      <c r="EU5" s="24"/>
      <c r="EV5" s="121"/>
      <c r="EW5" s="15" t="s">
        <v>0</v>
      </c>
      <c r="EX5" s="9"/>
      <c r="EY5" s="9" t="str">
        <f>IF((COUNTA(EY14:EY25)=0)+(COUNTA(EY13)=0),"",100-EY13-SUMPRODUCT(EW14:EW25,EY14:EY25))</f>
        <v/>
      </c>
      <c r="EZ5" s="9" t="str">
        <f>IF((COUNTA(EZ14:EZ25)=0)+(COUNTA(EZ13)=0),"",100-EZ13-SUMPRODUCT(EW14:EW25,EZ14:EZ25))</f>
        <v/>
      </c>
      <c r="FA5" s="9"/>
      <c r="FB5" s="9"/>
      <c r="FC5" s="29"/>
      <c r="FD5" s="24"/>
      <c r="FE5" s="24"/>
      <c r="FF5" s="121"/>
      <c r="FG5" s="15" t="s">
        <v>0</v>
      </c>
      <c r="FH5" s="9"/>
      <c r="FI5" s="9" t="str">
        <f>IF((COUNTA(FI14:FI25)=0)+(COUNTA(FI13)=0),"",100-FI13-SUMPRODUCT(FG14:FG25,FI14:FI25))</f>
        <v/>
      </c>
      <c r="FJ5" s="9" t="str">
        <f>IF((COUNTA(FJ14:FJ25)=0)+(COUNTA(FJ13)=0),"",100-FJ13-SUMPRODUCT(FG14:FG25,FJ14:FJ25))</f>
        <v/>
      </c>
      <c r="FK5" s="9"/>
      <c r="FL5" s="9"/>
      <c r="FM5" s="29"/>
      <c r="FN5" s="24"/>
      <c r="FO5" s="24"/>
      <c r="FP5" s="121"/>
      <c r="FQ5" s="197" t="s">
        <v>0</v>
      </c>
      <c r="FR5" s="9">
        <f>IF((COUNTA(FR14:FR25)=0)+(COUNTA(FR13)=0),"",100-FR13-SUMPRODUCT(FQ14:FQ25,FR14:FR25))</f>
        <v>3.8095399999999842</v>
      </c>
      <c r="FS5" s="9" t="str">
        <f>IF((COUNTA(FS14:FS25)=0)+(COUNTA(FS13)=0),"",100-FS13-SUMPRODUCT(FQ14:FQ25,FS14:FS25))</f>
        <v/>
      </c>
      <c r="FT5" s="9">
        <f>IF((COUNTA(FT14:FT25)=0)+(COUNTA(FT13)=0),"",100-FT13-SUMPRODUCT(FQ14:FQ25,FT14:FT25))</f>
        <v>3.8095399999999842</v>
      </c>
      <c r="FU5" s="9" t="str">
        <f>IF((COUNTA(FU14:FU25)=0)+(COUNTA(FU13)=0),"",100-FU13-SUMPRODUCT(FQ14:FQ25,FU14:FU25))</f>
        <v/>
      </c>
      <c r="FV5" s="9" t="str">
        <f>IF((COUNTA(FV14:FV25)=0)+(COUNTA(FV13)=0),"",100-FV13-SUMPRODUCT(FQ14:FQ25,FV14:FV25))</f>
        <v/>
      </c>
      <c r="FW5" s="29" t="str">
        <f>IF((COUNTA(FW14:FW25)=0)+(COUNTA(FW13)=0),"",100-FW13-SUMPRODUCT(FQ14:FQ25,FW14:FW25))</f>
        <v/>
      </c>
      <c r="FX5" s="24"/>
      <c r="FY5" s="24"/>
      <c r="FZ5" s="121"/>
      <c r="GA5" s="15" t="s">
        <v>0</v>
      </c>
      <c r="GB5" s="9"/>
      <c r="GC5" s="9" t="str">
        <f>IF((COUNTA(GC14:GC25)=0)+(COUNTA(GC13)=0),"",100-GC13-SUMPRODUCT(GA14:GA25,GC14:GC25))</f>
        <v/>
      </c>
      <c r="GD5" s="9" t="str">
        <f>IF((COUNTA(GD14:GD25)=0)+(COUNTA(GD13)=0),"",100-GD13-SUMPRODUCT(GA14:GA25,GD14:GD25))</f>
        <v/>
      </c>
      <c r="GE5" s="9"/>
      <c r="GF5" s="9"/>
      <c r="GG5" s="29"/>
      <c r="GH5" s="24"/>
      <c r="GI5" s="24"/>
      <c r="GJ5" s="121"/>
      <c r="GK5" s="15" t="s">
        <v>0</v>
      </c>
      <c r="GL5" s="9"/>
      <c r="GM5" s="9" t="str">
        <f>IF((COUNTA(GM14:GM25)=0)+(COUNTA(GM13)=0),"",100-GM13-SUMPRODUCT(GK14:GK25,GM14:GM25))</f>
        <v/>
      </c>
      <c r="GN5" s="9" t="str">
        <f>IF((COUNTA(GN14:GN25)=0)+(COUNTA(GN13)=0),"",100-GN13-SUMPRODUCT(GK14:GK25,GN14:GN25))</f>
        <v/>
      </c>
      <c r="GO5" s="9"/>
      <c r="GP5" s="9"/>
      <c r="GQ5" s="29"/>
      <c r="GR5" s="24"/>
      <c r="GS5" s="24"/>
      <c r="GT5" s="121"/>
      <c r="GU5" s="15" t="s">
        <v>0</v>
      </c>
      <c r="GV5" s="9"/>
      <c r="GW5" s="9" t="str">
        <f>IF((COUNTA(GW14:GW25)=0)+(COUNTA(GW13)=0),"",100-GW13-SUMPRODUCT(GU14:GU25,GW14:GW25))</f>
        <v/>
      </c>
      <c r="GX5" s="9" t="str">
        <f>IF((COUNTA(GX14:GX25)=0)+(COUNTA(GX13)=0),"",100-GX13-SUMPRODUCT(GU14:GU25,GX14:GX25))</f>
        <v/>
      </c>
      <c r="GY5" s="9"/>
      <c r="GZ5" s="9"/>
      <c r="HA5" s="29"/>
      <c r="HB5" s="24"/>
      <c r="HC5" s="24"/>
      <c r="HD5" s="121"/>
      <c r="HE5" s="15" t="s">
        <v>0</v>
      </c>
      <c r="HF5" s="9"/>
      <c r="HG5" s="9" t="str">
        <f>IF((COUNTA(HG14:HG25)=0)+(COUNTA(HG13)=0),"",100-HG13-SUMPRODUCT(HE14:HE25,HG14:HG25))</f>
        <v/>
      </c>
      <c r="HH5" s="9" t="str">
        <f>IF((COUNTA(HH14:HH25)=0)+(COUNTA(HH13)=0),"",100-HH13-SUMPRODUCT(HE14:HE25,HH14:HH25))</f>
        <v/>
      </c>
      <c r="HI5" s="9"/>
      <c r="HJ5" s="9"/>
      <c r="HK5" s="29"/>
      <c r="HL5" s="24"/>
      <c r="HM5" s="24"/>
      <c r="HN5" s="121"/>
      <c r="HO5" s="15" t="s">
        <v>0</v>
      </c>
      <c r="HP5" s="9"/>
      <c r="HQ5" s="9" t="str">
        <f>IF((COUNTA(HQ14:HQ25)=0)+(COUNTA(HQ13)=0),"",100-HQ13-SUMPRODUCT(HO14:HO25,HQ14:HQ25))</f>
        <v/>
      </c>
      <c r="HR5" s="9" t="str">
        <f>IF((COUNTA(HR14:HR25)=0)+(COUNTA(HR13)=0),"",100-HR13-SUMPRODUCT(HO14:HO25,HR14:HR25))</f>
        <v/>
      </c>
      <c r="HS5" s="9"/>
      <c r="HT5" s="9"/>
      <c r="HU5" s="29"/>
      <c r="HV5" s="24"/>
      <c r="HW5" s="24"/>
      <c r="HX5" s="121"/>
      <c r="HY5" s="15" t="s">
        <v>0</v>
      </c>
      <c r="HZ5" s="9"/>
      <c r="IA5" s="9" t="str">
        <f>IF((COUNTA(IA14:IA25)=0)+(COUNTA(IA13)=0),"",100-IA13-SUMPRODUCT(HY14:HY25,IA14:IA25))</f>
        <v/>
      </c>
      <c r="IB5" s="9" t="str">
        <f>IF((COUNTA(IB14:IB25)=0)+(COUNTA(IB13)=0),"",100-IB13-SUMPRODUCT(HY14:HY25,IB14:IB25))</f>
        <v/>
      </c>
      <c r="IC5" s="9"/>
      <c r="ID5" s="9"/>
      <c r="IE5" s="29"/>
      <c r="IF5" s="24"/>
      <c r="IG5" s="24"/>
      <c r="IH5" s="121"/>
      <c r="II5" s="15" t="s">
        <v>0</v>
      </c>
      <c r="IJ5" s="9"/>
      <c r="IK5" s="9" t="str">
        <f>IF((COUNTA(IK14:IK25)=0)+(COUNTA(IK13)=0),"",100-IK13-SUMPRODUCT(II14:II25,IK14:IK25))</f>
        <v/>
      </c>
      <c r="IL5" s="9" t="str">
        <f>IF((COUNTA(IL14:IL25)=0)+(COUNTA(IL13)=0),"",100-IL13-SUMPRODUCT(II14:II25,IL14:IL25))</f>
        <v/>
      </c>
      <c r="IM5" s="9"/>
      <c r="IN5" s="9"/>
      <c r="IO5" s="29"/>
      <c r="IP5" s="24"/>
      <c r="IQ5" s="24"/>
      <c r="IR5" s="132"/>
      <c r="JB5" s="132"/>
    </row>
    <row xmlns:x14ac="http://schemas.microsoft.com/office/spreadsheetml/2009/9/ac" r="6" s="4" customFormat="true" x14ac:dyDescent="0.25">
      <c r="A6" s="415" t="str">
        <f ca="true">IF(ISBLANK('Data Summary'!A8),"",'Data Summary'!A8)</f>
        <v>RWA_2011_UIS</v>
      </c>
      <c r="B6" s="121"/>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1"/>
      <c r="M6" s="6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1"/>
      <c r="W6" s="15"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29">
        <f>IF(COUNTA(AC14:AC25)=0,"",SUMPRODUCT(AC14:AC25,W14:W25))</f>
        <v>100</v>
      </c>
      <c r="AD6" s="24"/>
      <c r="AE6" s="24"/>
      <c r="AF6" s="121"/>
      <c r="AG6" s="65" t="s">
        <v>19</v>
      </c>
      <c r="AH6" s="9">
        <f>IF(COUNTA(AH14:AH25)=0,"",SUMPRODUCT(AH14:AH25,AG14:AG25))</f>
        <v>76.762225969645868</v>
      </c>
      <c r="AI6" s="9" t="str">
        <f>IF(COUNTA(AI14:AI25)=0,"",SUMPRODUCT(AI14:AI25,AG14:AG25))</f>
        <v/>
      </c>
      <c r="AJ6" s="9" t="str">
        <f>IF(COUNTA(AJ14:AJ25)=0,"",SUMPRODUCT(AJ14:AJ25,AG14:AG25))</f>
        <v/>
      </c>
      <c r="AK6" s="9">
        <f>IF(COUNTA(AK14:AK25)=0,"",SUMPRODUCT(AK14:AK25,AG14:AG25))</f>
        <v>28</v>
      </c>
      <c r="AL6" s="9">
        <f>IF(COUNTA(AL14:AL25)=0,"",SUMPRODUCT(AL14:AL25,AG14:AG25))</f>
        <v>92</v>
      </c>
      <c r="AM6" s="29">
        <f>IF(COUNTA(AM14:AM25)=0,"",SUMPRODUCT(AM14:AM25,AG14:AG25))</f>
        <v>112</v>
      </c>
      <c r="AN6" s="24"/>
      <c r="AO6" s="24"/>
      <c r="AP6" s="121"/>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f>IF(COUNTA(AV14:AV25)=0,"",SUMPRODUCT(AV14:AV25,AQ14:AQ25))</f>
        <v>91</v>
      </c>
      <c r="AW6" s="29" t="str">
        <f>IF(COUNTA(AW14:AW25)=0,"",SUMPRODUCT(AW14:AW25,AQ14:AQ25))</f>
        <v/>
      </c>
      <c r="AX6" s="24"/>
      <c r="AY6" s="24"/>
      <c r="AZ6" s="121"/>
      <c r="BA6" s="15" t="s">
        <v>19</v>
      </c>
      <c r="BB6" s="9">
        <f>IF(COUNTA(BB14:BB25)=0,"",SUMPRODUCT(BB14:BB25,BA14:BA25))</f>
        <v>106.12909441233141</v>
      </c>
      <c r="BC6" s="9" t="str">
        <f>IF(COUNTA(BC14:BC25)=0,"",SUMPRODUCT(BC14:BC25,BA14:BA25))</f>
        <v/>
      </c>
      <c r="BD6" s="9" t="str">
        <f>IF(COUNTA(BD14:BD25)=0,"",SUMPRODUCT(BD14:BD25,BA14:BA25))</f>
        <v/>
      </c>
      <c r="BE6" s="9">
        <f>IF(COUNTA(BE14:BE25)=0,"",SUMPRODUCT(BE14:BE25,BA14:BA25))</f>
        <v>30</v>
      </c>
      <c r="BF6" s="9">
        <f>IF(COUNTA(BF14:BF25)=0,"",SUMPRODUCT(BF14:BF25,BA14:BA25))</f>
        <v>96</v>
      </c>
      <c r="BG6" s="29">
        <f>IF(COUNTA(BG14:BG25)=0,"",SUMPRODUCT(BG14:BG25,BA14:BA25))</f>
        <v>124</v>
      </c>
      <c r="BH6" s="24"/>
      <c r="BI6" s="24"/>
      <c r="BJ6" s="121"/>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1"/>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1"/>
      <c r="CE6" s="15" t="s">
        <v>19</v>
      </c>
      <c r="CF6" s="9">
        <f>IF(COUNTA(CF14:CF25)=0,"",SUMPRODUCT(CF14:CF25,CE14:CE25))</f>
        <v>80.802491370253648</v>
      </c>
      <c r="CG6" s="9" t="str">
        <f>IF(COUNTA(CG14:CG25)=0,"",SUMPRODUCT(CG14:CG25,CE14:CE25))</f>
        <v/>
      </c>
      <c r="CH6" s="9" t="str">
        <f>IF(COUNTA(CH14:CH25)=0,"",SUMPRODUCT(CH14:CH25,CE14:CE25))</f>
        <v/>
      </c>
      <c r="CI6" s="9">
        <f>IF(COUNTA(CI14:CI25)=0,"",SUMPRODUCT(CI14:CI25,CE14:CE25))</f>
        <v>30</v>
      </c>
      <c r="CJ6" s="9">
        <f>IF(COUNTA(CJ14:CJ25)=0,"",SUMPRODUCT(CJ14:CJ25,CE14:CE25))</f>
        <v>101</v>
      </c>
      <c r="CK6" s="29">
        <f>IF(COUNTA(CK14:CK25)=0,"",SUMPRODUCT(CK14:CK25,CE14:CE25))</f>
        <v>126</v>
      </c>
      <c r="CL6" s="24"/>
      <c r="CM6" s="24"/>
      <c r="CN6" s="121"/>
      <c r="CO6" s="6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21"/>
      <c r="CY6" s="65" t="s">
        <v>19</v>
      </c>
      <c r="CZ6" s="9">
        <f>IF(COUNTA(CZ14:CZ25)=0,"",SUMPRODUCT(CZ14:CZ25,CY14:CY25))</f>
        <v>63.069318674960215</v>
      </c>
      <c r="DA6" s="9" t="str">
        <f>IF(COUNTA(DA14:DA25)=0,"",SUMPRODUCT(DA14:DA25,CY14:CY25))</f>
        <v/>
      </c>
      <c r="DB6" s="9" t="str">
        <f>IF(COUNTA(DB14:DB25)=0,"",SUMPRODUCT(DB14:DB25,CY14:CY25))</f>
        <v/>
      </c>
      <c r="DC6" s="9">
        <f>IF(COUNTA(DC14:DC25)=0,"",SUMPRODUCT(DC14:DC25,CY14:CY25))</f>
        <v>22</v>
      </c>
      <c r="DD6" s="9">
        <f>IF(COUNTA(DD14:DD25)=0,"",SUMPRODUCT(DD14:DD25,CY14:CY25))</f>
        <v>87.6</v>
      </c>
      <c r="DE6" s="29">
        <f>IF(COUNTA(DE14:DE25)=0,"",SUMPRODUCT(DE14:DE25,CY14:CY25))</f>
        <v>89</v>
      </c>
      <c r="DF6" s="24"/>
      <c r="DG6" s="24"/>
      <c r="DH6" s="121"/>
      <c r="DI6" s="15" t="s">
        <v>19</v>
      </c>
      <c r="DJ6" s="9" t="str">
        <f>IF(COUNTA(DJ14:DJ25)=0,"",SUMPRODUCT(DJ14:DJ25,DI14:DI25))</f>
        <v/>
      </c>
      <c r="DK6" s="9" t="str">
        <f>IF(COUNTA(DK14:DK25)=0,"",SUMPRODUCT(DK14:DK25,DI14:DI25))</f>
        <v/>
      </c>
      <c r="DL6" s="9" t="str">
        <f>IF(COUNTA(DL14:DL25)=0,"",SUMPRODUCT(DL14:DL25,DI14:DI25))</f>
        <v/>
      </c>
      <c r="DM6" s="9" t="str">
        <f>IF(COUNTA(DM14:DM25)=0,"",SUMPRODUCT(DM14:DM25,DI14:DI25))</f>
        <v/>
      </c>
      <c r="DN6" s="9" t="str">
        <f>IF(COUNTA(DN14:DN25)=0,"",SUMPRODUCT(DN14:DN25,DI14:DI25))</f>
        <v/>
      </c>
      <c r="DO6" s="29" t="str">
        <f>IF(COUNTA(DO14:DO25)=0,"",SUMPRODUCT(DO14:DO25,DI14:DI25))</f>
        <v/>
      </c>
      <c r="DP6" s="24"/>
      <c r="DQ6" s="24"/>
      <c r="DR6" s="121"/>
      <c r="DS6" s="15" t="s">
        <v>19</v>
      </c>
      <c r="DT6" s="9">
        <f>IF(COUNTA(DT14:DT25)=0,"",SUMPRODUCT(DT14:DT25,DS14:DS25))</f>
        <v>67.351547253972683</v>
      </c>
      <c r="DU6" s="9" t="str">
        <f>IF(COUNTA(DU14:DU25)=0,"",SUMPRODUCT(DU14:DU25,DS14:DS25))</f>
        <v/>
      </c>
      <c r="DV6" s="9" t="str">
        <f>IF(COUNTA(DV14:DV25)=0,"",SUMPRODUCT(DV14:DV25,DS14:DS25))</f>
        <v/>
      </c>
      <c r="DW6" s="9">
        <f>IF(COUNTA(DW14:DW25)=0,"",SUMPRODUCT(DW14:DW25,DS14:DS25))</f>
        <v>24.4</v>
      </c>
      <c r="DX6" s="9">
        <f>IF(COUNTA(DX14:DX25)=0,"",SUMPRODUCT(DX14:DX25,DS14:DS25))</f>
        <v>87.6</v>
      </c>
      <c r="DY6" s="29">
        <f>IF(COUNTA(DY14:DY25)=0,"",SUMPRODUCT(DY14:DY25,DS14:DS25))</f>
        <v>106</v>
      </c>
      <c r="DZ6" s="24"/>
      <c r="EA6" s="24"/>
      <c r="EB6" s="121"/>
      <c r="EC6" s="15"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29" t="str">
        <f>IF(COUNTA(EI14:EI25)=0,"",SUMPRODUCT(EI14:EI25,EC14:EC25))</f>
        <v/>
      </c>
      <c r="EJ6" s="24"/>
      <c r="EK6" s="24"/>
      <c r="EL6" s="121"/>
      <c r="EM6" s="1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9" t="str">
        <f>IF(COUNTA(ES14:ES25)=0,"",SUMPRODUCT(ES14:ES25,EM14:EM25))</f>
        <v/>
      </c>
      <c r="ET6" s="24"/>
      <c r="EU6" s="24"/>
      <c r="EV6" s="121"/>
      <c r="EW6" s="15" t="s">
        <v>19</v>
      </c>
      <c r="EX6" s="9"/>
      <c r="EY6" s="9"/>
      <c r="EZ6" s="9"/>
      <c r="FA6" s="9"/>
      <c r="FB6" s="9"/>
      <c r="FC6" s="29"/>
      <c r="FD6" s="24"/>
      <c r="FE6" s="24"/>
      <c r="FF6" s="121"/>
      <c r="FG6" s="15" t="s">
        <v>19</v>
      </c>
      <c r="FH6" s="9" t="str">
        <f>IF(COUNTA(FH14:FH25)=0,"",SUMPRODUCT(FH14:FH25,FG14:FG25))</f>
        <v/>
      </c>
      <c r="FI6" s="9" t="str">
        <f>IF(COUNTA(FI14:FI25)=0,"",SUMPRODUCT(FI14:FI25,FG14:FG25))</f>
        <v/>
      </c>
      <c r="FJ6" s="9" t="str">
        <f>IF(COUNTA(FJ14:FJ25)=0,"",SUMPRODUCT(FJ14:FJ25,FG14:FG25))</f>
        <v/>
      </c>
      <c r="FK6" s="9" t="str">
        <f>IF(COUNTA(FK14:FK25)=0,"",SUMPRODUCT(FK14:FK25,FG14:FG25))</f>
        <v/>
      </c>
      <c r="FL6" s="9" t="str">
        <f>IF(COUNTA(FL14:FL25)=0,"",SUMPRODUCT(FL14:FL25,FG14:FG25))</f>
        <v/>
      </c>
      <c r="FM6" s="29" t="str">
        <f>IF(COUNTA(FM14:FM25)=0,"",SUMPRODUCT(FM14:FM25,FG14:FG25))</f>
        <v/>
      </c>
      <c r="FN6" s="24"/>
      <c r="FO6" s="24"/>
      <c r="FP6" s="121"/>
      <c r="FQ6" s="197" t="s">
        <v>19</v>
      </c>
      <c r="FR6" s="9">
        <f>IF(COUNTA(FR14:FR25)=0,"",SUMPRODUCT(FR14:FR25,FQ14:FQ25))</f>
        <v>89.523800000000008</v>
      </c>
      <c r="FS6" s="9" t="str">
        <f>IF(COUNTA(FS14:FS25)=0,"",SUMPRODUCT(FS14:FS25,FQ14:FQ25))</f>
        <v/>
      </c>
      <c r="FT6" s="9">
        <f>IF(COUNTA(FT14:FT25)=0,"",SUMPRODUCT(FT14:FT25,FQ14:FQ25))</f>
        <v>89.523800000000008</v>
      </c>
      <c r="FU6" s="9" t="str">
        <f>IF(COUNTA(FU14:FU25)=0,"",SUMPRODUCT(FU14:FU25,FQ14:FQ25))</f>
        <v/>
      </c>
      <c r="FV6" s="9" t="str">
        <f>IF(COUNTA(FV14:FV25)=0,"",SUMPRODUCT(FV14:FV25,FQ14:FQ25))</f>
        <v/>
      </c>
      <c r="FW6" s="29" t="str">
        <f>IF(COUNTA(FW14:FW25)=0,"",SUMPRODUCT(FW14:FW25,FQ14:FQ25))</f>
        <v/>
      </c>
      <c r="FX6" s="24"/>
      <c r="FY6" s="24"/>
      <c r="FZ6" s="121"/>
      <c r="GA6" s="15" t="s">
        <v>19</v>
      </c>
      <c r="GB6" s="9"/>
      <c r="GC6" s="9"/>
      <c r="GD6" s="9"/>
      <c r="GE6" s="9"/>
      <c r="GF6" s="9"/>
      <c r="GG6" s="29"/>
      <c r="GH6" s="24"/>
      <c r="GI6" s="24"/>
      <c r="GJ6" s="121"/>
      <c r="GK6" s="15" t="s">
        <v>19</v>
      </c>
      <c r="GL6" s="9" t="str">
        <f>IF(COUNTA(GL14:GL25)=0,"",SUMPRODUCT(GL14:GL25,GK14:GK25))</f>
        <v/>
      </c>
      <c r="GM6" s="9" t="str">
        <f>IF(COUNTA(GM14:GM25)=0,"",SUMPRODUCT(GM14:GM25,GK14:GK25))</f>
        <v/>
      </c>
      <c r="GN6" s="9" t="str">
        <f>IF(COUNTA(GN14:GN25)=0,"",SUMPRODUCT(GN14:GN25,GK14:GK25))</f>
        <v/>
      </c>
      <c r="GO6" s="9" t="str">
        <f>IF(COUNTA(GO14:GO25)=0,"",SUMPRODUCT(GO14:GO25,GK14:GK25))</f>
        <v/>
      </c>
      <c r="GP6" s="9" t="str">
        <f>IF(COUNTA(GP14:GP25)=0,"",SUMPRODUCT(GP14:GP25,GK14:GK25))</f>
        <v/>
      </c>
      <c r="GQ6" s="29" t="str">
        <f>IF(COUNTA(GQ14:GQ25)=0,"",SUMPRODUCT(GQ14:GQ25,GK14:GK25))</f>
        <v/>
      </c>
      <c r="GR6" s="24"/>
      <c r="GS6" s="24"/>
      <c r="GT6" s="121"/>
      <c r="GU6" s="15" t="s">
        <v>19</v>
      </c>
      <c r="GV6" s="9"/>
      <c r="GW6" s="9"/>
      <c r="GX6" s="9"/>
      <c r="GY6" s="9"/>
      <c r="GZ6" s="9"/>
      <c r="HA6" s="29"/>
      <c r="HB6" s="24"/>
      <c r="HC6" s="24"/>
      <c r="HD6" s="121"/>
      <c r="HE6" s="15" t="s">
        <v>19</v>
      </c>
      <c r="HF6" s="9" t="str">
        <f>IF(COUNTA(HF14:HF25)=0,"",SUMPRODUCT(HF14:HF25,HE14:HE25))</f>
        <v/>
      </c>
      <c r="HG6" s="9" t="str">
        <f>IF(COUNTA(HG14:HG25)=0,"",SUMPRODUCT(HG14:HG25,HE14:HE25))</f>
        <v/>
      </c>
      <c r="HH6" s="9" t="str">
        <f>IF(COUNTA(HH14:HH25)=0,"",SUMPRODUCT(HH14:HH25,HE14:HE25))</f>
        <v/>
      </c>
      <c r="HI6" s="9" t="str">
        <f>IF(COUNTA(HI14:HI25)=0,"",SUMPRODUCT(HI14:HI25,HE14:HE25))</f>
        <v/>
      </c>
      <c r="HJ6" s="9" t="str">
        <f>IF(COUNTA(HJ14:HJ25)=0,"",SUMPRODUCT(HJ14:HJ25,HE14:HE25))</f>
        <v/>
      </c>
      <c r="HK6" s="29" t="str">
        <f>IF(COUNTA(HK14:HK25)=0,"",SUMPRODUCT(HK14:HK25,HE14:HE25))</f>
        <v/>
      </c>
      <c r="HL6" s="24"/>
      <c r="HM6" s="24"/>
      <c r="HN6" s="121"/>
      <c r="HO6" s="15" t="s">
        <v>19</v>
      </c>
      <c r="HP6" s="9" t="str">
        <f>IF(COUNTA(HP14:HP25)=0,"",SUMPRODUCT(HP14:HP25,HO14:HO25))</f>
        <v/>
      </c>
      <c r="HQ6" s="9" t="str">
        <f>IF(COUNTA(HQ14:HQ25)=0,"",SUMPRODUCT(HQ14:HQ25,HO14:HO25))</f>
        <v/>
      </c>
      <c r="HR6" s="9" t="str">
        <f>IF(COUNTA(HR14:HR25)=0,"",SUMPRODUCT(HR14:HR25,HO14:HO25))</f>
        <v/>
      </c>
      <c r="HS6" s="9" t="str">
        <f>IF(COUNTA(HS14:HS25)=0,"",SUMPRODUCT(HS14:HS25,HO14:HO25))</f>
        <v/>
      </c>
      <c r="HT6" s="9" t="str">
        <f>IF(COUNTA(HT14:HT25)=0,"",SUMPRODUCT(HT14:HT25,HO14:HO25))</f>
        <v/>
      </c>
      <c r="HU6" s="29" t="str">
        <f>IF(COUNTA(HU14:HU25)=0,"",SUMPRODUCT(HU14:HU25,HO14:HO25))</f>
        <v/>
      </c>
      <c r="HV6" s="24"/>
      <c r="HW6" s="24"/>
      <c r="HX6" s="121"/>
      <c r="HY6" s="15" t="s">
        <v>19</v>
      </c>
      <c r="HZ6" s="9"/>
      <c r="IA6" s="9"/>
      <c r="IB6" s="9"/>
      <c r="IC6" s="9"/>
      <c r="ID6" s="9"/>
      <c r="IE6" s="29"/>
      <c r="IF6" s="24"/>
      <c r="IG6" s="24"/>
      <c r="IH6" s="121"/>
      <c r="II6" s="15" t="s">
        <v>19</v>
      </c>
      <c r="IJ6" s="9"/>
      <c r="IK6" s="9" t="str">
        <f>IF(COUNTA(IK14:IK25)=0,"",SUMPRODUCT(IK14:IK25,II14:II25))</f>
        <v/>
      </c>
      <c r="IL6" s="9" t="str">
        <f>IF(COUNTA(IL14:IL25)=0,"",SUMPRODUCT(IL14:IL25,II14:II25))</f>
        <v/>
      </c>
      <c r="IM6" s="9"/>
      <c r="IN6" s="9"/>
      <c r="IO6" s="29"/>
      <c r="IP6" s="24"/>
      <c r="IQ6" s="24"/>
      <c r="IR6" s="132"/>
      <c r="JB6" s="132"/>
    </row>
    <row xmlns:x14ac="http://schemas.microsoft.com/office/spreadsheetml/2009/9/ac" r="7" s="4" customFormat="true" x14ac:dyDescent="0.25">
      <c r="A7" s="415" t="str">
        <f ca="true">IF(ISBLANK('Data Summary'!A9),"",'Data Summary'!A9)</f>
        <v>RWA_2012_EMIS</v>
      </c>
      <c r="B7" s="121"/>
      <c r="C7" s="104" t="s">
        <v>38</v>
      </c>
      <c r="D7" s="8"/>
      <c r="E7" s="8"/>
      <c r="F7" s="8"/>
      <c r="G7" s="8"/>
      <c r="H7" s="8"/>
      <c r="I7" s="29"/>
      <c r="J7" s="24"/>
      <c r="K7" s="24"/>
      <c r="L7" s="121"/>
      <c r="M7" s="104" t="s">
        <v>38</v>
      </c>
      <c r="N7" s="8"/>
      <c r="O7" s="8"/>
      <c r="P7" s="8"/>
      <c r="Q7" s="8"/>
      <c r="R7" s="8"/>
      <c r="S7" s="29"/>
      <c r="T7" s="24"/>
      <c r="U7" s="24"/>
      <c r="V7" s="121"/>
      <c r="W7" s="46" t="s">
        <v>38</v>
      </c>
      <c r="X7" s="8"/>
      <c r="Y7" s="8"/>
      <c r="Z7" s="8"/>
      <c r="AA7" s="8"/>
      <c r="AB7" s="8"/>
      <c r="AC7" s="29"/>
      <c r="AD7" s="24"/>
      <c r="AE7" s="24"/>
      <c r="AF7" s="121"/>
      <c r="AG7" s="104" t="s">
        <v>38</v>
      </c>
      <c r="AH7" s="8"/>
      <c r="AI7" s="8"/>
      <c r="AJ7" s="8"/>
      <c r="AK7" s="8"/>
      <c r="AL7" s="8"/>
      <c r="AM7" s="29"/>
      <c r="AN7" s="24"/>
      <c r="AO7" s="24"/>
      <c r="AP7" s="121"/>
      <c r="AQ7" s="46" t="s">
        <v>38</v>
      </c>
      <c r="AR7" s="8"/>
      <c r="AS7" s="8"/>
      <c r="AT7" s="8"/>
      <c r="AU7" s="8"/>
      <c r="AV7" s="8"/>
      <c r="AW7" s="29"/>
      <c r="AX7" s="24"/>
      <c r="AY7" s="24"/>
      <c r="AZ7" s="121"/>
      <c r="BA7" s="46" t="s">
        <v>38</v>
      </c>
      <c r="BB7" s="8"/>
      <c r="BC7" s="8"/>
      <c r="BD7" s="8"/>
      <c r="BE7" s="8"/>
      <c r="BF7" s="8"/>
      <c r="BG7" s="29"/>
      <c r="BH7" s="24"/>
      <c r="BI7" s="24"/>
      <c r="BJ7" s="121"/>
      <c r="BK7" s="46" t="s">
        <v>38</v>
      </c>
      <c r="BL7" s="8"/>
      <c r="BM7" s="8"/>
      <c r="BN7" s="8"/>
      <c r="BO7" s="8"/>
      <c r="BP7" s="8"/>
      <c r="BQ7" s="29"/>
      <c r="BR7" s="24"/>
      <c r="BS7" s="24"/>
      <c r="BT7" s="121"/>
      <c r="BU7" s="46" t="s">
        <v>38</v>
      </c>
      <c r="BV7" s="8"/>
      <c r="BW7" s="8"/>
      <c r="BX7" s="8"/>
      <c r="BY7" s="8"/>
      <c r="BZ7" s="8"/>
      <c r="CA7" s="29"/>
      <c r="CB7" s="24"/>
      <c r="CC7" s="24"/>
      <c r="CD7" s="121"/>
      <c r="CE7" s="46" t="s">
        <v>38</v>
      </c>
      <c r="CF7" s="8"/>
      <c r="CG7" s="8"/>
      <c r="CH7" s="8"/>
      <c r="CI7" s="8"/>
      <c r="CJ7" s="8"/>
      <c r="CK7" s="29"/>
      <c r="CL7" s="24"/>
      <c r="CM7" s="24"/>
      <c r="CN7" s="121"/>
      <c r="CO7" s="104" t="s">
        <v>38</v>
      </c>
      <c r="CP7" s="8"/>
      <c r="CQ7" s="8"/>
      <c r="CR7" s="8"/>
      <c r="CS7" s="8"/>
      <c r="CT7" s="8"/>
      <c r="CU7" s="29"/>
      <c r="CV7" s="24"/>
      <c r="CW7" s="24"/>
      <c r="CX7" s="121"/>
      <c r="CY7" s="104" t="s">
        <v>38</v>
      </c>
      <c r="CZ7" s="8"/>
      <c r="DA7" s="8"/>
      <c r="DB7" s="8"/>
      <c r="DC7" s="8"/>
      <c r="DD7" s="8"/>
      <c r="DE7" s="29"/>
      <c r="DF7" s="24"/>
      <c r="DG7" s="24"/>
      <c r="DH7" s="121"/>
      <c r="DI7" s="46" t="s">
        <v>38</v>
      </c>
      <c r="DJ7" s="8"/>
      <c r="DK7" s="8"/>
      <c r="DL7" s="8"/>
      <c r="DM7" s="8"/>
      <c r="DN7" s="8"/>
      <c r="DO7" s="29"/>
      <c r="DP7" s="24"/>
      <c r="DQ7" s="24"/>
      <c r="DR7" s="121"/>
      <c r="DS7" s="46" t="s">
        <v>38</v>
      </c>
      <c r="DT7" s="8"/>
      <c r="DU7" s="8"/>
      <c r="DV7" s="8"/>
      <c r="DW7" s="8"/>
      <c r="DX7" s="8"/>
      <c r="DY7" s="29"/>
      <c r="DZ7" s="24"/>
      <c r="EA7" s="24"/>
      <c r="EB7" s="121"/>
      <c r="EC7" s="46" t="s">
        <v>38</v>
      </c>
      <c r="ED7" s="8"/>
      <c r="EE7" s="8"/>
      <c r="EF7" s="8"/>
      <c r="EG7" s="8"/>
      <c r="EH7" s="8"/>
      <c r="EI7" s="29"/>
      <c r="EJ7" s="24"/>
      <c r="EK7" s="24"/>
      <c r="EL7" s="121"/>
      <c r="EM7" s="46" t="s">
        <v>38</v>
      </c>
      <c r="EN7" s="8"/>
      <c r="EO7" s="8"/>
      <c r="EP7" s="8"/>
      <c r="EQ7" s="8"/>
      <c r="ER7" s="8"/>
      <c r="ES7" s="29"/>
      <c r="ET7" s="24"/>
      <c r="EU7" s="24"/>
      <c r="EV7" s="121"/>
      <c r="EW7" s="46" t="s">
        <v>38</v>
      </c>
      <c r="EX7" s="8"/>
      <c r="EY7" s="8"/>
      <c r="EZ7" s="8"/>
      <c r="FA7" s="8"/>
      <c r="FB7" s="8"/>
      <c r="FC7" s="29"/>
      <c r="FD7" s="24"/>
      <c r="FE7" s="24"/>
      <c r="FF7" s="121"/>
      <c r="FG7" s="46" t="s">
        <v>38</v>
      </c>
      <c r="FH7" s="8"/>
      <c r="FI7" s="8"/>
      <c r="FJ7" s="8"/>
      <c r="FK7" s="8"/>
      <c r="FL7" s="8"/>
      <c r="FM7" s="29"/>
      <c r="FN7" s="24"/>
      <c r="FO7" s="24"/>
      <c r="FP7" s="121"/>
      <c r="FQ7" s="198" t="s">
        <v>38</v>
      </c>
      <c r="FR7" s="8">
        <v>83.809520000000006</v>
      </c>
      <c r="FS7" s="8"/>
      <c r="FT7" s="8">
        <v>83.809520000000006</v>
      </c>
      <c r="FU7" s="8"/>
      <c r="FV7" s="8"/>
      <c r="FW7" s="29"/>
      <c r="FX7" s="24"/>
      <c r="FY7" s="24"/>
      <c r="FZ7" s="121"/>
      <c r="GA7" s="46" t="s">
        <v>38</v>
      </c>
      <c r="GB7" s="8"/>
      <c r="GC7" s="8"/>
      <c r="GD7" s="8"/>
      <c r="GE7" s="8"/>
      <c r="GF7" s="8"/>
      <c r="GG7" s="29"/>
      <c r="GH7" s="24"/>
      <c r="GI7" s="24"/>
      <c r="GJ7" s="121"/>
      <c r="GK7" s="46" t="s">
        <v>38</v>
      </c>
      <c r="GL7" s="8"/>
      <c r="GM7" s="8"/>
      <c r="GN7" s="8"/>
      <c r="GO7" s="8"/>
      <c r="GP7" s="8"/>
      <c r="GQ7" s="29"/>
      <c r="GR7" s="24"/>
      <c r="GS7" s="24"/>
      <c r="GT7" s="121"/>
      <c r="GU7" s="46" t="s">
        <v>38</v>
      </c>
      <c r="GV7" s="8"/>
      <c r="GW7" s="8"/>
      <c r="GX7" s="8"/>
      <c r="GY7" s="8"/>
      <c r="GZ7" s="8"/>
      <c r="HA7" s="29"/>
      <c r="HB7" s="24"/>
      <c r="HC7" s="24"/>
      <c r="HD7" s="121"/>
      <c r="HE7" s="46" t="s">
        <v>38</v>
      </c>
      <c r="HF7" s="8"/>
      <c r="HG7" s="8"/>
      <c r="HH7" s="8"/>
      <c r="HI7" s="8"/>
      <c r="HJ7" s="8"/>
      <c r="HK7" s="29"/>
      <c r="HL7" s="24"/>
      <c r="HM7" s="24"/>
      <c r="HN7" s="121"/>
      <c r="HO7" s="46" t="s">
        <v>38</v>
      </c>
      <c r="HP7" s="8"/>
      <c r="HQ7" s="8"/>
      <c r="HR7" s="8"/>
      <c r="HS7" s="8"/>
      <c r="HT7" s="8"/>
      <c r="HU7" s="29"/>
      <c r="HV7" s="24"/>
      <c r="HW7" s="24"/>
      <c r="HX7" s="121"/>
      <c r="HY7" s="46" t="s">
        <v>38</v>
      </c>
      <c r="HZ7" s="8"/>
      <c r="IA7" s="8"/>
      <c r="IB7" s="8"/>
      <c r="IC7" s="8"/>
      <c r="ID7" s="8"/>
      <c r="IE7" s="29"/>
      <c r="IF7" s="24"/>
      <c r="IG7" s="24"/>
      <c r="IH7" s="121"/>
      <c r="II7" s="46" t="s">
        <v>38</v>
      </c>
      <c r="IJ7" s="8"/>
      <c r="IK7" s="8"/>
      <c r="IL7" s="8"/>
      <c r="IM7" s="8"/>
      <c r="IN7" s="8"/>
      <c r="IO7" s="29"/>
      <c r="IP7" s="24"/>
      <c r="IQ7" s="24"/>
      <c r="IR7" s="132"/>
      <c r="JB7" s="132"/>
    </row>
    <row xmlns:x14ac="http://schemas.microsoft.com/office/spreadsheetml/2009/9/ac" r="8" s="4" customFormat="true" ht="15.6" customHeight="true" x14ac:dyDescent="0.25">
      <c r="A8" s="415" t="str">
        <f ca="true">IF(ISBLANK('Data Summary'!A10),"",'Data Summary'!A10)</f>
        <v>RWA_2012_UIS</v>
      </c>
      <c r="B8" s="121"/>
      <c r="C8" s="104" t="s">
        <v>106</v>
      </c>
      <c r="D8" s="105"/>
      <c r="E8" s="9"/>
      <c r="F8" s="9"/>
      <c r="G8" s="9"/>
      <c r="H8" s="9"/>
      <c r="I8" s="29"/>
      <c r="J8" s="24"/>
      <c r="K8" s="24"/>
      <c r="L8" s="121"/>
      <c r="M8" s="104" t="s">
        <v>106</v>
      </c>
      <c r="N8" s="105"/>
      <c r="O8" s="9"/>
      <c r="P8" s="9"/>
      <c r="Q8" s="9"/>
      <c r="R8" s="9"/>
      <c r="S8" s="29"/>
      <c r="T8" s="24"/>
      <c r="U8" s="24"/>
      <c r="V8" s="121"/>
      <c r="W8" s="46" t="s">
        <v>106</v>
      </c>
      <c r="X8" s="9"/>
      <c r="Y8" s="9"/>
      <c r="Z8" s="9"/>
      <c r="AA8" s="9"/>
      <c r="AB8" s="9"/>
      <c r="AC8" s="29"/>
      <c r="AD8" s="24"/>
      <c r="AE8" s="24"/>
      <c r="AF8" s="121"/>
      <c r="AG8" s="104" t="s">
        <v>106</v>
      </c>
      <c r="AH8" s="105"/>
      <c r="AI8" s="9"/>
      <c r="AJ8" s="9"/>
      <c r="AK8" s="9"/>
      <c r="AL8" s="9"/>
      <c r="AM8" s="29"/>
      <c r="AN8" s="24"/>
      <c r="AO8" s="24"/>
      <c r="AP8" s="121"/>
      <c r="AQ8" s="46" t="s">
        <v>106</v>
      </c>
      <c r="AR8" s="9"/>
      <c r="AS8" s="9"/>
      <c r="AT8" s="9"/>
      <c r="AU8" s="9"/>
      <c r="AV8" s="9"/>
      <c r="AW8" s="29"/>
      <c r="AX8" s="24"/>
      <c r="AY8" s="24"/>
      <c r="AZ8" s="121"/>
      <c r="BA8" s="46" t="s">
        <v>106</v>
      </c>
      <c r="BB8" s="9"/>
      <c r="BC8" s="9"/>
      <c r="BD8" s="9"/>
      <c r="BE8" s="9"/>
      <c r="BF8" s="9"/>
      <c r="BG8" s="29"/>
      <c r="BH8" s="24"/>
      <c r="BI8" s="24"/>
      <c r="BJ8" s="121"/>
      <c r="BK8" s="46" t="s">
        <v>106</v>
      </c>
      <c r="BL8" s="9"/>
      <c r="BM8" s="9"/>
      <c r="BN8" s="9"/>
      <c r="BO8" s="9"/>
      <c r="BP8" s="9"/>
      <c r="BQ8" s="29"/>
      <c r="BR8" s="24"/>
      <c r="BS8" s="24"/>
      <c r="BT8" s="121"/>
      <c r="BU8" s="46" t="s">
        <v>106</v>
      </c>
      <c r="BV8" s="9"/>
      <c r="BW8" s="9"/>
      <c r="BX8" s="9"/>
      <c r="BY8" s="9"/>
      <c r="BZ8" s="9"/>
      <c r="CA8" s="29"/>
      <c r="CB8" s="24"/>
      <c r="CC8" s="24"/>
      <c r="CD8" s="121"/>
      <c r="CE8" s="46" t="s">
        <v>106</v>
      </c>
      <c r="CF8" s="9"/>
      <c r="CG8" s="9"/>
      <c r="CH8" s="9"/>
      <c r="CI8" s="9"/>
      <c r="CJ8" s="9"/>
      <c r="CK8" s="29"/>
      <c r="CL8" s="24"/>
      <c r="CM8" s="24"/>
      <c r="CN8" s="121"/>
      <c r="CO8" s="104" t="s">
        <v>106</v>
      </c>
      <c r="CP8" s="9"/>
      <c r="CQ8" s="9"/>
      <c r="CR8" s="9"/>
      <c r="CS8" s="9"/>
      <c r="CT8" s="9"/>
      <c r="CU8" s="29"/>
      <c r="CV8" s="24"/>
      <c r="CW8" s="24"/>
      <c r="CX8" s="121"/>
      <c r="CY8" s="104" t="s">
        <v>106</v>
      </c>
      <c r="CZ8" s="9"/>
      <c r="DA8" s="9"/>
      <c r="DB8" s="9"/>
      <c r="DC8" s="9"/>
      <c r="DD8" s="9"/>
      <c r="DE8" s="29"/>
      <c r="DF8" s="24"/>
      <c r="DG8" s="24"/>
      <c r="DH8" s="121"/>
      <c r="DI8" s="46" t="s">
        <v>106</v>
      </c>
      <c r="DJ8" s="9"/>
      <c r="DK8" s="9"/>
      <c r="DL8" s="9"/>
      <c r="DM8" s="9"/>
      <c r="DN8" s="9"/>
      <c r="DO8" s="29"/>
      <c r="DP8" s="24"/>
      <c r="DQ8" s="24"/>
      <c r="DR8" s="121"/>
      <c r="DS8" s="46" t="s">
        <v>106</v>
      </c>
      <c r="DT8" s="9"/>
      <c r="DU8" s="9"/>
      <c r="DV8" s="9"/>
      <c r="DW8" s="9"/>
      <c r="DX8" s="9"/>
      <c r="DY8" s="29"/>
      <c r="DZ8" s="24"/>
      <c r="EA8" s="24"/>
      <c r="EB8" s="121"/>
      <c r="EC8" s="46" t="s">
        <v>106</v>
      </c>
      <c r="ED8" s="9"/>
      <c r="EE8" s="9"/>
      <c r="EF8" s="9"/>
      <c r="EG8" s="9"/>
      <c r="EH8" s="9"/>
      <c r="EI8" s="29"/>
      <c r="EJ8" s="24"/>
      <c r="EK8" s="24"/>
      <c r="EL8" s="121"/>
      <c r="EM8" s="46" t="s">
        <v>106</v>
      </c>
      <c r="EN8" s="9"/>
      <c r="EO8" s="9"/>
      <c r="EP8" s="9"/>
      <c r="EQ8" s="9"/>
      <c r="ER8" s="9"/>
      <c r="ES8" s="29"/>
      <c r="ET8" s="24"/>
      <c r="EU8" s="24"/>
      <c r="EV8" s="121"/>
      <c r="EW8" s="46" t="s">
        <v>106</v>
      </c>
      <c r="EX8" s="9"/>
      <c r="EY8" s="9"/>
      <c r="EZ8" s="9"/>
      <c r="FA8" s="9"/>
      <c r="FB8" s="9"/>
      <c r="FC8" s="29"/>
      <c r="FD8" s="24"/>
      <c r="FE8" s="24"/>
      <c r="FF8" s="121"/>
      <c r="FG8" s="46" t="s">
        <v>106</v>
      </c>
      <c r="FH8" s="9"/>
      <c r="FI8" s="9"/>
      <c r="FJ8" s="9"/>
      <c r="FK8" s="9"/>
      <c r="FL8" s="9"/>
      <c r="FM8" s="29"/>
      <c r="FN8" s="24"/>
      <c r="FO8" s="24"/>
      <c r="FP8" s="121"/>
      <c r="FQ8" s="198" t="s">
        <v>106</v>
      </c>
      <c r="FR8" s="9">
        <v>74.285709999999995</v>
      </c>
      <c r="FS8" s="9"/>
      <c r="FT8" s="9">
        <v>74.285709999999995</v>
      </c>
      <c r="FU8" s="9"/>
      <c r="FV8" s="9"/>
      <c r="FW8" s="29"/>
      <c r="FX8" s="24"/>
      <c r="FY8" s="24"/>
      <c r="FZ8" s="121"/>
      <c r="GA8" s="46" t="s">
        <v>106</v>
      </c>
      <c r="GB8" s="9"/>
      <c r="GC8" s="9"/>
      <c r="GD8" s="9"/>
      <c r="GE8" s="9"/>
      <c r="GF8" s="9"/>
      <c r="GG8" s="29"/>
      <c r="GH8" s="24"/>
      <c r="GI8" s="24"/>
      <c r="GJ8" s="121"/>
      <c r="GK8" s="46" t="s">
        <v>106</v>
      </c>
      <c r="GL8" s="9"/>
      <c r="GM8" s="9"/>
      <c r="GN8" s="9"/>
      <c r="GO8" s="9"/>
      <c r="GP8" s="9"/>
      <c r="GQ8" s="29"/>
      <c r="GR8" s="24"/>
      <c r="GS8" s="24"/>
      <c r="GT8" s="121"/>
      <c r="GU8" s="46" t="s">
        <v>106</v>
      </c>
      <c r="GV8" s="9"/>
      <c r="GW8" s="9"/>
      <c r="GX8" s="9"/>
      <c r="GY8" s="9"/>
      <c r="GZ8" s="9"/>
      <c r="HA8" s="29"/>
      <c r="HB8" s="24"/>
      <c r="HC8" s="24"/>
      <c r="HD8" s="121"/>
      <c r="HE8" s="46" t="s">
        <v>106</v>
      </c>
      <c r="HF8" s="9"/>
      <c r="HG8" s="9"/>
      <c r="HH8" s="9"/>
      <c r="HI8" s="9"/>
      <c r="HJ8" s="9"/>
      <c r="HK8" s="29"/>
      <c r="HL8" s="24"/>
      <c r="HM8" s="24"/>
      <c r="HN8" s="121"/>
      <c r="HO8" s="46" t="s">
        <v>106</v>
      </c>
      <c r="HP8" s="9"/>
      <c r="HQ8" s="9"/>
      <c r="HR8" s="9"/>
      <c r="HS8" s="9"/>
      <c r="HT8" s="9"/>
      <c r="HU8" s="29"/>
      <c r="HV8" s="24"/>
      <c r="HW8" s="24"/>
      <c r="HX8" s="121"/>
      <c r="HY8" s="46" t="s">
        <v>106</v>
      </c>
      <c r="HZ8" s="9"/>
      <c r="IA8" s="9"/>
      <c r="IB8" s="9"/>
      <c r="IC8" s="9"/>
      <c r="ID8" s="9"/>
      <c r="IE8" s="29"/>
      <c r="IF8" s="24"/>
      <c r="IG8" s="24"/>
      <c r="IH8" s="121"/>
      <c r="II8" s="46" t="s">
        <v>106</v>
      </c>
      <c r="IJ8" s="9"/>
      <c r="IK8" s="9"/>
      <c r="IL8" s="9"/>
      <c r="IM8" s="9"/>
      <c r="IN8" s="9"/>
      <c r="IO8" s="29"/>
      <c r="IP8" s="24"/>
      <c r="IQ8" s="24"/>
      <c r="IR8" s="132"/>
      <c r="JB8" s="132"/>
    </row>
    <row xmlns:x14ac="http://schemas.microsoft.com/office/spreadsheetml/2009/9/ac" r="9" s="4" customFormat="true" x14ac:dyDescent="0.2">
      <c r="A9" s="415" t="str">
        <f ca="true">IF(ISBLANK('Data Summary'!A11),"",'Data Summary'!A11)</f>
        <v>RWA_2013_EMIS</v>
      </c>
      <c r="B9" s="121"/>
      <c r="C9" s="65" t="s">
        <v>183</v>
      </c>
      <c r="D9" s="106"/>
      <c r="E9" s="7"/>
      <c r="F9" s="7"/>
      <c r="G9" s="7"/>
      <c r="H9" s="7"/>
      <c r="I9" s="26"/>
      <c r="J9" s="24"/>
      <c r="K9" s="24"/>
      <c r="L9" s="121"/>
      <c r="M9" s="65" t="s">
        <v>183</v>
      </c>
      <c r="N9" s="106"/>
      <c r="O9" s="7"/>
      <c r="P9" s="7"/>
      <c r="Q9" s="7"/>
      <c r="R9" s="7"/>
      <c r="S9" s="26"/>
      <c r="T9" s="24"/>
      <c r="U9" s="24"/>
      <c r="V9" s="121"/>
      <c r="W9" s="65" t="s">
        <v>183</v>
      </c>
      <c r="X9" s="8"/>
      <c r="Y9" s="8"/>
      <c r="Z9" s="8"/>
      <c r="AA9" s="8"/>
      <c r="AB9" s="8"/>
      <c r="AC9" s="26"/>
      <c r="AD9" s="24"/>
      <c r="AE9" s="24"/>
      <c r="AF9" s="121"/>
      <c r="AG9" s="65" t="s">
        <v>183</v>
      </c>
      <c r="AH9" s="106"/>
      <c r="AI9" s="7"/>
      <c r="AJ9" s="7"/>
      <c r="AK9" s="7"/>
      <c r="AL9" s="7"/>
      <c r="AM9" s="26"/>
      <c r="AN9" s="24"/>
      <c r="AO9" s="24"/>
      <c r="AP9" s="121"/>
      <c r="AQ9" s="65" t="s">
        <v>183</v>
      </c>
      <c r="AR9" s="8"/>
      <c r="AS9" s="7"/>
      <c r="AT9" s="7"/>
      <c r="AU9" s="7"/>
      <c r="AV9" s="7"/>
      <c r="AW9" s="26"/>
      <c r="AX9" s="24"/>
      <c r="AY9" s="24"/>
      <c r="AZ9" s="121"/>
      <c r="BA9" s="65" t="s">
        <v>183</v>
      </c>
      <c r="BB9" s="8"/>
      <c r="BC9" s="8"/>
      <c r="BD9" s="8"/>
      <c r="BE9" s="8"/>
      <c r="BF9" s="8"/>
      <c r="BG9" s="26"/>
      <c r="BH9" s="24"/>
      <c r="BI9" s="24"/>
      <c r="BJ9" s="121" t="s">
        <v>262</v>
      </c>
      <c r="BK9" s="65" t="s">
        <v>183</v>
      </c>
      <c r="BL9" s="8">
        <f>(BP9*2650+BQ9*1502)/(2650+1502)</f>
        <v>39.651637764932559</v>
      </c>
      <c r="BM9" s="8"/>
      <c r="BN9" s="8"/>
      <c r="BO9" s="8"/>
      <c r="BP9" s="8">
        <v>35.6</v>
      </c>
      <c r="BQ9" s="26">
        <v>46.8</v>
      </c>
      <c r="BR9" s="24"/>
      <c r="BS9" s="24"/>
      <c r="BT9" s="121"/>
      <c r="BU9" s="65" t="s">
        <v>183</v>
      </c>
      <c r="BV9" s="8"/>
      <c r="BW9" s="8"/>
      <c r="BX9" s="8"/>
      <c r="BY9" s="8"/>
      <c r="BZ9" s="8"/>
      <c r="CA9" s="26"/>
      <c r="CB9" s="24"/>
      <c r="CC9" s="24"/>
      <c r="CD9" s="121"/>
      <c r="CE9" s="65" t="s">
        <v>183</v>
      </c>
      <c r="CF9" s="8"/>
      <c r="CG9" s="8"/>
      <c r="CH9" s="8"/>
      <c r="CI9" s="8"/>
      <c r="CJ9" s="8"/>
      <c r="CK9" s="26"/>
      <c r="CL9" s="24"/>
      <c r="CM9" s="24"/>
      <c r="CN9" s="121" t="s">
        <v>262</v>
      </c>
      <c r="CO9" s="65" t="s">
        <v>183</v>
      </c>
      <c r="CP9" s="8">
        <f>(CT9*2711+CU9*1521)/(2711+1521)</f>
        <v>40.842462192816633</v>
      </c>
      <c r="CQ9" s="7"/>
      <c r="CR9" s="7"/>
      <c r="CS9" s="7"/>
      <c r="CT9" s="7">
        <v>37.5</v>
      </c>
      <c r="CU9" s="26">
        <v>46.8</v>
      </c>
      <c r="CV9" s="24"/>
      <c r="CW9" s="24"/>
      <c r="CX9" s="121"/>
      <c r="CY9" s="65" t="s">
        <v>183</v>
      </c>
      <c r="CZ9" s="8"/>
      <c r="DA9" s="7"/>
      <c r="DB9" s="7"/>
      <c r="DC9" s="7"/>
      <c r="DD9" s="7"/>
      <c r="DE9" s="26"/>
      <c r="DF9" s="24"/>
      <c r="DG9" s="24"/>
      <c r="DH9" s="121" t="s">
        <v>262</v>
      </c>
      <c r="DI9" s="65" t="s">
        <v>183</v>
      </c>
      <c r="DJ9" s="8">
        <f>(DN9*2752+DO9*1543)/(2752+1543)</f>
        <v>42.269220023282884</v>
      </c>
      <c r="DK9" s="7"/>
      <c r="DL9" s="7"/>
      <c r="DM9" s="7"/>
      <c r="DN9" s="7">
        <v>39</v>
      </c>
      <c r="DO9" s="26">
        <v>48.1</v>
      </c>
      <c r="DP9" s="24"/>
      <c r="DQ9" s="24"/>
      <c r="DR9" s="121"/>
      <c r="DS9" s="65" t="s">
        <v>183</v>
      </c>
      <c r="DT9" s="8"/>
      <c r="DU9" s="7"/>
      <c r="DV9" s="7"/>
      <c r="DW9" s="7"/>
      <c r="DX9" s="7"/>
      <c r="DY9" s="26"/>
      <c r="DZ9" s="24"/>
      <c r="EA9" s="24"/>
      <c r="EB9" s="121" t="s">
        <v>193</v>
      </c>
      <c r="EC9" s="65" t="s">
        <v>183</v>
      </c>
      <c r="ED9" s="8">
        <f>(EH9*2842+EI9*1575)/(2842+1575)</f>
        <v>42.952488114104597</v>
      </c>
      <c r="EE9" s="8"/>
      <c r="EF9" s="8"/>
      <c r="EG9" s="8"/>
      <c r="EH9" s="8">
        <v>38.67</v>
      </c>
      <c r="EI9" s="26">
        <v>50.68</v>
      </c>
      <c r="EJ9" s="24"/>
      <c r="EK9" s="24"/>
      <c r="EL9" s="121"/>
      <c r="EM9" s="65" t="s">
        <v>183</v>
      </c>
      <c r="EN9" s="8"/>
      <c r="EO9" s="8"/>
      <c r="EP9" s="8"/>
      <c r="EQ9" s="8"/>
      <c r="ER9" s="8"/>
      <c r="ES9" s="26"/>
      <c r="ET9" s="24"/>
      <c r="EU9" s="24"/>
      <c r="EV9" s="121" t="s">
        <v>325</v>
      </c>
      <c r="EW9" s="65" t="s">
        <v>183</v>
      </c>
      <c r="EX9" s="8">
        <v>49.70390404515522</v>
      </c>
      <c r="EY9" s="7"/>
      <c r="EZ9" s="7"/>
      <c r="FA9" s="7">
        <v>19</v>
      </c>
      <c r="FB9" s="7">
        <v>45.5</v>
      </c>
      <c r="FC9" s="26">
        <v>58.5</v>
      </c>
      <c r="FD9" s="24"/>
      <c r="FE9" s="24"/>
      <c r="FF9" s="121" t="s">
        <v>193</v>
      </c>
      <c r="FG9" s="65" t="s">
        <v>183</v>
      </c>
      <c r="FH9" s="8">
        <f>FL9</f>
        <v>45.533540000000002</v>
      </c>
      <c r="FI9" s="8"/>
      <c r="FJ9" s="8"/>
      <c r="FK9" s="8"/>
      <c r="FL9" s="8">
        <v>45.533540000000002</v>
      </c>
      <c r="FM9" s="26"/>
      <c r="FN9" s="24"/>
      <c r="FO9" s="24"/>
      <c r="FP9" s="121"/>
      <c r="FQ9" s="199" t="s">
        <v>183</v>
      </c>
      <c r="FR9" s="200">
        <v>82.857140000000001</v>
      </c>
      <c r="FS9" s="200"/>
      <c r="FT9" s="200">
        <v>82.857140000000001</v>
      </c>
      <c r="FU9" s="200"/>
      <c r="FV9" s="200"/>
      <c r="FW9" s="26"/>
      <c r="FX9" s="24"/>
      <c r="FY9" s="24"/>
      <c r="FZ9" s="123" t="s">
        <v>325</v>
      </c>
      <c r="GA9" s="65" t="s">
        <v>183</v>
      </c>
      <c r="GB9" s="8">
        <v>59.591398843930634</v>
      </c>
      <c r="GC9" s="7"/>
      <c r="GD9" s="7"/>
      <c r="GE9" s="7">
        <v>27.500000000000004</v>
      </c>
      <c r="GF9" s="7">
        <v>53.6</v>
      </c>
      <c r="GG9" s="26">
        <v>71.899999999999991</v>
      </c>
      <c r="GH9" s="24"/>
      <c r="GI9" s="24"/>
      <c r="GJ9" s="121" t="s">
        <v>193</v>
      </c>
      <c r="GK9" s="65" t="s">
        <v>183</v>
      </c>
      <c r="GL9" s="8">
        <f>(GP9*2909+GQ9*1416)/(2909+1416)</f>
        <v>57.189381014045495</v>
      </c>
      <c r="GM9" s="8"/>
      <c r="GN9" s="8"/>
      <c r="GO9" s="8"/>
      <c r="GP9" s="8">
        <v>53.592300000000002</v>
      </c>
      <c r="GQ9" s="26">
        <v>64.579147023832462</v>
      </c>
      <c r="GR9" s="24"/>
      <c r="GS9" s="24"/>
      <c r="GT9" s="123" t="s">
        <v>325</v>
      </c>
      <c r="GU9" s="65" t="s">
        <v>183</v>
      </c>
      <c r="GV9" s="45">
        <v>45.979128299570291</v>
      </c>
      <c r="GW9" s="7"/>
      <c r="GX9" s="7"/>
      <c r="GY9" s="7">
        <v>27.080270508673919</v>
      </c>
      <c r="GZ9" s="7">
        <v>51.840594393785885</v>
      </c>
      <c r="HA9" s="26">
        <v>72.293886707795849</v>
      </c>
      <c r="HB9" s="24"/>
      <c r="HC9" s="24"/>
      <c r="HD9" s="121" t="s">
        <v>193</v>
      </c>
      <c r="HE9" s="65" t="s">
        <v>183</v>
      </c>
      <c r="HF9" s="8">
        <f>SUMPRODUCT(HJ9:HK9,GZ31:HA31)/SUM(GZ31:HA31)</f>
        <v>59.372285532570679</v>
      </c>
      <c r="HG9" s="8"/>
      <c r="HH9" s="8"/>
      <c r="HI9" s="8"/>
      <c r="HJ9" s="8">
        <v>51.840589999999999</v>
      </c>
      <c r="HK9" s="26">
        <v>71.880053604327145</v>
      </c>
      <c r="HL9" s="24"/>
      <c r="HM9" s="24"/>
      <c r="HN9" s="121" t="s">
        <v>193</v>
      </c>
      <c r="HO9" s="65" t="s">
        <v>183</v>
      </c>
      <c r="HP9" s="8">
        <v>49.167472656564577</v>
      </c>
      <c r="HQ9" s="8"/>
      <c r="HR9" s="8"/>
      <c r="HS9" s="8"/>
      <c r="HT9" s="8">
        <v>41.8</v>
      </c>
      <c r="HU9" s="26">
        <v>57.580082312618401</v>
      </c>
      <c r="HV9" s="24"/>
      <c r="HW9" s="24"/>
      <c r="HX9" s="121" t="s">
        <v>325</v>
      </c>
      <c r="HY9" s="65" t="s">
        <v>183</v>
      </c>
      <c r="HZ9" s="8">
        <v>40.085638079606063</v>
      </c>
      <c r="IA9" s="7"/>
      <c r="IB9" s="7"/>
      <c r="IC9" s="7">
        <v>32.846930280957331</v>
      </c>
      <c r="ID9" s="7">
        <v>41.8</v>
      </c>
      <c r="IE9" s="26">
        <v>49.8</v>
      </c>
      <c r="IF9" s="24"/>
      <c r="IG9" s="24"/>
      <c r="IH9" s="121" t="s">
        <v>325</v>
      </c>
      <c r="II9" s="65" t="s">
        <v>183</v>
      </c>
      <c r="IJ9" s="8">
        <v>58.292426083434592</v>
      </c>
      <c r="IK9" s="7"/>
      <c r="IL9" s="7"/>
      <c r="IM9" s="7">
        <v>56.8</v>
      </c>
      <c r="IN9" s="7">
        <v>55.600000000000009</v>
      </c>
      <c r="IO9" s="26">
        <v>64.86411442995373</v>
      </c>
      <c r="IP9" s="24"/>
      <c r="IQ9" s="24"/>
      <c r="IR9" s="132"/>
      <c r="JB9" s="132"/>
    </row>
    <row xmlns:x14ac="http://schemas.microsoft.com/office/spreadsheetml/2009/9/ac" r="10" s="4" customFormat="true" ht="15.6" customHeight="true" x14ac:dyDescent="0.25">
      <c r="A10" s="415" t="str">
        <f ca="true">IF(ISBLANK('Data Summary'!A12),"",'Data Summary'!A12)</f>
        <v>RWA_2013_UIS</v>
      </c>
      <c r="B10" s="121"/>
      <c r="C10" s="65" t="s">
        <v>107</v>
      </c>
      <c r="D10" s="107"/>
      <c r="E10" s="7"/>
      <c r="F10" s="7"/>
      <c r="G10" s="7"/>
      <c r="H10" s="7"/>
      <c r="I10" s="26"/>
      <c r="J10" s="24"/>
      <c r="K10" s="24"/>
      <c r="L10" s="121"/>
      <c r="M10" s="65" t="s">
        <v>107</v>
      </c>
      <c r="N10" s="107"/>
      <c r="O10" s="7"/>
      <c r="P10" s="7"/>
      <c r="Q10" s="7"/>
      <c r="R10" s="7"/>
      <c r="S10" s="26"/>
      <c r="T10" s="24"/>
      <c r="U10" s="24"/>
      <c r="V10" s="121"/>
      <c r="W10" s="65" t="s">
        <v>107</v>
      </c>
      <c r="X10" s="19"/>
      <c r="Y10" s="7"/>
      <c r="Z10" s="7"/>
      <c r="AA10" s="7"/>
      <c r="AB10" s="7"/>
      <c r="AC10" s="26"/>
      <c r="AD10" s="24"/>
      <c r="AE10" s="24"/>
      <c r="AF10" s="121"/>
      <c r="AG10" s="65" t="s">
        <v>107</v>
      </c>
      <c r="AH10" s="107"/>
      <c r="AI10" s="7"/>
      <c r="AJ10" s="7"/>
      <c r="AK10" s="7"/>
      <c r="AL10" s="7"/>
      <c r="AM10" s="26"/>
      <c r="AN10" s="24"/>
      <c r="AO10" s="24"/>
      <c r="AP10" s="121"/>
      <c r="AQ10" s="65" t="s">
        <v>107</v>
      </c>
      <c r="AR10" s="19"/>
      <c r="AS10" s="7"/>
      <c r="AT10" s="7"/>
      <c r="AU10" s="7"/>
      <c r="AV10" s="7"/>
      <c r="AW10" s="26"/>
      <c r="AX10" s="24"/>
      <c r="AY10" s="24"/>
      <c r="AZ10" s="121"/>
      <c r="BA10" s="65" t="s">
        <v>107</v>
      </c>
      <c r="BB10" s="19"/>
      <c r="BC10" s="7"/>
      <c r="BD10" s="7"/>
      <c r="BE10" s="7"/>
      <c r="BF10" s="7"/>
      <c r="BG10" s="26"/>
      <c r="BH10" s="24"/>
      <c r="BI10" s="24"/>
      <c r="BJ10" s="121"/>
      <c r="BK10" s="65" t="s">
        <v>107</v>
      </c>
      <c r="BL10" s="19"/>
      <c r="BM10" s="7"/>
      <c r="BN10" s="7"/>
      <c r="BO10" s="7"/>
      <c r="BP10" s="7"/>
      <c r="BQ10" s="26"/>
      <c r="BR10" s="24"/>
      <c r="BS10" s="24"/>
      <c r="BT10" s="121"/>
      <c r="BU10" s="65" t="s">
        <v>107</v>
      </c>
      <c r="BV10" s="19"/>
      <c r="BW10" s="7"/>
      <c r="BX10" s="7"/>
      <c r="BY10" s="7"/>
      <c r="BZ10" s="7"/>
      <c r="CA10" s="26"/>
      <c r="CB10" s="24"/>
      <c r="CC10" s="24"/>
      <c r="CD10" s="121"/>
      <c r="CE10" s="65" t="s">
        <v>107</v>
      </c>
      <c r="CF10" s="19"/>
      <c r="CG10" s="7"/>
      <c r="CH10" s="7"/>
      <c r="CI10" s="7"/>
      <c r="CJ10" s="7"/>
      <c r="CK10" s="26"/>
      <c r="CL10" s="24"/>
      <c r="CM10" s="24"/>
      <c r="CN10" s="121"/>
      <c r="CO10" s="65" t="s">
        <v>107</v>
      </c>
      <c r="CP10" s="131"/>
      <c r="CQ10" s="129"/>
      <c r="CR10" s="129"/>
      <c r="CS10" s="129"/>
      <c r="CT10" s="129"/>
      <c r="CU10" s="130"/>
      <c r="CV10" s="24"/>
      <c r="CW10" s="24"/>
      <c r="CX10" s="121"/>
      <c r="CY10" s="65" t="s">
        <v>107</v>
      </c>
      <c r="CZ10" s="131"/>
      <c r="DA10" s="129"/>
      <c r="DB10" s="129"/>
      <c r="DC10" s="129"/>
      <c r="DD10" s="129"/>
      <c r="DE10" s="130"/>
      <c r="DF10" s="24"/>
      <c r="DG10" s="24"/>
      <c r="DH10" s="121"/>
      <c r="DI10" s="65" t="s">
        <v>107</v>
      </c>
      <c r="DJ10" s="19"/>
      <c r="DK10" s="7"/>
      <c r="DL10" s="7"/>
      <c r="DM10" s="7"/>
      <c r="DN10" s="7"/>
      <c r="DO10" s="26"/>
      <c r="DP10" s="24"/>
      <c r="DQ10" s="24"/>
      <c r="DR10" s="121"/>
      <c r="DS10" s="65" t="s">
        <v>107</v>
      </c>
      <c r="DT10" s="19"/>
      <c r="DU10" s="7"/>
      <c r="DV10" s="7"/>
      <c r="DW10" s="7"/>
      <c r="DX10" s="7"/>
      <c r="DY10" s="26"/>
      <c r="DZ10" s="24"/>
      <c r="EA10" s="24"/>
      <c r="EB10" s="121"/>
      <c r="EC10" s="65" t="s">
        <v>107</v>
      </c>
      <c r="ED10" s="19"/>
      <c r="EE10" s="7"/>
      <c r="EF10" s="7"/>
      <c r="EG10" s="7"/>
      <c r="EH10" s="7"/>
      <c r="EI10" s="26"/>
      <c r="EJ10" s="24"/>
      <c r="EK10" s="24"/>
      <c r="EL10" s="121"/>
      <c r="EM10" s="65" t="s">
        <v>107</v>
      </c>
      <c r="EN10" s="19"/>
      <c r="EO10" s="7"/>
      <c r="EP10" s="7"/>
      <c r="EQ10" s="7"/>
      <c r="ER10" s="7"/>
      <c r="ES10" s="26"/>
      <c r="ET10" s="24"/>
      <c r="EU10" s="24"/>
      <c r="EV10" s="121"/>
      <c r="EW10" s="65" t="s">
        <v>107</v>
      </c>
      <c r="EX10" s="19"/>
      <c r="EY10" s="7"/>
      <c r="EZ10" s="7"/>
      <c r="FA10" s="7"/>
      <c r="FB10" s="7"/>
      <c r="FC10" s="26"/>
      <c r="FD10" s="24"/>
      <c r="FE10" s="24"/>
      <c r="FF10" s="121"/>
      <c r="FG10" s="65" t="s">
        <v>107</v>
      </c>
      <c r="FH10" s="19"/>
      <c r="FI10" s="7"/>
      <c r="FJ10" s="7"/>
      <c r="FK10" s="7"/>
      <c r="FL10" s="7"/>
      <c r="FM10" s="26"/>
      <c r="FN10" s="24"/>
      <c r="FO10" s="24"/>
      <c r="FP10" s="121"/>
      <c r="FQ10" s="199" t="s">
        <v>107</v>
      </c>
      <c r="FR10" s="201"/>
      <c r="FS10" s="200"/>
      <c r="FT10" s="200"/>
      <c r="FU10" s="200"/>
      <c r="FV10" s="200"/>
      <c r="FW10" s="26"/>
      <c r="FX10" s="24"/>
      <c r="FY10" s="24"/>
      <c r="FZ10" s="121"/>
      <c r="GA10" s="65" t="s">
        <v>107</v>
      </c>
      <c r="GB10" s="19"/>
      <c r="GC10" s="7"/>
      <c r="GD10" s="7"/>
      <c r="GE10" s="7"/>
      <c r="GF10" s="7"/>
      <c r="GG10" s="26"/>
      <c r="GH10" s="24"/>
      <c r="GI10" s="24"/>
      <c r="GJ10" s="121"/>
      <c r="GK10" s="65" t="s">
        <v>107</v>
      </c>
      <c r="GL10" s="19"/>
      <c r="GM10" s="7"/>
      <c r="GN10" s="7"/>
      <c r="GO10" s="7"/>
      <c r="GP10" s="7"/>
      <c r="GQ10" s="26"/>
      <c r="GR10" s="24"/>
      <c r="GS10" s="24"/>
      <c r="GT10" s="121"/>
      <c r="GU10" s="65" t="s">
        <v>107</v>
      </c>
      <c r="GV10" s="19"/>
      <c r="GW10" s="7"/>
      <c r="GX10" s="7"/>
      <c r="GY10" s="7"/>
      <c r="GZ10" s="7"/>
      <c r="HA10" s="26"/>
      <c r="HB10" s="24"/>
      <c r="HC10" s="24"/>
      <c r="HD10" s="121"/>
      <c r="HE10" s="65" t="s">
        <v>107</v>
      </c>
      <c r="HF10" s="19"/>
      <c r="HG10" s="7"/>
      <c r="HH10" s="7"/>
      <c r="HI10" s="7"/>
      <c r="HJ10" s="7"/>
      <c r="HK10" s="26"/>
      <c r="HL10" s="24"/>
      <c r="HM10" s="24"/>
      <c r="HN10" s="121"/>
      <c r="HO10" s="65" t="s">
        <v>107</v>
      </c>
      <c r="HP10" s="19"/>
      <c r="HQ10" s="7"/>
      <c r="HR10" s="7"/>
      <c r="HS10" s="7"/>
      <c r="HT10" s="7"/>
      <c r="HU10" s="26"/>
      <c r="HV10" s="24"/>
      <c r="HW10" s="24"/>
      <c r="HX10" s="121"/>
      <c r="HY10" s="65" t="s">
        <v>107</v>
      </c>
      <c r="HZ10" s="19"/>
      <c r="IA10" s="7"/>
      <c r="IB10" s="7"/>
      <c r="IC10" s="7"/>
      <c r="ID10" s="7"/>
      <c r="IE10" s="26"/>
      <c r="IF10" s="24"/>
      <c r="IG10" s="24"/>
      <c r="IH10" s="121"/>
      <c r="II10" s="65" t="s">
        <v>107</v>
      </c>
      <c r="IJ10" s="19"/>
      <c r="IK10" s="7"/>
      <c r="IL10" s="7"/>
      <c r="IM10" s="7"/>
      <c r="IN10" s="7"/>
      <c r="IO10" s="26"/>
      <c r="IP10" s="24"/>
      <c r="IQ10" s="24"/>
      <c r="IR10" s="132"/>
      <c r="JB10" s="132"/>
    </row>
    <row xmlns:x14ac="http://schemas.microsoft.com/office/spreadsheetml/2009/9/ac" r="11" s="4" customFormat="true" ht="15.6" customHeight="true" x14ac:dyDescent="0.25">
      <c r="A11" s="415" t="str">
        <f ca="true">IF(ISBLANK('Data Summary'!A13),"",'Data Summary'!A13)</f>
        <v>RWA_2014_EICV</v>
      </c>
      <c r="B11" s="121"/>
      <c r="C11" s="65" t="s">
        <v>108</v>
      </c>
      <c r="D11" s="107"/>
      <c r="E11" s="7"/>
      <c r="F11" s="7"/>
      <c r="G11" s="7"/>
      <c r="H11" s="7"/>
      <c r="I11" s="26"/>
      <c r="J11" s="24"/>
      <c r="K11" s="24"/>
      <c r="L11" s="121"/>
      <c r="M11" s="65" t="s">
        <v>108</v>
      </c>
      <c r="N11" s="107"/>
      <c r="O11" s="7"/>
      <c r="P11" s="7"/>
      <c r="Q11" s="7"/>
      <c r="R11" s="7"/>
      <c r="S11" s="26"/>
      <c r="T11" s="24"/>
      <c r="U11" s="24"/>
      <c r="V11" s="121"/>
      <c r="W11" s="65" t="s">
        <v>108</v>
      </c>
      <c r="X11" s="19"/>
      <c r="Y11" s="7"/>
      <c r="Z11" s="7"/>
      <c r="AA11" s="7"/>
      <c r="AB11" s="7"/>
      <c r="AC11" s="26"/>
      <c r="AD11" s="24"/>
      <c r="AE11" s="24"/>
      <c r="AF11" s="121"/>
      <c r="AG11" s="65" t="s">
        <v>108</v>
      </c>
      <c r="AH11" s="107"/>
      <c r="AI11" s="7"/>
      <c r="AJ11" s="7"/>
      <c r="AK11" s="7"/>
      <c r="AL11" s="7"/>
      <c r="AM11" s="26"/>
      <c r="AN11" s="24"/>
      <c r="AO11" s="24"/>
      <c r="AP11" s="121"/>
      <c r="AQ11" s="65" t="s">
        <v>108</v>
      </c>
      <c r="AR11" s="19"/>
      <c r="AS11" s="7"/>
      <c r="AT11" s="7"/>
      <c r="AU11" s="7"/>
      <c r="AV11" s="7"/>
      <c r="AW11" s="26"/>
      <c r="AX11" s="24"/>
      <c r="AY11" s="24"/>
      <c r="AZ11" s="121"/>
      <c r="BA11" s="65" t="s">
        <v>108</v>
      </c>
      <c r="BB11" s="19"/>
      <c r="BC11" s="7"/>
      <c r="BD11" s="7"/>
      <c r="BE11" s="7"/>
      <c r="BF11" s="7"/>
      <c r="BG11" s="26"/>
      <c r="BH11" s="24"/>
      <c r="BI11" s="24"/>
      <c r="BJ11" s="121"/>
      <c r="BK11" s="65" t="s">
        <v>108</v>
      </c>
      <c r="BL11" s="19"/>
      <c r="BM11" s="7"/>
      <c r="BN11" s="7"/>
      <c r="BO11" s="7"/>
      <c r="BP11" s="7"/>
      <c r="BQ11" s="26"/>
      <c r="BR11" s="24"/>
      <c r="BS11" s="24"/>
      <c r="BT11" s="121"/>
      <c r="BU11" s="65" t="s">
        <v>108</v>
      </c>
      <c r="BV11" s="19"/>
      <c r="BW11" s="7"/>
      <c r="BX11" s="7"/>
      <c r="BY11" s="7"/>
      <c r="BZ11" s="7"/>
      <c r="CA11" s="26"/>
      <c r="CB11" s="24"/>
      <c r="CC11" s="24"/>
      <c r="CD11" s="121"/>
      <c r="CE11" s="65" t="s">
        <v>108</v>
      </c>
      <c r="CF11" s="19"/>
      <c r="CG11" s="7"/>
      <c r="CH11" s="7"/>
      <c r="CI11" s="7"/>
      <c r="CJ11" s="7"/>
      <c r="CK11" s="26"/>
      <c r="CL11" s="24"/>
      <c r="CM11" s="24"/>
      <c r="CN11" s="121"/>
      <c r="CO11" s="65" t="s">
        <v>108</v>
      </c>
      <c r="CP11" s="131"/>
      <c r="CQ11" s="129"/>
      <c r="CR11" s="129"/>
      <c r="CS11" s="129"/>
      <c r="CT11" s="129"/>
      <c r="CU11" s="130"/>
      <c r="CV11" s="24"/>
      <c r="CW11" s="24"/>
      <c r="CX11" s="121"/>
      <c r="CY11" s="65" t="s">
        <v>108</v>
      </c>
      <c r="CZ11" s="131"/>
      <c r="DA11" s="129"/>
      <c r="DB11" s="129"/>
      <c r="DC11" s="129"/>
      <c r="DD11" s="129"/>
      <c r="DE11" s="130"/>
      <c r="DF11" s="24"/>
      <c r="DG11" s="24"/>
      <c r="DH11" s="121"/>
      <c r="DI11" s="65" t="s">
        <v>108</v>
      </c>
      <c r="DJ11" s="19"/>
      <c r="DK11" s="7"/>
      <c r="DL11" s="7"/>
      <c r="DM11" s="7"/>
      <c r="DN11" s="7"/>
      <c r="DO11" s="26"/>
      <c r="DP11" s="24"/>
      <c r="DQ11" s="24"/>
      <c r="DR11" s="121"/>
      <c r="DS11" s="65" t="s">
        <v>108</v>
      </c>
      <c r="DT11" s="19"/>
      <c r="DU11" s="7"/>
      <c r="DV11" s="7"/>
      <c r="DW11" s="7"/>
      <c r="DX11" s="7"/>
      <c r="DY11" s="26"/>
      <c r="DZ11" s="24"/>
      <c r="EA11" s="24"/>
      <c r="EB11" s="121"/>
      <c r="EC11" s="65" t="s">
        <v>108</v>
      </c>
      <c r="ED11" s="19"/>
      <c r="EE11" s="7"/>
      <c r="EF11" s="7"/>
      <c r="EG11" s="7"/>
      <c r="EH11" s="7"/>
      <c r="EI11" s="26"/>
      <c r="EJ11" s="24"/>
      <c r="EK11" s="24"/>
      <c r="EL11" s="121"/>
      <c r="EM11" s="65" t="s">
        <v>108</v>
      </c>
      <c r="EN11" s="19"/>
      <c r="EO11" s="7"/>
      <c r="EP11" s="7"/>
      <c r="EQ11" s="7"/>
      <c r="ER11" s="7"/>
      <c r="ES11" s="26"/>
      <c r="ET11" s="24"/>
      <c r="EU11" s="24"/>
      <c r="EV11" s="121"/>
      <c r="EW11" s="65" t="s">
        <v>108</v>
      </c>
      <c r="EX11" s="19"/>
      <c r="EY11" s="7"/>
      <c r="EZ11" s="7"/>
      <c r="FA11" s="7"/>
      <c r="FB11" s="7"/>
      <c r="FC11" s="26"/>
      <c r="FD11" s="24"/>
      <c r="FE11" s="24"/>
      <c r="FF11" s="121"/>
      <c r="FG11" s="65" t="s">
        <v>108</v>
      </c>
      <c r="FH11" s="19"/>
      <c r="FI11" s="7"/>
      <c r="FJ11" s="7"/>
      <c r="FK11" s="7"/>
      <c r="FL11" s="7"/>
      <c r="FM11" s="26"/>
      <c r="FN11" s="24"/>
      <c r="FO11" s="24"/>
      <c r="FP11" s="121"/>
      <c r="FQ11" s="199" t="s">
        <v>108</v>
      </c>
      <c r="FR11" s="201"/>
      <c r="FS11" s="200"/>
      <c r="FT11" s="200"/>
      <c r="FU11" s="200"/>
      <c r="FV11" s="200"/>
      <c r="FW11" s="26"/>
      <c r="FX11" s="24"/>
      <c r="FY11" s="24"/>
      <c r="FZ11" s="121"/>
      <c r="GA11" s="65" t="s">
        <v>108</v>
      </c>
      <c r="GB11" s="19"/>
      <c r="GC11" s="7"/>
      <c r="GD11" s="7"/>
      <c r="GE11" s="7"/>
      <c r="GF11" s="7"/>
      <c r="GG11" s="26"/>
      <c r="GH11" s="24"/>
      <c r="GI11" s="24"/>
      <c r="GJ11" s="121"/>
      <c r="GK11" s="65" t="s">
        <v>108</v>
      </c>
      <c r="GL11" s="19"/>
      <c r="GM11" s="7"/>
      <c r="GN11" s="7"/>
      <c r="GO11" s="7"/>
      <c r="GP11" s="7"/>
      <c r="GQ11" s="26"/>
      <c r="GR11" s="24"/>
      <c r="GS11" s="24"/>
      <c r="GT11" s="121"/>
      <c r="GU11" s="65" t="s">
        <v>108</v>
      </c>
      <c r="GV11" s="19"/>
      <c r="GW11" s="7"/>
      <c r="GX11" s="7"/>
      <c r="GY11" s="7"/>
      <c r="GZ11" s="7"/>
      <c r="HA11" s="26"/>
      <c r="HB11" s="24"/>
      <c r="HC11" s="24"/>
      <c r="HD11" s="121"/>
      <c r="HE11" s="65" t="s">
        <v>108</v>
      </c>
      <c r="HF11" s="19"/>
      <c r="HG11" s="7"/>
      <c r="HH11" s="7"/>
      <c r="HI11" s="7"/>
      <c r="HJ11" s="7"/>
      <c r="HK11" s="26"/>
      <c r="HL11" s="24"/>
      <c r="HM11" s="24"/>
      <c r="HN11" s="121"/>
      <c r="HO11" s="65" t="s">
        <v>108</v>
      </c>
      <c r="HP11" s="19"/>
      <c r="HQ11" s="7"/>
      <c r="HR11" s="7"/>
      <c r="HS11" s="7"/>
      <c r="HT11" s="7"/>
      <c r="HU11" s="26"/>
      <c r="HV11" s="24"/>
      <c r="HW11" s="24"/>
      <c r="HX11" s="121"/>
      <c r="HY11" s="65" t="s">
        <v>108</v>
      </c>
      <c r="HZ11" s="19"/>
      <c r="IA11" s="7"/>
      <c r="IB11" s="7"/>
      <c r="IC11" s="7"/>
      <c r="ID11" s="7"/>
      <c r="IE11" s="26"/>
      <c r="IF11" s="24"/>
      <c r="IG11" s="24"/>
      <c r="IH11" s="121"/>
      <c r="II11" s="65" t="s">
        <v>108</v>
      </c>
      <c r="IJ11" s="19"/>
      <c r="IK11" s="7"/>
      <c r="IL11" s="7"/>
      <c r="IM11" s="7"/>
      <c r="IN11" s="7"/>
      <c r="IO11" s="26"/>
      <c r="IP11" s="24"/>
      <c r="IQ11" s="24"/>
      <c r="IR11" s="132"/>
      <c r="JB11" s="132"/>
    </row>
    <row xmlns:x14ac="http://schemas.microsoft.com/office/spreadsheetml/2009/9/ac" r="12" s="284" customFormat="true" ht="18" customHeight="true" x14ac:dyDescent="0.2">
      <c r="A12" s="415" t="str">
        <f ca="true">IF(ISBLANK('Data Summary'!A14),"",'Data Summary'!A14)</f>
        <v>RWA_2014_EMIS</v>
      </c>
      <c r="B12" s="276" t="s">
        <v>57</v>
      </c>
      <c r="C12" s="277" t="s">
        <v>27</v>
      </c>
      <c r="D12" s="278"/>
      <c r="E12" s="278"/>
      <c r="F12" s="278"/>
      <c r="G12" s="278"/>
      <c r="H12" s="278"/>
      <c r="I12" s="279"/>
      <c r="J12" s="272"/>
      <c r="K12" s="272"/>
      <c r="L12" s="276" t="s">
        <v>57</v>
      </c>
      <c r="M12" s="277" t="s">
        <v>27</v>
      </c>
      <c r="N12" s="278"/>
      <c r="O12" s="278"/>
      <c r="P12" s="278"/>
      <c r="Q12" s="278"/>
      <c r="R12" s="278"/>
      <c r="S12" s="279"/>
      <c r="T12" s="272"/>
      <c r="U12" s="272"/>
      <c r="V12" s="276" t="s">
        <v>57</v>
      </c>
      <c r="W12" s="277" t="s">
        <v>27</v>
      </c>
      <c r="X12" s="278"/>
      <c r="Y12" s="278"/>
      <c r="Z12" s="278"/>
      <c r="AA12" s="278"/>
      <c r="AB12" s="278"/>
      <c r="AC12" s="279"/>
      <c r="AD12" s="272"/>
      <c r="AE12" s="272"/>
      <c r="AF12" s="276" t="s">
        <v>57</v>
      </c>
      <c r="AG12" s="277" t="s">
        <v>27</v>
      </c>
      <c r="AH12" s="278"/>
      <c r="AI12" s="278"/>
      <c r="AJ12" s="278"/>
      <c r="AK12" s="278"/>
      <c r="AL12" s="278"/>
      <c r="AM12" s="279"/>
      <c r="AN12" s="272"/>
      <c r="AO12" s="272"/>
      <c r="AP12" s="276" t="s">
        <v>57</v>
      </c>
      <c r="AQ12" s="277" t="s">
        <v>27</v>
      </c>
      <c r="AR12" s="278"/>
      <c r="AS12" s="278"/>
      <c r="AT12" s="278"/>
      <c r="AU12" s="278"/>
      <c r="AV12" s="278"/>
      <c r="AW12" s="279"/>
      <c r="AX12" s="272"/>
      <c r="AY12" s="272"/>
      <c r="AZ12" s="276" t="s">
        <v>57</v>
      </c>
      <c r="BA12" s="277" t="s">
        <v>27</v>
      </c>
      <c r="BB12" s="278"/>
      <c r="BC12" s="278"/>
      <c r="BD12" s="278"/>
      <c r="BE12" s="278"/>
      <c r="BF12" s="278"/>
      <c r="BG12" s="279"/>
      <c r="BH12" s="272"/>
      <c r="BI12" s="272"/>
      <c r="BJ12" s="276" t="s">
        <v>57</v>
      </c>
      <c r="BK12" s="277" t="s">
        <v>27</v>
      </c>
      <c r="BL12" s="278"/>
      <c r="BM12" s="278"/>
      <c r="BN12" s="278"/>
      <c r="BO12" s="278"/>
      <c r="BP12" s="278"/>
      <c r="BQ12" s="279"/>
      <c r="BR12" s="272"/>
      <c r="BS12" s="272"/>
      <c r="BT12" s="276" t="s">
        <v>57</v>
      </c>
      <c r="BU12" s="277" t="s">
        <v>27</v>
      </c>
      <c r="BV12" s="278"/>
      <c r="BW12" s="278"/>
      <c r="BX12" s="278"/>
      <c r="BY12" s="278"/>
      <c r="BZ12" s="278"/>
      <c r="CA12" s="279"/>
      <c r="CB12" s="272"/>
      <c r="CC12" s="272"/>
      <c r="CD12" s="276" t="s">
        <v>57</v>
      </c>
      <c r="CE12" s="277" t="s">
        <v>27</v>
      </c>
      <c r="CF12" s="278"/>
      <c r="CG12" s="278"/>
      <c r="CH12" s="278"/>
      <c r="CI12" s="278"/>
      <c r="CJ12" s="278"/>
      <c r="CK12" s="279"/>
      <c r="CL12" s="272"/>
      <c r="CM12" s="272"/>
      <c r="CN12" s="276" t="s">
        <v>57</v>
      </c>
      <c r="CO12" s="277" t="s">
        <v>27</v>
      </c>
      <c r="CP12" s="280"/>
      <c r="CQ12" s="280"/>
      <c r="CR12" s="280"/>
      <c r="CS12" s="280"/>
      <c r="CT12" s="280"/>
      <c r="CU12" s="281"/>
      <c r="CV12" s="272"/>
      <c r="CW12" s="272"/>
      <c r="CX12" s="276" t="s">
        <v>57</v>
      </c>
      <c r="CY12" s="277" t="s">
        <v>27</v>
      </c>
      <c r="CZ12" s="280"/>
      <c r="DA12" s="280"/>
      <c r="DB12" s="280"/>
      <c r="DC12" s="280"/>
      <c r="DD12" s="280"/>
      <c r="DE12" s="281"/>
      <c r="DF12" s="272"/>
      <c r="DG12" s="272"/>
      <c r="DH12" s="276" t="s">
        <v>57</v>
      </c>
      <c r="DI12" s="277" t="s">
        <v>27</v>
      </c>
      <c r="DJ12" s="278"/>
      <c r="DK12" s="278"/>
      <c r="DL12" s="278"/>
      <c r="DM12" s="278"/>
      <c r="DN12" s="278"/>
      <c r="DO12" s="279"/>
      <c r="DP12" s="272"/>
      <c r="DQ12" s="272"/>
      <c r="DR12" s="276" t="s">
        <v>57</v>
      </c>
      <c r="DS12" s="277" t="s">
        <v>27</v>
      </c>
      <c r="DT12" s="278"/>
      <c r="DU12" s="278"/>
      <c r="DV12" s="278"/>
      <c r="DW12" s="278"/>
      <c r="DX12" s="278"/>
      <c r="DY12" s="279"/>
      <c r="DZ12" s="272"/>
      <c r="EA12" s="272"/>
      <c r="EB12" s="276" t="s">
        <v>57</v>
      </c>
      <c r="EC12" s="277" t="s">
        <v>27</v>
      </c>
      <c r="ED12" s="278"/>
      <c r="EE12" s="278"/>
      <c r="EF12" s="278"/>
      <c r="EG12" s="278"/>
      <c r="EH12" s="278"/>
      <c r="EI12" s="279"/>
      <c r="EJ12" s="272"/>
      <c r="EK12" s="272"/>
      <c r="EL12" s="276" t="s">
        <v>57</v>
      </c>
      <c r="EM12" s="277" t="s">
        <v>27</v>
      </c>
      <c r="EN12" s="278"/>
      <c r="EO12" s="278"/>
      <c r="EP12" s="278"/>
      <c r="EQ12" s="278"/>
      <c r="ER12" s="278"/>
      <c r="ES12" s="279"/>
      <c r="ET12" s="272"/>
      <c r="EU12" s="272"/>
      <c r="EV12" s="276" t="s">
        <v>57</v>
      </c>
      <c r="EW12" s="277" t="s">
        <v>27</v>
      </c>
      <c r="EX12" s="278"/>
      <c r="EY12" s="278"/>
      <c r="EZ12" s="278"/>
      <c r="FA12" s="278"/>
      <c r="FB12" s="278"/>
      <c r="FC12" s="279"/>
      <c r="FD12" s="272"/>
      <c r="FE12" s="272"/>
      <c r="FF12" s="276" t="s">
        <v>57</v>
      </c>
      <c r="FG12" s="277" t="s">
        <v>27</v>
      </c>
      <c r="FH12" s="278"/>
      <c r="FI12" s="278"/>
      <c r="FJ12" s="278"/>
      <c r="FK12" s="278"/>
      <c r="FL12" s="278"/>
      <c r="FM12" s="279"/>
      <c r="FN12" s="272"/>
      <c r="FO12" s="272"/>
      <c r="FP12" s="276" t="s">
        <v>57</v>
      </c>
      <c r="FQ12" s="277" t="s">
        <v>27</v>
      </c>
      <c r="FR12" s="282"/>
      <c r="FS12" s="282"/>
      <c r="FT12" s="282"/>
      <c r="FU12" s="282"/>
      <c r="FV12" s="282"/>
      <c r="FW12" s="279"/>
      <c r="FX12" s="272"/>
      <c r="FY12" s="272"/>
      <c r="FZ12" s="276" t="s">
        <v>57</v>
      </c>
      <c r="GA12" s="277" t="s">
        <v>27</v>
      </c>
      <c r="GB12" s="278"/>
      <c r="GC12" s="278"/>
      <c r="GD12" s="278"/>
      <c r="GE12" s="278"/>
      <c r="GF12" s="278"/>
      <c r="GG12" s="279"/>
      <c r="GH12" s="272"/>
      <c r="GI12" s="272"/>
      <c r="GJ12" s="276" t="s">
        <v>57</v>
      </c>
      <c r="GK12" s="277" t="s">
        <v>27</v>
      </c>
      <c r="GL12" s="278"/>
      <c r="GM12" s="278"/>
      <c r="GN12" s="278"/>
      <c r="GO12" s="278"/>
      <c r="GP12" s="278"/>
      <c r="GQ12" s="279"/>
      <c r="GR12" s="272"/>
      <c r="GS12" s="272"/>
      <c r="GT12" s="276" t="s">
        <v>57</v>
      </c>
      <c r="GU12" s="277" t="s">
        <v>27</v>
      </c>
      <c r="GV12" s="278"/>
      <c r="GW12" s="278"/>
      <c r="GX12" s="278"/>
      <c r="GY12" s="278"/>
      <c r="GZ12" s="278"/>
      <c r="HA12" s="279"/>
      <c r="HB12" s="272"/>
      <c r="HC12" s="272"/>
      <c r="HD12" s="276" t="s">
        <v>57</v>
      </c>
      <c r="HE12" s="277" t="s">
        <v>27</v>
      </c>
      <c r="HF12" s="278"/>
      <c r="HG12" s="278"/>
      <c r="HH12" s="278"/>
      <c r="HI12" s="278"/>
      <c r="HJ12" s="278"/>
      <c r="HK12" s="279"/>
      <c r="HL12" s="272"/>
      <c r="HM12" s="272"/>
      <c r="HN12" s="276" t="s">
        <v>57</v>
      </c>
      <c r="HO12" s="277" t="s">
        <v>27</v>
      </c>
      <c r="HP12" s="278"/>
      <c r="HQ12" s="278"/>
      <c r="HR12" s="278"/>
      <c r="HS12" s="278"/>
      <c r="HT12" s="278"/>
      <c r="HU12" s="279"/>
      <c r="HV12" s="272"/>
      <c r="HW12" s="272"/>
      <c r="HX12" s="276" t="s">
        <v>57</v>
      </c>
      <c r="HY12" s="277" t="s">
        <v>27</v>
      </c>
      <c r="HZ12" s="278"/>
      <c r="IA12" s="278"/>
      <c r="IB12" s="278"/>
      <c r="IC12" s="278"/>
      <c r="ID12" s="278"/>
      <c r="IE12" s="279"/>
      <c r="IF12" s="272"/>
      <c r="IG12" s="272"/>
      <c r="IH12" s="276" t="s">
        <v>57</v>
      </c>
      <c r="II12" s="277" t="s">
        <v>27</v>
      </c>
      <c r="IJ12" s="278"/>
      <c r="IK12" s="278"/>
      <c r="IL12" s="278"/>
      <c r="IM12" s="278"/>
      <c r="IN12" s="278"/>
      <c r="IO12" s="279"/>
      <c r="IP12" s="272"/>
      <c r="IQ12" s="272"/>
      <c r="IR12" s="283"/>
      <c r="JB12" s="283"/>
    </row>
    <row xmlns:x14ac="http://schemas.microsoft.com/office/spreadsheetml/2009/9/ac" r="13" s="14" customFormat="true" ht="14.25" customHeight="true" x14ac:dyDescent="0.2">
      <c r="A13" s="415" t="str">
        <f ca="true">IF(ISBLANK('Data Summary'!A15),"",'Data Summary'!A15)</f>
        <v>RWA_2014_UIS</v>
      </c>
      <c r="B13" s="122" t="s">
        <v>55</v>
      </c>
      <c r="C13" s="5">
        <v>0</v>
      </c>
      <c r="D13" s="45"/>
      <c r="E13" s="45"/>
      <c r="F13" s="45"/>
      <c r="G13" s="45"/>
      <c r="H13" s="45"/>
      <c r="I13" s="66"/>
      <c r="J13" s="11"/>
      <c r="K13" s="11"/>
      <c r="L13" s="122" t="s">
        <v>55</v>
      </c>
      <c r="M13" s="5">
        <v>0</v>
      </c>
      <c r="N13" s="45"/>
      <c r="O13" s="45"/>
      <c r="P13" s="45"/>
      <c r="Q13" s="45"/>
      <c r="R13" s="45"/>
      <c r="S13" s="66"/>
      <c r="T13" s="11"/>
      <c r="U13" s="11"/>
      <c r="V13" s="122" t="s">
        <v>55</v>
      </c>
      <c r="W13" s="5">
        <v>0</v>
      </c>
      <c r="X13" s="45"/>
      <c r="Y13" s="45"/>
      <c r="Z13" s="45"/>
      <c r="AA13" s="45"/>
      <c r="AB13" s="45"/>
      <c r="AC13" s="66"/>
      <c r="AD13" s="11"/>
      <c r="AE13" s="11"/>
      <c r="AF13" s="122" t="s">
        <v>55</v>
      </c>
      <c r="AG13" s="5">
        <v>0</v>
      </c>
      <c r="AH13" s="45"/>
      <c r="AI13" s="45"/>
      <c r="AJ13" s="45"/>
      <c r="AK13" s="45"/>
      <c r="AL13" s="45"/>
      <c r="AM13" s="66"/>
      <c r="AN13" s="11"/>
      <c r="AO13" s="11"/>
      <c r="AP13" s="122" t="s">
        <v>55</v>
      </c>
      <c r="AQ13" s="5">
        <v>0</v>
      </c>
      <c r="AR13" s="45"/>
      <c r="AS13" s="45"/>
      <c r="AT13" s="45"/>
      <c r="AU13" s="45"/>
      <c r="AV13" s="45"/>
      <c r="AW13" s="66"/>
      <c r="AX13" s="11"/>
      <c r="AY13" s="11"/>
      <c r="AZ13" s="122" t="s">
        <v>55</v>
      </c>
      <c r="BA13" s="5">
        <v>0</v>
      </c>
      <c r="BB13" s="45"/>
      <c r="BC13" s="45"/>
      <c r="BD13" s="45"/>
      <c r="BE13" s="45"/>
      <c r="BF13" s="45"/>
      <c r="BG13" s="66"/>
      <c r="BH13" s="11"/>
      <c r="BI13" s="11"/>
      <c r="BJ13" s="122" t="s">
        <v>55</v>
      </c>
      <c r="BK13" s="5">
        <v>0</v>
      </c>
      <c r="BL13" s="45"/>
      <c r="BM13" s="45"/>
      <c r="BN13" s="45"/>
      <c r="BO13" s="45"/>
      <c r="BP13" s="45"/>
      <c r="BQ13" s="66"/>
      <c r="BR13" s="11"/>
      <c r="BS13" s="11"/>
      <c r="BT13" s="122" t="s">
        <v>55</v>
      </c>
      <c r="BU13" s="5">
        <v>0</v>
      </c>
      <c r="BV13" s="45"/>
      <c r="BW13" s="45"/>
      <c r="BX13" s="45"/>
      <c r="BY13" s="45"/>
      <c r="BZ13" s="45"/>
      <c r="CA13" s="66"/>
      <c r="CB13" s="11"/>
      <c r="CC13" s="11"/>
      <c r="CD13" s="122" t="s">
        <v>55</v>
      </c>
      <c r="CE13" s="5">
        <v>0</v>
      </c>
      <c r="CF13" s="45"/>
      <c r="CG13" s="45"/>
      <c r="CH13" s="45"/>
      <c r="CI13" s="45"/>
      <c r="CJ13" s="45"/>
      <c r="CK13" s="66"/>
      <c r="CL13" s="11"/>
      <c r="CM13" s="11"/>
      <c r="CN13" s="122" t="s">
        <v>55</v>
      </c>
      <c r="CO13" s="5">
        <v>0</v>
      </c>
      <c r="CP13" s="45"/>
      <c r="CQ13" s="45"/>
      <c r="CR13" s="45"/>
      <c r="CS13" s="45"/>
      <c r="CT13" s="45"/>
      <c r="CU13" s="66"/>
      <c r="CV13" s="11"/>
      <c r="CW13" s="11"/>
      <c r="CX13" s="122" t="s">
        <v>55</v>
      </c>
      <c r="CY13" s="5">
        <v>0</v>
      </c>
      <c r="CZ13" s="45"/>
      <c r="DA13" s="45"/>
      <c r="DB13" s="45"/>
      <c r="DC13" s="45"/>
      <c r="DD13" s="45"/>
      <c r="DE13" s="66"/>
      <c r="DF13" s="11"/>
      <c r="DG13" s="11"/>
      <c r="DH13" s="122" t="s">
        <v>55</v>
      </c>
      <c r="DI13" s="5">
        <v>0</v>
      </c>
      <c r="DJ13" s="45"/>
      <c r="DK13" s="45"/>
      <c r="DL13" s="45"/>
      <c r="DM13" s="45"/>
      <c r="DN13" s="45"/>
      <c r="DO13" s="66"/>
      <c r="DP13" s="11"/>
      <c r="DQ13" s="11"/>
      <c r="DR13" s="122" t="s">
        <v>55</v>
      </c>
      <c r="DS13" s="5">
        <v>0</v>
      </c>
      <c r="DT13" s="45"/>
      <c r="DU13" s="45"/>
      <c r="DV13" s="45"/>
      <c r="DW13" s="45"/>
      <c r="DX13" s="45"/>
      <c r="DY13" s="66"/>
      <c r="DZ13" s="11"/>
      <c r="EA13" s="11"/>
      <c r="EB13" s="122" t="s">
        <v>55</v>
      </c>
      <c r="EC13" s="5">
        <v>0</v>
      </c>
      <c r="ED13" s="45"/>
      <c r="EE13" s="45"/>
      <c r="EF13" s="45"/>
      <c r="EG13" s="45"/>
      <c r="EH13" s="45"/>
      <c r="EI13" s="66"/>
      <c r="EJ13" s="11"/>
      <c r="EK13" s="11"/>
      <c r="EL13" s="122" t="s">
        <v>55</v>
      </c>
      <c r="EM13" s="5">
        <v>0</v>
      </c>
      <c r="EN13" s="45"/>
      <c r="EO13" s="45"/>
      <c r="EP13" s="45"/>
      <c r="EQ13" s="45"/>
      <c r="ER13" s="45"/>
      <c r="ES13" s="66"/>
      <c r="ET13" s="11"/>
      <c r="EU13" s="11"/>
      <c r="EV13" s="122" t="s">
        <v>55</v>
      </c>
      <c r="EW13" s="5">
        <v>0</v>
      </c>
      <c r="EX13" s="45"/>
      <c r="EY13" s="45"/>
      <c r="EZ13" s="45"/>
      <c r="FA13" s="45"/>
      <c r="FB13" s="45"/>
      <c r="FC13" s="66"/>
      <c r="FD13" s="11"/>
      <c r="FE13" s="11"/>
      <c r="FF13" s="122" t="s">
        <v>55</v>
      </c>
      <c r="FG13" s="5">
        <v>0</v>
      </c>
      <c r="FH13" s="45"/>
      <c r="FI13" s="45"/>
      <c r="FJ13" s="45"/>
      <c r="FK13" s="45"/>
      <c r="FL13" s="45"/>
      <c r="FM13" s="66"/>
      <c r="FN13" s="11"/>
      <c r="FO13" s="11"/>
      <c r="FP13" s="122" t="s">
        <v>55</v>
      </c>
      <c r="FQ13" s="5">
        <v>0</v>
      </c>
      <c r="FR13" s="45">
        <f>2.85714+3.80952</f>
        <v>6.6666600000000003</v>
      </c>
      <c r="FS13" s="45"/>
      <c r="FT13" s="45">
        <f>2.85714+3.80952</f>
        <v>6.6666600000000003</v>
      </c>
      <c r="FU13" s="45"/>
      <c r="FV13" s="45"/>
      <c r="FW13" s="66"/>
      <c r="FX13" s="11"/>
      <c r="FY13" s="11"/>
      <c r="FZ13" s="122" t="s">
        <v>55</v>
      </c>
      <c r="GA13" s="5">
        <v>0</v>
      </c>
      <c r="GB13" s="45"/>
      <c r="GC13" s="45"/>
      <c r="GD13" s="45"/>
      <c r="GE13" s="45"/>
      <c r="GF13" s="45"/>
      <c r="GG13" s="66"/>
      <c r="GH13" s="11"/>
      <c r="GI13" s="11"/>
      <c r="GJ13" s="122" t="s">
        <v>55</v>
      </c>
      <c r="GK13" s="5">
        <v>0</v>
      </c>
      <c r="GL13" s="45"/>
      <c r="GM13" s="45"/>
      <c r="GN13" s="45"/>
      <c r="GO13" s="45"/>
      <c r="GP13" s="45"/>
      <c r="GQ13" s="66"/>
      <c r="GR13" s="11"/>
      <c r="GS13" s="11"/>
      <c r="GT13" s="122" t="s">
        <v>55</v>
      </c>
      <c r="GU13" s="5">
        <v>0</v>
      </c>
      <c r="GV13" s="45"/>
      <c r="GW13" s="45"/>
      <c r="GX13" s="45"/>
      <c r="GY13" s="45"/>
      <c r="GZ13" s="45"/>
      <c r="HA13" s="66"/>
      <c r="HB13" s="11"/>
      <c r="HC13" s="11"/>
      <c r="HD13" s="122" t="s">
        <v>55</v>
      </c>
      <c r="HE13" s="5">
        <v>0</v>
      </c>
      <c r="HF13" s="45"/>
      <c r="HG13" s="45"/>
      <c r="HH13" s="45"/>
      <c r="HI13" s="45"/>
      <c r="HJ13" s="45"/>
      <c r="HK13" s="66"/>
      <c r="HL13" s="11"/>
      <c r="HM13" s="11"/>
      <c r="HN13" s="122" t="s">
        <v>55</v>
      </c>
      <c r="HO13" s="5">
        <v>0</v>
      </c>
      <c r="HP13" s="45"/>
      <c r="HQ13" s="45"/>
      <c r="HR13" s="45"/>
      <c r="HS13" s="45"/>
      <c r="HT13" s="45"/>
      <c r="HU13" s="66"/>
      <c r="HV13" s="11"/>
      <c r="HW13" s="11"/>
      <c r="HX13" s="122" t="s">
        <v>55</v>
      </c>
      <c r="HY13" s="5">
        <v>0</v>
      </c>
      <c r="HZ13" s="45"/>
      <c r="IA13" s="45"/>
      <c r="IB13" s="45"/>
      <c r="IC13" s="45"/>
      <c r="ID13" s="45"/>
      <c r="IE13" s="66"/>
      <c r="IF13" s="11"/>
      <c r="IG13" s="11"/>
      <c r="IH13" s="122" t="s">
        <v>55</v>
      </c>
      <c r="II13" s="5">
        <v>0</v>
      </c>
      <c r="IJ13" s="45"/>
      <c r="IK13" s="45"/>
      <c r="IL13" s="45"/>
      <c r="IM13" s="45"/>
      <c r="IN13" s="45"/>
      <c r="IO13" s="66"/>
      <c r="IP13" s="11"/>
      <c r="IQ13" s="11"/>
      <c r="IR13" s="134"/>
      <c r="JB13" s="134"/>
    </row>
    <row xmlns:x14ac="http://schemas.microsoft.com/office/spreadsheetml/2009/9/ac" r="14" x14ac:dyDescent="0.25">
      <c r="A14" s="415" t="str">
        <f ca="true">IF(ISBLANK('Data Summary'!A16),"",'Data Summary'!A16)</f>
        <v>RWA_2015_EMIS</v>
      </c>
      <c r="B14" s="123" t="s">
        <v>105</v>
      </c>
      <c r="C14" s="22">
        <v>0</v>
      </c>
      <c r="D14" s="45"/>
      <c r="E14" s="45"/>
      <c r="F14" s="45"/>
      <c r="G14" s="45"/>
      <c r="H14" s="45"/>
      <c r="I14" s="66"/>
      <c r="J14" s="11"/>
      <c r="K14" s="11"/>
      <c r="L14" s="123" t="s">
        <v>105</v>
      </c>
      <c r="M14" s="22">
        <v>0</v>
      </c>
      <c r="N14" s="45"/>
      <c r="O14" s="45"/>
      <c r="P14" s="45"/>
      <c r="Q14" s="45"/>
      <c r="R14" s="45"/>
      <c r="S14" s="66"/>
      <c r="T14" s="11"/>
      <c r="U14" s="11"/>
      <c r="V14" s="123" t="s">
        <v>105</v>
      </c>
      <c r="W14" s="22">
        <v>0</v>
      </c>
      <c r="X14" s="45"/>
      <c r="Y14" s="45"/>
      <c r="Z14" s="45"/>
      <c r="AA14" s="45"/>
      <c r="AB14" s="45"/>
      <c r="AC14" s="66"/>
      <c r="AD14" s="11"/>
      <c r="AE14" s="11"/>
      <c r="AF14" s="123" t="s">
        <v>105</v>
      </c>
      <c r="AG14" s="22">
        <v>0</v>
      </c>
      <c r="AH14" s="45"/>
      <c r="AI14" s="45"/>
      <c r="AJ14" s="45"/>
      <c r="AK14" s="45"/>
      <c r="AL14" s="45"/>
      <c r="AM14" s="66"/>
      <c r="AN14" s="11"/>
      <c r="AO14" s="11"/>
      <c r="AP14" s="123" t="s">
        <v>105</v>
      </c>
      <c r="AQ14" s="22">
        <v>0</v>
      </c>
      <c r="AR14" s="45"/>
      <c r="AS14" s="45"/>
      <c r="AT14" s="45"/>
      <c r="AU14" s="45"/>
      <c r="AV14" s="45">
        <v>0</v>
      </c>
      <c r="AW14" s="66"/>
      <c r="AX14" s="11"/>
      <c r="AY14" s="11"/>
      <c r="AZ14" s="123" t="s">
        <v>105</v>
      </c>
      <c r="BA14" s="22">
        <v>0</v>
      </c>
      <c r="BB14" s="45"/>
      <c r="BC14" s="45"/>
      <c r="BD14" s="45"/>
      <c r="BE14" s="45"/>
      <c r="BF14" s="45"/>
      <c r="BG14" s="66"/>
      <c r="BH14" s="11"/>
      <c r="BI14" s="11"/>
      <c r="BJ14" s="123" t="s">
        <v>105</v>
      </c>
      <c r="BK14" s="22">
        <v>0</v>
      </c>
      <c r="BL14" s="45"/>
      <c r="BM14" s="45"/>
      <c r="BN14" s="45"/>
      <c r="BO14" s="45"/>
      <c r="BP14" s="45"/>
      <c r="BQ14" s="66"/>
      <c r="BR14" s="11"/>
      <c r="BS14" s="11"/>
      <c r="BT14" s="123" t="s">
        <v>105</v>
      </c>
      <c r="BU14" s="22">
        <v>0</v>
      </c>
      <c r="BV14" s="45"/>
      <c r="BW14" s="45"/>
      <c r="BX14" s="45"/>
      <c r="BY14" s="45"/>
      <c r="BZ14" s="45"/>
      <c r="CA14" s="66"/>
      <c r="CB14" s="11"/>
      <c r="CC14" s="11"/>
      <c r="CD14" s="123" t="s">
        <v>105</v>
      </c>
      <c r="CE14" s="22">
        <v>0</v>
      </c>
      <c r="CF14" s="45"/>
      <c r="CG14" s="45"/>
      <c r="CH14" s="45"/>
      <c r="CI14" s="45"/>
      <c r="CJ14" s="45"/>
      <c r="CK14" s="66"/>
      <c r="CL14" s="11"/>
      <c r="CM14" s="11"/>
      <c r="CN14" s="123" t="s">
        <v>105</v>
      </c>
      <c r="CO14" s="22">
        <v>0</v>
      </c>
      <c r="CP14" s="45"/>
      <c r="CQ14" s="45"/>
      <c r="CR14" s="45"/>
      <c r="CS14" s="45"/>
      <c r="CT14" s="45"/>
      <c r="CU14" s="66"/>
      <c r="CV14" s="11"/>
      <c r="CW14" s="11"/>
      <c r="CX14" s="123" t="s">
        <v>105</v>
      </c>
      <c r="CY14" s="22">
        <v>0</v>
      </c>
      <c r="CZ14" s="45"/>
      <c r="DA14" s="45"/>
      <c r="DB14" s="45"/>
      <c r="DC14" s="45"/>
      <c r="DD14" s="45"/>
      <c r="DE14" s="66"/>
      <c r="DF14" s="11"/>
      <c r="DG14" s="11"/>
      <c r="DH14" s="123" t="s">
        <v>105</v>
      </c>
      <c r="DI14" s="22">
        <v>0</v>
      </c>
      <c r="DJ14" s="45"/>
      <c r="DK14" s="45"/>
      <c r="DL14" s="45"/>
      <c r="DM14" s="45"/>
      <c r="DN14" s="45"/>
      <c r="DO14" s="66"/>
      <c r="DP14" s="11"/>
      <c r="DQ14" s="11"/>
      <c r="DR14" s="123" t="s">
        <v>105</v>
      </c>
      <c r="DS14" s="22">
        <v>0</v>
      </c>
      <c r="DT14" s="45"/>
      <c r="DU14" s="45"/>
      <c r="DV14" s="45"/>
      <c r="DW14" s="45"/>
      <c r="DX14" s="45"/>
      <c r="DY14" s="66"/>
      <c r="DZ14" s="11"/>
      <c r="EA14" s="11"/>
      <c r="EB14" s="123" t="s">
        <v>105</v>
      </c>
      <c r="EC14" s="22">
        <v>0</v>
      </c>
      <c r="ED14" s="45"/>
      <c r="EE14" s="45"/>
      <c r="EF14" s="45"/>
      <c r="EG14" s="45"/>
      <c r="EH14" s="45"/>
      <c r="EI14" s="66"/>
      <c r="EJ14" s="11"/>
      <c r="EK14" s="11"/>
      <c r="EL14" s="123" t="s">
        <v>105</v>
      </c>
      <c r="EM14" s="22">
        <v>0</v>
      </c>
      <c r="EN14" s="45"/>
      <c r="EO14" s="45"/>
      <c r="EP14" s="45"/>
      <c r="EQ14" s="45"/>
      <c r="ER14" s="45"/>
      <c r="ES14" s="66"/>
      <c r="ET14" s="11"/>
      <c r="EU14" s="11"/>
      <c r="EV14" s="123" t="s">
        <v>105</v>
      </c>
      <c r="EW14" s="22">
        <v>0</v>
      </c>
      <c r="EX14" s="45"/>
      <c r="EY14" s="45"/>
      <c r="EZ14" s="45"/>
      <c r="FA14" s="45"/>
      <c r="FB14" s="45"/>
      <c r="FC14" s="66"/>
      <c r="FD14" s="11"/>
      <c r="FE14" s="11"/>
      <c r="FF14" s="123" t="s">
        <v>105</v>
      </c>
      <c r="FG14" s="22">
        <v>0</v>
      </c>
      <c r="FH14" s="45"/>
      <c r="FI14" s="45"/>
      <c r="FJ14" s="45"/>
      <c r="FK14" s="45"/>
      <c r="FL14" s="45"/>
      <c r="FM14" s="66"/>
      <c r="FN14" s="11"/>
      <c r="FO14" s="11"/>
      <c r="FP14" s="123" t="s">
        <v>105</v>
      </c>
      <c r="FQ14" s="202">
        <v>0</v>
      </c>
      <c r="FR14" s="45">
        <v>0</v>
      </c>
      <c r="FS14" s="45"/>
      <c r="FT14" s="45">
        <v>0</v>
      </c>
      <c r="FU14" s="45"/>
      <c r="FV14" s="45"/>
      <c r="FW14" s="66"/>
      <c r="FX14" s="11"/>
      <c r="FY14" s="11"/>
      <c r="FZ14" s="123" t="s">
        <v>105</v>
      </c>
      <c r="GA14" s="22">
        <v>0</v>
      </c>
      <c r="GB14" s="45"/>
      <c r="GC14" s="45"/>
      <c r="GD14" s="45"/>
      <c r="GE14" s="45"/>
      <c r="GF14" s="45"/>
      <c r="GG14" s="66"/>
      <c r="GH14" s="11"/>
      <c r="GI14" s="11"/>
      <c r="GJ14" s="123" t="s">
        <v>105</v>
      </c>
      <c r="GK14" s="22">
        <v>0</v>
      </c>
      <c r="GL14" s="45"/>
      <c r="GM14" s="195"/>
      <c r="GN14" s="195"/>
      <c r="GO14" s="45"/>
      <c r="GP14" s="45"/>
      <c r="GQ14" s="66"/>
      <c r="GR14" s="11"/>
      <c r="GS14" s="11"/>
      <c r="GT14" s="123" t="s">
        <v>105</v>
      </c>
      <c r="GU14" s="22">
        <v>0</v>
      </c>
      <c r="GV14" s="45"/>
      <c r="GW14" s="45"/>
      <c r="GX14" s="45"/>
      <c r="GY14" s="45"/>
      <c r="GZ14" s="45"/>
      <c r="HA14" s="66"/>
      <c r="HB14" s="11"/>
      <c r="HC14" s="11"/>
      <c r="HD14" s="123" t="s">
        <v>105</v>
      </c>
      <c r="HE14" s="22">
        <v>0</v>
      </c>
      <c r="HF14" s="45"/>
      <c r="HG14" s="195"/>
      <c r="HH14" s="195"/>
      <c r="HI14" s="45"/>
      <c r="HJ14" s="45"/>
      <c r="HK14" s="66"/>
      <c r="HL14" s="11"/>
      <c r="HM14" s="11"/>
      <c r="HN14" s="123" t="s">
        <v>105</v>
      </c>
      <c r="HO14" s="22">
        <v>0</v>
      </c>
      <c r="HP14" s="45"/>
      <c r="HQ14" s="195"/>
      <c r="HR14" s="195"/>
      <c r="HS14" s="45"/>
      <c r="HT14" s="45"/>
      <c r="HU14" s="66"/>
      <c r="HV14" s="11"/>
      <c r="HW14" s="11"/>
      <c r="HX14" s="123" t="s">
        <v>105</v>
      </c>
      <c r="HY14" s="22">
        <v>0</v>
      </c>
      <c r="HZ14" s="45"/>
      <c r="IA14" s="45"/>
      <c r="IB14" s="45"/>
      <c r="IC14" s="45"/>
      <c r="ID14" s="45"/>
      <c r="IE14" s="66"/>
      <c r="IF14" s="11"/>
      <c r="IG14" s="11"/>
      <c r="IH14" s="123" t="s">
        <v>105</v>
      </c>
      <c r="II14" s="22">
        <v>0</v>
      </c>
      <c r="IJ14" s="45"/>
      <c r="IK14" s="45"/>
      <c r="IL14" s="45"/>
      <c r="IM14" s="45"/>
      <c r="IN14" s="45"/>
      <c r="IO14" s="66"/>
      <c r="IP14" s="11"/>
      <c r="IQ14" s="11"/>
    </row>
    <row xmlns:x14ac="http://schemas.microsoft.com/office/spreadsheetml/2009/9/ac" r="15" s="2" customFormat="true" x14ac:dyDescent="0.25">
      <c r="A15" s="415" t="str">
        <f ca="true">IF(ISBLANK('Data Summary'!A17),"",'Data Summary'!A17)</f>
        <v>RWA_2015_UIS</v>
      </c>
      <c r="B15" s="123"/>
      <c r="C15" s="6"/>
      <c r="D15" s="45"/>
      <c r="E15" s="7"/>
      <c r="F15" s="7"/>
      <c r="G15" s="7"/>
      <c r="H15" s="45"/>
      <c r="I15" s="66"/>
      <c r="J15" s="11"/>
      <c r="K15" s="11"/>
      <c r="L15" s="123"/>
      <c r="M15" s="6"/>
      <c r="N15" s="45"/>
      <c r="O15" s="7"/>
      <c r="P15" s="7"/>
      <c r="Q15" s="7"/>
      <c r="R15" s="45"/>
      <c r="S15" s="66"/>
      <c r="T15" s="11"/>
      <c r="U15" s="11"/>
      <c r="V15" s="123" t="s">
        <v>162</v>
      </c>
      <c r="W15" s="6">
        <v>1</v>
      </c>
      <c r="X15" s="45">
        <v>100</v>
      </c>
      <c r="Y15" s="7"/>
      <c r="Z15" s="7"/>
      <c r="AA15" s="7"/>
      <c r="AB15" s="45">
        <v>100</v>
      </c>
      <c r="AC15" s="66">
        <v>100</v>
      </c>
      <c r="AD15" s="11"/>
      <c r="AE15" s="11"/>
      <c r="AF15" s="123" t="s">
        <v>163</v>
      </c>
      <c r="AG15" s="6">
        <v>1</v>
      </c>
      <c r="AH15" s="45">
        <f>(AK15/100*AK$31+AL15/100*AL$31+AM15/100*AM$31)/(AK$31+AL$31+AM$31)*100</f>
        <v>46.349747048903879</v>
      </c>
      <c r="AI15" s="7"/>
      <c r="AJ15" s="7"/>
      <c r="AK15" s="7">
        <v>14</v>
      </c>
      <c r="AL15" s="45">
        <v>58</v>
      </c>
      <c r="AM15" s="66">
        <v>67</v>
      </c>
      <c r="AN15" s="11"/>
      <c r="AO15" s="11"/>
      <c r="AP15" s="123" t="s">
        <v>162</v>
      </c>
      <c r="AQ15" s="6">
        <v>1</v>
      </c>
      <c r="AR15" s="45"/>
      <c r="AS15" s="7"/>
      <c r="AT15" s="7"/>
      <c r="AU15" s="7"/>
      <c r="AV15" s="45">
        <v>91</v>
      </c>
      <c r="AW15" s="66"/>
      <c r="AX15" s="11"/>
      <c r="AY15" s="11"/>
      <c r="AZ15" s="123" t="s">
        <v>163</v>
      </c>
      <c r="BA15" s="6">
        <v>1</v>
      </c>
      <c r="BB15" s="45">
        <v>64.702793834296727</v>
      </c>
      <c r="BC15" s="7"/>
      <c r="BD15" s="7"/>
      <c r="BE15" s="7">
        <v>15</v>
      </c>
      <c r="BF15" s="45">
        <v>60</v>
      </c>
      <c r="BG15" s="66">
        <v>73</v>
      </c>
      <c r="BH15" s="11"/>
      <c r="BI15" s="11"/>
      <c r="BJ15" s="123"/>
      <c r="BK15" s="6"/>
      <c r="BL15" s="45"/>
      <c r="BM15" s="7"/>
      <c r="BN15" s="7"/>
      <c r="BO15" s="7"/>
      <c r="BP15" s="45"/>
      <c r="BQ15" s="66"/>
      <c r="BR15" s="11"/>
      <c r="BS15" s="11"/>
      <c r="BT15" s="123"/>
      <c r="BU15" s="6"/>
      <c r="BV15" s="45"/>
      <c r="BW15" s="7"/>
      <c r="BX15" s="7"/>
      <c r="BY15" s="7"/>
      <c r="BZ15" s="45"/>
      <c r="CA15" s="66"/>
      <c r="CB15" s="11"/>
      <c r="CC15" s="11"/>
      <c r="CD15" s="123" t="s">
        <v>163</v>
      </c>
      <c r="CE15" s="6">
        <v>1</v>
      </c>
      <c r="CF15" s="45">
        <f>(CI15/100*CI$31+CJ15/100*CJ$31+CK15/100*CK$31)/(CI$31+CJ$31+CK$31)*100</f>
        <v>48.363049677322536</v>
      </c>
      <c r="CG15" s="7"/>
      <c r="CH15" s="7"/>
      <c r="CI15" s="7">
        <v>16</v>
      </c>
      <c r="CJ15" s="45">
        <v>63</v>
      </c>
      <c r="CK15" s="66">
        <v>74</v>
      </c>
      <c r="CL15" s="11"/>
      <c r="CM15" s="11"/>
      <c r="CN15" s="123"/>
      <c r="CO15" s="6"/>
      <c r="CP15" s="45"/>
      <c r="CQ15" s="7"/>
      <c r="CR15" s="7"/>
      <c r="CS15" s="7"/>
      <c r="CT15" s="45"/>
      <c r="CU15" s="66"/>
      <c r="CV15" s="11"/>
      <c r="CW15" s="11"/>
      <c r="CX15" s="123" t="s">
        <v>163</v>
      </c>
      <c r="CY15" s="6">
        <v>1</v>
      </c>
      <c r="CZ15" s="45">
        <f>(DC15/100*DC$31+DD15/100*DD$31+DE15/100*DE$31)/(DC$31+DD$31+DE$31)*100</f>
        <v>35.899001880514966</v>
      </c>
      <c r="DA15" s="7"/>
      <c r="DB15" s="7"/>
      <c r="DC15" s="7">
        <v>9</v>
      </c>
      <c r="DD15" s="45">
        <v>51.9</v>
      </c>
      <c r="DE15" s="66">
        <v>53</v>
      </c>
      <c r="DF15" s="11"/>
      <c r="DG15" s="11"/>
      <c r="DH15" s="123"/>
      <c r="DI15" s="6"/>
      <c r="DJ15" s="45"/>
      <c r="DK15" s="7"/>
      <c r="DL15" s="7"/>
      <c r="DM15" s="7"/>
      <c r="DN15" s="45"/>
      <c r="DO15" s="66"/>
      <c r="DP15" s="11"/>
      <c r="DQ15" s="11"/>
      <c r="DR15" s="123" t="s">
        <v>163</v>
      </c>
      <c r="DS15" s="6">
        <v>1</v>
      </c>
      <c r="DT15" s="45">
        <f>(DW15/100*DW$31+DX15/100*DX$31+DY15/100*DY$31)/(DW$31+DX$31+DY$31)*100</f>
        <v>39.228031781432954</v>
      </c>
      <c r="DU15" s="7"/>
      <c r="DV15" s="7"/>
      <c r="DW15" s="7">
        <v>10.3</v>
      </c>
      <c r="DX15" s="45">
        <v>51.9</v>
      </c>
      <c r="DY15" s="66">
        <v>67</v>
      </c>
      <c r="DZ15" s="11"/>
      <c r="EA15" s="11"/>
      <c r="EB15" s="123"/>
      <c r="EC15" s="6"/>
      <c r="ED15" s="45"/>
      <c r="EE15" s="7"/>
      <c r="EF15" s="7"/>
      <c r="EG15" s="7"/>
      <c r="EH15" s="45"/>
      <c r="EI15" s="66"/>
      <c r="EJ15" s="11"/>
      <c r="EK15" s="11"/>
      <c r="EL15" s="123"/>
      <c r="EM15" s="6"/>
      <c r="EN15" s="45"/>
      <c r="EO15" s="7"/>
      <c r="EP15" s="7"/>
      <c r="EQ15" s="7"/>
      <c r="ER15" s="45"/>
      <c r="ES15" s="66"/>
      <c r="ET15" s="11"/>
      <c r="EU15" s="11"/>
      <c r="EV15" s="123"/>
      <c r="EW15" s="6"/>
      <c r="EX15" s="45"/>
      <c r="EY15" s="7"/>
      <c r="EZ15" s="7"/>
      <c r="FA15" s="7"/>
      <c r="FB15" s="45"/>
      <c r="FC15" s="66"/>
      <c r="FD15" s="11"/>
      <c r="FE15" s="11"/>
      <c r="FF15" s="123"/>
      <c r="FG15" s="6"/>
      <c r="FH15" s="45"/>
      <c r="FI15" s="7"/>
      <c r="FJ15" s="7"/>
      <c r="FK15" s="7"/>
      <c r="FL15" s="45"/>
      <c r="FM15" s="66"/>
      <c r="FN15" s="11"/>
      <c r="FO15" s="11"/>
      <c r="FP15" s="123" t="s">
        <v>239</v>
      </c>
      <c r="FQ15" s="6">
        <v>1</v>
      </c>
      <c r="FR15" s="200">
        <v>77.142849999999996</v>
      </c>
      <c r="FS15" s="200"/>
      <c r="FT15" s="200">
        <v>77.142849999999996</v>
      </c>
      <c r="FU15" s="200"/>
      <c r="FV15" s="45"/>
      <c r="FW15" s="66"/>
      <c r="FX15" s="11"/>
      <c r="FY15" s="11"/>
      <c r="FZ15" s="123"/>
      <c r="GA15" s="6"/>
      <c r="GB15" s="45"/>
      <c r="GC15" s="7"/>
      <c r="GD15" s="7"/>
      <c r="GE15" s="7"/>
      <c r="GF15" s="45"/>
      <c r="GG15" s="66"/>
      <c r="GH15" s="11"/>
      <c r="GI15" s="11"/>
      <c r="GJ15" s="123"/>
      <c r="GK15" s="6"/>
      <c r="GL15" s="194"/>
      <c r="GM15" s="196"/>
      <c r="GN15" s="196"/>
      <c r="GO15" s="9"/>
      <c r="GP15" s="45"/>
      <c r="GQ15" s="66"/>
      <c r="GR15" s="11"/>
      <c r="GS15" s="11"/>
      <c r="GT15" s="123" t="s">
        <v>323</v>
      </c>
      <c r="GU15" s="6" t="s">
        <v>227</v>
      </c>
      <c r="GV15" s="45">
        <v>46.138735420503373</v>
      </c>
      <c r="GW15" s="7"/>
      <c r="GX15" s="7"/>
      <c r="GY15" s="7">
        <v>29.138488679800055</v>
      </c>
      <c r="GZ15" s="45">
        <v>54.137115839243499</v>
      </c>
      <c r="HA15" s="66">
        <v>65.283230510375773</v>
      </c>
      <c r="HB15" s="11"/>
      <c r="HC15" s="11"/>
      <c r="HD15" s="123"/>
      <c r="HE15" s="6"/>
      <c r="HF15" s="194"/>
      <c r="HG15" s="196"/>
      <c r="HH15" s="196"/>
      <c r="HI15" s="9"/>
      <c r="HJ15" s="45"/>
      <c r="HK15" s="66"/>
      <c r="HL15" s="11"/>
      <c r="HM15" s="11"/>
      <c r="HN15" s="123"/>
      <c r="HO15" s="6"/>
      <c r="HP15" s="194"/>
      <c r="HQ15" s="196"/>
      <c r="HR15" s="196"/>
      <c r="HS15" s="9"/>
      <c r="HT15" s="45"/>
      <c r="HU15" s="66"/>
      <c r="HV15" s="11"/>
      <c r="HW15" s="11"/>
      <c r="HX15" s="123" t="s">
        <v>323</v>
      </c>
      <c r="HY15" s="13" t="s">
        <v>227</v>
      </c>
      <c r="HZ15" s="45">
        <v>57.452236356175618</v>
      </c>
      <c r="IA15" s="7"/>
      <c r="IB15" s="7"/>
      <c r="IC15" s="7">
        <v>45.99721644120708</v>
      </c>
      <c r="ID15" s="45">
        <v>60.3</v>
      </c>
      <c r="IE15" s="66">
        <v>72.599999999999994</v>
      </c>
      <c r="IF15" s="11"/>
      <c r="IG15" s="11"/>
      <c r="IH15" s="123" t="s">
        <v>323</v>
      </c>
      <c r="II15" s="13" t="s">
        <v>227</v>
      </c>
      <c r="IJ15" s="45">
        <v>81.70127582017011</v>
      </c>
      <c r="IK15" s="7"/>
      <c r="IL15" s="7"/>
      <c r="IM15" s="7">
        <v>80.300000000000011</v>
      </c>
      <c r="IN15" s="45">
        <v>80.100000000000009</v>
      </c>
      <c r="IO15" s="66">
        <v>86.432604122843927</v>
      </c>
      <c r="IP15" s="11"/>
      <c r="IQ15" s="11"/>
      <c r="IR15" s="135"/>
      <c r="JB15" s="135"/>
    </row>
    <row xmlns:x14ac="http://schemas.microsoft.com/office/spreadsheetml/2009/9/ac" r="16" s="2" customFormat="true" x14ac:dyDescent="0.25">
      <c r="A16" s="415" t="str">
        <f ca="true">IF(ISBLANK('Data Summary'!A18),"",'Data Summary'!A18)</f>
        <v>RWA_2016_EMIS</v>
      </c>
      <c r="B16" s="123"/>
      <c r="C16" s="13"/>
      <c r="D16" s="45"/>
      <c r="E16" s="7"/>
      <c r="F16" s="7"/>
      <c r="G16" s="7"/>
      <c r="H16" s="45"/>
      <c r="I16" s="66"/>
      <c r="J16" s="11"/>
      <c r="K16" s="11"/>
      <c r="L16" s="123"/>
      <c r="M16" s="13"/>
      <c r="N16" s="45"/>
      <c r="O16" s="7"/>
      <c r="P16" s="7"/>
      <c r="Q16" s="7"/>
      <c r="R16" s="45"/>
      <c r="S16" s="66"/>
      <c r="T16" s="11"/>
      <c r="U16" s="11"/>
      <c r="V16" s="123"/>
      <c r="W16" s="13"/>
      <c r="X16" s="45"/>
      <c r="Y16" s="7"/>
      <c r="Z16" s="7"/>
      <c r="AA16" s="7"/>
      <c r="AB16" s="45"/>
      <c r="AC16" s="66"/>
      <c r="AD16" s="11"/>
      <c r="AE16" s="11"/>
      <c r="AF16" s="123" t="s">
        <v>164</v>
      </c>
      <c r="AG16" s="13">
        <v>1</v>
      </c>
      <c r="AH16" s="45">
        <f>(AK16/100*AK$31+AL16/100*AL$31+AM16/100*AM$31)/(AK$31+AL$31+AM$31)*100</f>
        <v>30.412478920741993</v>
      </c>
      <c r="AI16" s="7"/>
      <c r="AJ16" s="7"/>
      <c r="AK16" s="7">
        <v>14</v>
      </c>
      <c r="AL16" s="45">
        <v>34</v>
      </c>
      <c r="AM16" s="66">
        <v>45</v>
      </c>
      <c r="AN16" s="11"/>
      <c r="AO16" s="11"/>
      <c r="AP16" s="123"/>
      <c r="AQ16" s="13"/>
      <c r="AR16" s="45"/>
      <c r="AS16" s="7"/>
      <c r="AT16" s="7"/>
      <c r="AU16" s="7"/>
      <c r="AV16" s="45"/>
      <c r="AW16" s="66"/>
      <c r="AX16" s="11"/>
      <c r="AY16" s="11"/>
      <c r="AZ16" s="123" t="s">
        <v>164</v>
      </c>
      <c r="BA16" s="13">
        <v>1</v>
      </c>
      <c r="BB16" s="45">
        <v>41.426300578034684</v>
      </c>
      <c r="BC16" s="7"/>
      <c r="BD16" s="7"/>
      <c r="BE16" s="7">
        <v>15</v>
      </c>
      <c r="BF16" s="45">
        <v>36</v>
      </c>
      <c r="BG16" s="66">
        <v>51</v>
      </c>
      <c r="BH16" s="11"/>
      <c r="BI16" s="11"/>
      <c r="BJ16" s="123"/>
      <c r="BK16" s="13"/>
      <c r="BL16" s="45"/>
      <c r="BM16" s="7"/>
      <c r="BN16" s="7"/>
      <c r="BO16" s="7"/>
      <c r="BP16" s="45"/>
      <c r="BQ16" s="66"/>
      <c r="BR16" s="11"/>
      <c r="BS16" s="11"/>
      <c r="BT16" s="123"/>
      <c r="BU16" s="13"/>
      <c r="BV16" s="45"/>
      <c r="BW16" s="7"/>
      <c r="BX16" s="7"/>
      <c r="BY16" s="7"/>
      <c r="BZ16" s="45"/>
      <c r="CA16" s="66"/>
      <c r="CB16" s="11"/>
      <c r="CC16" s="11"/>
      <c r="CD16" s="123" t="s">
        <v>164</v>
      </c>
      <c r="CE16" s="13">
        <v>1</v>
      </c>
      <c r="CF16" s="45">
        <f>(CI16/100*CI$31+CJ16/100*CJ$31+CK16/100*CK$31)/(CI$31+CJ$31+CK$31)*100</f>
        <v>32.439441692931112</v>
      </c>
      <c r="CG16" s="7"/>
      <c r="CH16" s="7"/>
      <c r="CI16" s="7">
        <v>14</v>
      </c>
      <c r="CJ16" s="45">
        <v>38</v>
      </c>
      <c r="CK16" s="66">
        <v>52</v>
      </c>
      <c r="CL16" s="11"/>
      <c r="CM16" s="11"/>
      <c r="CN16" s="123"/>
      <c r="CO16" s="13"/>
      <c r="CP16" s="45"/>
      <c r="CQ16" s="7"/>
      <c r="CR16" s="7"/>
      <c r="CS16" s="7"/>
      <c r="CT16" s="45"/>
      <c r="CU16" s="66"/>
      <c r="CV16" s="11"/>
      <c r="CW16" s="11"/>
      <c r="CX16" s="123" t="s">
        <v>164</v>
      </c>
      <c r="CY16" s="13">
        <v>1</v>
      </c>
      <c r="CZ16" s="45">
        <f>(DC16/100*DC$31+DD16/100*DD$31+DE16/100*DE$31)/(DC$31+DD$31+DE$31)*100</f>
        <v>27.170316794445249</v>
      </c>
      <c r="DA16" s="7"/>
      <c r="DB16" s="7"/>
      <c r="DC16" s="7">
        <v>13</v>
      </c>
      <c r="DD16" s="45">
        <v>35.700000000000003</v>
      </c>
      <c r="DE16" s="66">
        <v>36</v>
      </c>
      <c r="DF16" s="11"/>
      <c r="DG16" s="11"/>
      <c r="DH16" s="123"/>
      <c r="DI16" s="13"/>
      <c r="DJ16" s="45"/>
      <c r="DK16" s="7"/>
      <c r="DL16" s="7"/>
      <c r="DM16" s="7"/>
      <c r="DN16" s="45"/>
      <c r="DO16" s="66"/>
      <c r="DP16" s="11"/>
      <c r="DQ16" s="11"/>
      <c r="DR16" s="123" t="s">
        <v>164</v>
      </c>
      <c r="DS16" s="13">
        <v>1</v>
      </c>
      <c r="DT16" s="45">
        <f>(DW16/100*DW$31+DX16/100*DX$31+DY16/100*DY$31)/(DW$31+DX$31+DY$31)*100</f>
        <v>28.123515472539729</v>
      </c>
      <c r="DU16" s="7"/>
      <c r="DV16" s="7"/>
      <c r="DW16" s="7">
        <v>14.1</v>
      </c>
      <c r="DX16" s="45">
        <v>35.700000000000003</v>
      </c>
      <c r="DY16" s="66">
        <v>39</v>
      </c>
      <c r="DZ16" s="11"/>
      <c r="EA16" s="11"/>
      <c r="EB16" s="123"/>
      <c r="EC16" s="13"/>
      <c r="ED16" s="45"/>
      <c r="EE16" s="7"/>
      <c r="EF16" s="7"/>
      <c r="EG16" s="7"/>
      <c r="EH16" s="45"/>
      <c r="EI16" s="66"/>
      <c r="EJ16" s="11"/>
      <c r="EK16" s="11"/>
      <c r="EL16" s="123"/>
      <c r="EM16" s="13"/>
      <c r="EN16" s="45"/>
      <c r="EO16" s="7"/>
      <c r="EP16" s="7"/>
      <c r="EQ16" s="7"/>
      <c r="ER16" s="45"/>
      <c r="ES16" s="66"/>
      <c r="ET16" s="11"/>
      <c r="EU16" s="11"/>
      <c r="EV16" s="123" t="s">
        <v>163</v>
      </c>
      <c r="EW16" s="13" t="s">
        <v>227</v>
      </c>
      <c r="EX16" s="45">
        <v>70.814934148635928</v>
      </c>
      <c r="EY16" s="7"/>
      <c r="EZ16" s="7"/>
      <c r="FA16" s="7">
        <v>25</v>
      </c>
      <c r="FB16" s="45">
        <v>71.3</v>
      </c>
      <c r="FC16" s="66">
        <v>69.8</v>
      </c>
      <c r="FD16" s="11"/>
      <c r="FE16" s="11"/>
      <c r="FF16" s="123"/>
      <c r="FG16" s="13"/>
      <c r="FH16" s="45"/>
      <c r="FI16" s="7"/>
      <c r="FJ16" s="7"/>
      <c r="FK16" s="7"/>
      <c r="FL16" s="45"/>
      <c r="FM16" s="66"/>
      <c r="FN16" s="11"/>
      <c r="FO16" s="11"/>
      <c r="FP16" s="123" t="s">
        <v>240</v>
      </c>
      <c r="FQ16" s="203">
        <v>1</v>
      </c>
      <c r="FR16" s="200">
        <v>0</v>
      </c>
      <c r="FS16" s="200"/>
      <c r="FT16" s="200">
        <v>0</v>
      </c>
      <c r="FU16" s="200"/>
      <c r="FV16" s="45"/>
      <c r="FW16" s="66"/>
      <c r="FX16" s="11"/>
      <c r="FY16" s="11"/>
      <c r="FZ16" s="123" t="s">
        <v>163</v>
      </c>
      <c r="GA16" s="13" t="s">
        <v>227</v>
      </c>
      <c r="GB16" s="45">
        <v>76.13986127167631</v>
      </c>
      <c r="GC16" s="7"/>
      <c r="GD16" s="7"/>
      <c r="GE16" s="7">
        <v>29.599999999999998</v>
      </c>
      <c r="GF16" s="45">
        <v>76.5</v>
      </c>
      <c r="GG16" s="66">
        <v>75.400000000000006</v>
      </c>
      <c r="GH16" s="11"/>
      <c r="GI16" s="11"/>
      <c r="GJ16" s="123"/>
      <c r="GK16" s="13"/>
      <c r="GL16" s="45"/>
      <c r="GM16" s="45"/>
      <c r="GN16" s="45"/>
      <c r="GO16" s="7"/>
      <c r="GP16" s="45"/>
      <c r="GQ16" s="66"/>
      <c r="GR16" s="11"/>
      <c r="GS16" s="11"/>
      <c r="GT16" s="123" t="s">
        <v>324</v>
      </c>
      <c r="GU16" s="13" t="s">
        <v>227</v>
      </c>
      <c r="GV16" s="45">
        <v>45.033763044812765</v>
      </c>
      <c r="GW16" s="7"/>
      <c r="GX16" s="7"/>
      <c r="GY16" s="7">
        <v>32.461040870332255</v>
      </c>
      <c r="GZ16" s="45">
        <v>77.541371158392437</v>
      </c>
      <c r="HA16" s="66">
        <v>76.948962422882786</v>
      </c>
      <c r="HB16" s="11"/>
      <c r="HC16" s="11"/>
      <c r="HD16" s="123"/>
      <c r="HE16" s="13"/>
      <c r="HF16" s="45"/>
      <c r="HG16" s="45"/>
      <c r="HH16" s="45"/>
      <c r="HI16" s="7"/>
      <c r="HJ16" s="45"/>
      <c r="HK16" s="66"/>
      <c r="HL16" s="11"/>
      <c r="HM16" s="11"/>
      <c r="HN16" s="123"/>
      <c r="HO16" s="13"/>
      <c r="HP16" s="45"/>
      <c r="HQ16" s="45"/>
      <c r="HR16" s="45"/>
      <c r="HS16" s="7"/>
      <c r="HT16" s="45"/>
      <c r="HU16" s="66"/>
      <c r="HV16" s="11"/>
      <c r="HW16" s="11"/>
      <c r="HX16" s="123" t="s">
        <v>324</v>
      </c>
      <c r="HY16" s="13" t="s">
        <v>227</v>
      </c>
      <c r="HZ16" s="45">
        <v>49.224805088223228</v>
      </c>
      <c r="IA16" s="7"/>
      <c r="IB16" s="7"/>
      <c r="IC16" s="7">
        <v>51.33139958376691</v>
      </c>
      <c r="ID16" s="45">
        <v>79.7</v>
      </c>
      <c r="IE16" s="66">
        <v>83.899999999999991</v>
      </c>
      <c r="IF16" s="11"/>
      <c r="IG16" s="11"/>
      <c r="IH16" s="123" t="s">
        <v>324</v>
      </c>
      <c r="II16" s="13" t="s">
        <v>227</v>
      </c>
      <c r="IJ16" s="45">
        <v>56.708910490076953</v>
      </c>
      <c r="IK16" s="7"/>
      <c r="IL16" s="7"/>
      <c r="IM16" s="7">
        <v>88.6</v>
      </c>
      <c r="IN16" s="45">
        <v>90.5</v>
      </c>
      <c r="IO16" s="66">
        <v>95.086958350862432</v>
      </c>
      <c r="IP16" s="11"/>
      <c r="IQ16" s="11"/>
      <c r="IR16" s="135"/>
      <c r="JB16" s="135"/>
    </row>
    <row xmlns:x14ac="http://schemas.microsoft.com/office/spreadsheetml/2009/9/ac" r="17" s="2" customFormat="true" x14ac:dyDescent="0.25">
      <c r="A17" s="415" t="str">
        <f ca="true">IF(ISBLANK('Data Summary'!A19),"",'Data Summary'!A19)</f>
        <v>RWA_2016_UIS</v>
      </c>
      <c r="B17" s="123"/>
      <c r="C17" s="13"/>
      <c r="D17" s="45"/>
      <c r="E17" s="7"/>
      <c r="F17" s="7"/>
      <c r="G17" s="7"/>
      <c r="H17" s="45"/>
      <c r="I17" s="26"/>
      <c r="J17" s="11"/>
      <c r="K17" s="11"/>
      <c r="L17" s="123"/>
      <c r="M17" s="13"/>
      <c r="N17" s="45"/>
      <c r="O17" s="7"/>
      <c r="P17" s="7"/>
      <c r="Q17" s="7"/>
      <c r="R17" s="45"/>
      <c r="S17" s="26"/>
      <c r="T17" s="11"/>
      <c r="U17" s="11"/>
      <c r="V17" s="123"/>
      <c r="W17" s="13"/>
      <c r="X17" s="45"/>
      <c r="Y17" s="7"/>
      <c r="Z17" s="7"/>
      <c r="AA17" s="7"/>
      <c r="AB17" s="7"/>
      <c r="AC17" s="26"/>
      <c r="AD17" s="11"/>
      <c r="AE17" s="11"/>
      <c r="AF17" s="123"/>
      <c r="AG17" s="13"/>
      <c r="AH17" s="45"/>
      <c r="AI17" s="7"/>
      <c r="AJ17" s="7"/>
      <c r="AK17" s="7"/>
      <c r="AL17" s="45"/>
      <c r="AM17" s="26"/>
      <c r="AN17" s="11"/>
      <c r="AO17" s="11"/>
      <c r="AP17" s="123"/>
      <c r="AQ17" s="13"/>
      <c r="AR17" s="45"/>
      <c r="AS17" s="7"/>
      <c r="AT17" s="7"/>
      <c r="AU17" s="7"/>
      <c r="AV17" s="7"/>
      <c r="AW17" s="26"/>
      <c r="AX17" s="11"/>
      <c r="AY17" s="11"/>
      <c r="AZ17" s="123"/>
      <c r="BA17" s="13"/>
      <c r="BB17" s="45"/>
      <c r="BC17" s="7"/>
      <c r="BD17" s="7"/>
      <c r="BE17" s="7"/>
      <c r="BF17" s="7"/>
      <c r="BG17" s="26"/>
      <c r="BH17" s="11"/>
      <c r="BI17" s="11"/>
      <c r="BJ17" s="123"/>
      <c r="BK17" s="13"/>
      <c r="BL17" s="45"/>
      <c r="BM17" s="7"/>
      <c r="BN17" s="7"/>
      <c r="BO17" s="7"/>
      <c r="BP17" s="7"/>
      <c r="BQ17" s="26"/>
      <c r="BR17" s="11"/>
      <c r="BS17" s="11"/>
      <c r="BT17" s="123"/>
      <c r="BU17" s="13"/>
      <c r="BV17" s="45"/>
      <c r="BW17" s="7"/>
      <c r="BX17" s="7"/>
      <c r="BY17" s="7"/>
      <c r="BZ17" s="7"/>
      <c r="CA17" s="26"/>
      <c r="CB17" s="11"/>
      <c r="CC17" s="11"/>
      <c r="CD17" s="123"/>
      <c r="CE17" s="13"/>
      <c r="CF17" s="45"/>
      <c r="CG17" s="7"/>
      <c r="CH17" s="7"/>
      <c r="CI17" s="7"/>
      <c r="CJ17" s="7"/>
      <c r="CK17" s="26"/>
      <c r="CL17" s="11"/>
      <c r="CM17" s="11"/>
      <c r="CN17" s="123"/>
      <c r="CO17" s="13"/>
      <c r="CP17" s="45"/>
      <c r="CQ17" s="7"/>
      <c r="CR17" s="7"/>
      <c r="CS17" s="7"/>
      <c r="CT17" s="7"/>
      <c r="CU17" s="26"/>
      <c r="CV17" s="11"/>
      <c r="CW17" s="11"/>
      <c r="CX17" s="123"/>
      <c r="CY17" s="13"/>
      <c r="CZ17" s="45"/>
      <c r="DA17" s="7"/>
      <c r="DB17" s="7"/>
      <c r="DC17" s="7"/>
      <c r="DD17" s="7"/>
      <c r="DE17" s="26"/>
      <c r="DF17" s="11"/>
      <c r="DG17" s="11"/>
      <c r="DH17" s="123"/>
      <c r="DI17" s="13"/>
      <c r="DJ17" s="45"/>
      <c r="DK17" s="7"/>
      <c r="DL17" s="7"/>
      <c r="DM17" s="7"/>
      <c r="DN17" s="7"/>
      <c r="DO17" s="26"/>
      <c r="DP17" s="11"/>
      <c r="DQ17" s="11"/>
      <c r="DR17" s="123"/>
      <c r="DS17" s="13"/>
      <c r="DT17" s="45"/>
      <c r="DU17" s="7"/>
      <c r="DV17" s="7"/>
      <c r="DW17" s="7"/>
      <c r="DX17" s="7"/>
      <c r="DY17" s="26"/>
      <c r="DZ17" s="11"/>
      <c r="EA17" s="11"/>
      <c r="EB17" s="123"/>
      <c r="EC17" s="13"/>
      <c r="ED17" s="45"/>
      <c r="EE17" s="7"/>
      <c r="EF17" s="7"/>
      <c r="EG17" s="7"/>
      <c r="EH17" s="7"/>
      <c r="EI17" s="26"/>
      <c r="EJ17" s="11"/>
      <c r="EK17" s="11"/>
      <c r="EL17" s="123"/>
      <c r="EM17" s="13"/>
      <c r="EN17" s="45"/>
      <c r="EO17" s="7"/>
      <c r="EP17" s="7"/>
      <c r="EQ17" s="7"/>
      <c r="ER17" s="7"/>
      <c r="ES17" s="26"/>
      <c r="ET17" s="11"/>
      <c r="EU17" s="11"/>
      <c r="EV17" s="123" t="s">
        <v>164</v>
      </c>
      <c r="EW17" s="13" t="s">
        <v>227</v>
      </c>
      <c r="EX17" s="45">
        <v>54.261171213546568</v>
      </c>
      <c r="EY17" s="7"/>
      <c r="EZ17" s="7"/>
      <c r="FA17" s="7">
        <v>24</v>
      </c>
      <c r="FB17" s="7">
        <v>53</v>
      </c>
      <c r="FC17" s="26">
        <v>56.899999999999991</v>
      </c>
      <c r="FD17" s="11"/>
      <c r="FE17" s="11"/>
      <c r="FF17" s="123"/>
      <c r="FG17" s="13"/>
      <c r="FH17" s="45"/>
      <c r="FI17" s="7"/>
      <c r="FJ17" s="7"/>
      <c r="FK17" s="7"/>
      <c r="FL17" s="7"/>
      <c r="FM17" s="26"/>
      <c r="FN17" s="11"/>
      <c r="FO17" s="11"/>
      <c r="FP17" s="123" t="s">
        <v>241</v>
      </c>
      <c r="FQ17" s="203">
        <v>1</v>
      </c>
      <c r="FR17" s="200">
        <v>0.95238</v>
      </c>
      <c r="FS17" s="200"/>
      <c r="FT17" s="200">
        <v>0.95238</v>
      </c>
      <c r="FU17" s="200"/>
      <c r="FV17" s="200"/>
      <c r="FW17" s="26"/>
      <c r="FX17" s="11"/>
      <c r="FY17" s="11"/>
      <c r="FZ17" s="123" t="s">
        <v>164</v>
      </c>
      <c r="GA17" s="13" t="s">
        <v>227</v>
      </c>
      <c r="GB17" s="45">
        <v>57.662612716763007</v>
      </c>
      <c r="GC17" s="7"/>
      <c r="GD17" s="7"/>
      <c r="GE17" s="7">
        <v>29.299999999999997</v>
      </c>
      <c r="GF17" s="7">
        <v>55.600000000000009</v>
      </c>
      <c r="GG17" s="26">
        <v>61.9</v>
      </c>
      <c r="GH17" s="11"/>
      <c r="GI17" s="11"/>
      <c r="GJ17" s="123"/>
      <c r="GK17" s="13"/>
      <c r="GL17" s="45"/>
      <c r="GM17" s="7"/>
      <c r="GN17" s="7"/>
      <c r="GO17" s="7"/>
      <c r="GP17" s="7"/>
      <c r="GQ17" s="26"/>
      <c r="GR17" s="11"/>
      <c r="GS17" s="11"/>
      <c r="GT17" s="123"/>
      <c r="GU17" s="13"/>
      <c r="GV17" s="45"/>
      <c r="GW17" s="7"/>
      <c r="GX17" s="7"/>
      <c r="GY17" s="7"/>
      <c r="GZ17" s="7"/>
      <c r="HA17" s="26"/>
      <c r="HB17" s="11"/>
      <c r="HC17" s="11"/>
      <c r="HD17" s="123"/>
      <c r="HE17" s="13"/>
      <c r="HF17" s="45"/>
      <c r="HG17" s="7"/>
      <c r="HH17" s="7"/>
      <c r="HI17" s="7"/>
      <c r="HJ17" s="7"/>
      <c r="HK17" s="26"/>
      <c r="HL17" s="11"/>
      <c r="HM17" s="11"/>
      <c r="HN17" s="123"/>
      <c r="HO17" s="13"/>
      <c r="HP17" s="45"/>
      <c r="HQ17" s="7"/>
      <c r="HR17" s="7"/>
      <c r="HS17" s="7"/>
      <c r="HT17" s="7"/>
      <c r="HU17" s="26"/>
      <c r="HV17" s="11"/>
      <c r="HW17" s="11"/>
      <c r="HX17" s="123"/>
      <c r="HY17" s="13"/>
      <c r="HZ17" s="45"/>
      <c r="IA17" s="7"/>
      <c r="IB17" s="7"/>
      <c r="IC17" s="7"/>
      <c r="ID17" s="7"/>
      <c r="IE17" s="26"/>
      <c r="IF17" s="11"/>
      <c r="IG17" s="11"/>
      <c r="IH17" s="123"/>
      <c r="II17" s="13"/>
      <c r="IJ17" s="45"/>
      <c r="IK17" s="7"/>
      <c r="IL17" s="7"/>
      <c r="IM17" s="7"/>
      <c r="IN17" s="7"/>
      <c r="IO17" s="26"/>
      <c r="IP17" s="11"/>
      <c r="IQ17" s="11"/>
      <c r="IR17" s="135"/>
      <c r="JB17" s="135"/>
    </row>
    <row xmlns:x14ac="http://schemas.microsoft.com/office/spreadsheetml/2009/9/ac" r="18" s="2" customFormat="true" x14ac:dyDescent="0.25">
      <c r="A18" s="415" t="str">
        <f ca="true">IF(ISBLANK('Data Summary'!A20),"",'Data Summary'!A20)</f>
        <v>RWA_2017_EICV</v>
      </c>
      <c r="B18" s="123"/>
      <c r="C18" s="13"/>
      <c r="D18" s="108"/>
      <c r="E18" s="67"/>
      <c r="F18" s="67"/>
      <c r="G18" s="7"/>
      <c r="H18" s="45"/>
      <c r="I18" s="26"/>
      <c r="J18" s="11"/>
      <c r="K18" s="11"/>
      <c r="L18" s="123"/>
      <c r="M18" s="13"/>
      <c r="N18" s="108"/>
      <c r="O18" s="67"/>
      <c r="P18" s="67"/>
      <c r="Q18" s="7"/>
      <c r="R18" s="45"/>
      <c r="S18" s="26"/>
      <c r="T18" s="11"/>
      <c r="U18" s="11"/>
      <c r="V18" s="123"/>
      <c r="W18" s="13"/>
      <c r="X18" s="45"/>
      <c r="Y18" s="67"/>
      <c r="Z18" s="67"/>
      <c r="AA18" s="7"/>
      <c r="AB18" s="7"/>
      <c r="AC18" s="26"/>
      <c r="AD18" s="11"/>
      <c r="AE18" s="11"/>
      <c r="AF18" s="123"/>
      <c r="AG18" s="13"/>
      <c r="AH18" s="108"/>
      <c r="AI18" s="67"/>
      <c r="AJ18" s="67"/>
      <c r="AK18" s="7"/>
      <c r="AL18" s="45"/>
      <c r="AM18" s="26"/>
      <c r="AN18" s="11"/>
      <c r="AO18" s="11"/>
      <c r="AP18" s="123"/>
      <c r="AQ18" s="13"/>
      <c r="AR18" s="45"/>
      <c r="AS18" s="67"/>
      <c r="AT18" s="67"/>
      <c r="AU18" s="7"/>
      <c r="AV18" s="7"/>
      <c r="AW18" s="26"/>
      <c r="AX18" s="11"/>
      <c r="AY18" s="11"/>
      <c r="AZ18" s="123"/>
      <c r="BA18" s="13"/>
      <c r="BB18" s="45"/>
      <c r="BC18" s="67"/>
      <c r="BD18" s="67"/>
      <c r="BE18" s="7"/>
      <c r="BF18" s="7"/>
      <c r="BG18" s="26"/>
      <c r="BH18" s="11"/>
      <c r="BI18" s="11"/>
      <c r="BJ18" s="123"/>
      <c r="BK18" s="13"/>
      <c r="BL18" s="45"/>
      <c r="BM18" s="67"/>
      <c r="BN18" s="67"/>
      <c r="BO18" s="7"/>
      <c r="BP18" s="7"/>
      <c r="BQ18" s="26"/>
      <c r="BR18" s="11"/>
      <c r="BS18" s="11"/>
      <c r="BT18" s="123"/>
      <c r="BU18" s="13"/>
      <c r="BV18" s="45"/>
      <c r="BW18" s="67"/>
      <c r="BX18" s="67"/>
      <c r="BY18" s="7"/>
      <c r="BZ18" s="7"/>
      <c r="CA18" s="26"/>
      <c r="CB18" s="11"/>
      <c r="CC18" s="11"/>
      <c r="CD18" s="123"/>
      <c r="CE18" s="13"/>
      <c r="CF18" s="45"/>
      <c r="CG18" s="67"/>
      <c r="CH18" s="67"/>
      <c r="CI18" s="7"/>
      <c r="CJ18" s="7"/>
      <c r="CK18" s="26"/>
      <c r="CL18" s="11"/>
      <c r="CM18" s="11"/>
      <c r="CN18" s="123"/>
      <c r="CO18" s="13"/>
      <c r="CP18" s="45"/>
      <c r="CQ18" s="67"/>
      <c r="CR18" s="67"/>
      <c r="CS18" s="7"/>
      <c r="CT18" s="7"/>
      <c r="CU18" s="26"/>
      <c r="CV18" s="11"/>
      <c r="CW18" s="11"/>
      <c r="CX18" s="123"/>
      <c r="CY18" s="13"/>
      <c r="CZ18" s="45"/>
      <c r="DA18" s="67"/>
      <c r="DB18" s="67"/>
      <c r="DC18" s="7"/>
      <c r="DD18" s="7"/>
      <c r="DE18" s="26"/>
      <c r="DF18" s="11"/>
      <c r="DG18" s="11"/>
      <c r="DH18" s="123"/>
      <c r="DI18" s="13"/>
      <c r="DJ18" s="45"/>
      <c r="DK18" s="67"/>
      <c r="DL18" s="67"/>
      <c r="DM18" s="7"/>
      <c r="DN18" s="7"/>
      <c r="DO18" s="26"/>
      <c r="DP18" s="11"/>
      <c r="DQ18" s="11"/>
      <c r="DR18" s="123"/>
      <c r="DS18" s="13"/>
      <c r="DT18" s="45"/>
      <c r="DU18" s="67"/>
      <c r="DV18" s="67"/>
      <c r="DW18" s="7"/>
      <c r="DX18" s="7"/>
      <c r="DY18" s="26"/>
      <c r="DZ18" s="11"/>
      <c r="EA18" s="11"/>
      <c r="EB18" s="123"/>
      <c r="EC18" s="13"/>
      <c r="ED18" s="45"/>
      <c r="EE18" s="67"/>
      <c r="EF18" s="67"/>
      <c r="EG18" s="7"/>
      <c r="EH18" s="7"/>
      <c r="EI18" s="26"/>
      <c r="EJ18" s="11"/>
      <c r="EK18" s="11"/>
      <c r="EL18" s="123"/>
      <c r="EM18" s="13"/>
      <c r="EN18" s="45"/>
      <c r="EO18" s="67"/>
      <c r="EP18" s="67"/>
      <c r="EQ18" s="7"/>
      <c r="ER18" s="7"/>
      <c r="ES18" s="26"/>
      <c r="ET18" s="11"/>
      <c r="EU18" s="11"/>
      <c r="EV18" s="123"/>
      <c r="EW18" s="13"/>
      <c r="EX18" s="45"/>
      <c r="EY18" s="67"/>
      <c r="EZ18" s="67"/>
      <c r="FA18" s="7"/>
      <c r="FB18" s="7"/>
      <c r="FC18" s="26"/>
      <c r="FD18" s="11"/>
      <c r="FE18" s="11"/>
      <c r="FF18" s="123"/>
      <c r="FG18" s="13"/>
      <c r="FH18" s="45"/>
      <c r="FI18" s="67"/>
      <c r="FJ18" s="67"/>
      <c r="FK18" s="7"/>
      <c r="FL18" s="7"/>
      <c r="FM18" s="26"/>
      <c r="FN18" s="11"/>
      <c r="FO18" s="11"/>
      <c r="FP18" s="123" t="s">
        <v>242</v>
      </c>
      <c r="FQ18" s="203">
        <v>0</v>
      </c>
      <c r="FR18" s="67">
        <v>0</v>
      </c>
      <c r="FS18" s="67"/>
      <c r="FT18" s="67">
        <v>0</v>
      </c>
      <c r="FU18" s="200"/>
      <c r="FV18" s="200"/>
      <c r="FW18" s="26"/>
      <c r="FX18" s="11"/>
      <c r="FY18" s="11"/>
      <c r="FZ18" s="123"/>
      <c r="GA18" s="13"/>
      <c r="GB18" s="45"/>
      <c r="GC18" s="67"/>
      <c r="GD18" s="67"/>
      <c r="GE18" s="7"/>
      <c r="GF18" s="7"/>
      <c r="GG18" s="26"/>
      <c r="GH18" s="11"/>
      <c r="GI18" s="11"/>
      <c r="GJ18" s="123"/>
      <c r="GK18" s="13"/>
      <c r="GL18" s="45"/>
      <c r="GM18" s="67"/>
      <c r="GN18" s="67"/>
      <c r="GO18" s="7"/>
      <c r="GP18" s="7"/>
      <c r="GQ18" s="26"/>
      <c r="GR18" s="11"/>
      <c r="GS18" s="11"/>
      <c r="GT18" s="123"/>
      <c r="GU18" s="13"/>
      <c r="GV18" s="45"/>
      <c r="GW18" s="67"/>
      <c r="GX18" s="67"/>
      <c r="GY18" s="7"/>
      <c r="GZ18" s="7"/>
      <c r="HA18" s="26"/>
      <c r="HB18" s="11"/>
      <c r="HC18" s="11"/>
      <c r="HD18" s="123"/>
      <c r="HE18" s="13"/>
      <c r="HF18" s="45"/>
      <c r="HG18" s="67"/>
      <c r="HH18" s="67"/>
      <c r="HI18" s="7"/>
      <c r="HJ18" s="7"/>
      <c r="HK18" s="26"/>
      <c r="HL18" s="11"/>
      <c r="HM18" s="11"/>
      <c r="HN18" s="123"/>
      <c r="HO18" s="13"/>
      <c r="HP18" s="45"/>
      <c r="HQ18" s="67"/>
      <c r="HR18" s="67"/>
      <c r="HS18" s="7"/>
      <c r="HT18" s="7"/>
      <c r="HU18" s="26"/>
      <c r="HV18" s="11"/>
      <c r="HW18" s="11"/>
      <c r="HX18" s="123"/>
      <c r="HY18" s="13"/>
      <c r="HZ18" s="45"/>
      <c r="IA18" s="67"/>
      <c r="IB18" s="67"/>
      <c r="IC18" s="7"/>
      <c r="ID18" s="7"/>
      <c r="IE18" s="26"/>
      <c r="IF18" s="11"/>
      <c r="IG18" s="11"/>
      <c r="IH18" s="123"/>
      <c r="II18" s="13"/>
      <c r="IJ18" s="45"/>
      <c r="IK18" s="67"/>
      <c r="IL18" s="67"/>
      <c r="IM18" s="7"/>
      <c r="IN18" s="7"/>
      <c r="IO18" s="26"/>
      <c r="IP18" s="11"/>
      <c r="IQ18" s="11"/>
      <c r="IR18" s="135"/>
      <c r="JB18" s="135"/>
    </row>
    <row xmlns:x14ac="http://schemas.microsoft.com/office/spreadsheetml/2009/9/ac" r="19" s="2" customFormat="true" x14ac:dyDescent="0.25">
      <c r="A19" s="415" t="str">
        <f ca="true">IF(ISBLANK('Data Summary'!A21),"",'Data Summary'!A21)</f>
        <v>RWA_2017_EMIS</v>
      </c>
      <c r="B19" s="123"/>
      <c r="C19" s="6"/>
      <c r="D19" s="108"/>
      <c r="E19" s="67"/>
      <c r="F19" s="67"/>
      <c r="G19" s="67"/>
      <c r="H19" s="45"/>
      <c r="I19" s="68"/>
      <c r="J19" s="11"/>
      <c r="K19" s="11"/>
      <c r="L19" s="123"/>
      <c r="M19" s="6"/>
      <c r="N19" s="108"/>
      <c r="O19" s="67"/>
      <c r="P19" s="67"/>
      <c r="Q19" s="67"/>
      <c r="R19" s="45"/>
      <c r="S19" s="68"/>
      <c r="T19" s="11"/>
      <c r="U19" s="11"/>
      <c r="V19" s="123"/>
      <c r="W19" s="6"/>
      <c r="X19" s="45"/>
      <c r="Y19" s="67"/>
      <c r="Z19" s="67"/>
      <c r="AA19" s="67"/>
      <c r="AB19" s="67"/>
      <c r="AC19" s="68"/>
      <c r="AD19" s="11"/>
      <c r="AE19" s="11"/>
      <c r="AF19" s="123"/>
      <c r="AG19" s="6"/>
      <c r="AH19" s="108"/>
      <c r="AI19" s="67"/>
      <c r="AJ19" s="67"/>
      <c r="AK19" s="67"/>
      <c r="AL19" s="45"/>
      <c r="AM19" s="68"/>
      <c r="AN19" s="11"/>
      <c r="AO19" s="11"/>
      <c r="AP19" s="123"/>
      <c r="AQ19" s="6"/>
      <c r="AR19" s="45"/>
      <c r="AS19" s="67"/>
      <c r="AT19" s="67"/>
      <c r="AU19" s="67"/>
      <c r="AV19" s="67"/>
      <c r="AW19" s="68"/>
      <c r="AX19" s="11"/>
      <c r="AY19" s="11"/>
      <c r="AZ19" s="123"/>
      <c r="BA19" s="6"/>
      <c r="BB19" s="45"/>
      <c r="BC19" s="67"/>
      <c r="BD19" s="67"/>
      <c r="BE19" s="67"/>
      <c r="BF19" s="67"/>
      <c r="BG19" s="68"/>
      <c r="BH19" s="11"/>
      <c r="BI19" s="11"/>
      <c r="BJ19" s="123"/>
      <c r="BK19" s="6"/>
      <c r="BL19" s="45"/>
      <c r="BM19" s="67"/>
      <c r="BN19" s="67"/>
      <c r="BO19" s="67"/>
      <c r="BP19" s="67"/>
      <c r="BQ19" s="68"/>
      <c r="BR19" s="11"/>
      <c r="BS19" s="11"/>
      <c r="BT19" s="123"/>
      <c r="BU19" s="6"/>
      <c r="BV19" s="45"/>
      <c r="BW19" s="67"/>
      <c r="BX19" s="67"/>
      <c r="BY19" s="67"/>
      <c r="BZ19" s="67"/>
      <c r="CA19" s="68"/>
      <c r="CB19" s="11"/>
      <c r="CC19" s="11"/>
      <c r="CD19" s="123"/>
      <c r="CE19" s="6"/>
      <c r="CF19" s="45"/>
      <c r="CG19" s="67"/>
      <c r="CH19" s="67"/>
      <c r="CI19" s="67"/>
      <c r="CJ19" s="67"/>
      <c r="CK19" s="68"/>
      <c r="CL19" s="11"/>
      <c r="CM19" s="11"/>
      <c r="CN19" s="123"/>
      <c r="CO19" s="6"/>
      <c r="CP19" s="45"/>
      <c r="CQ19" s="67"/>
      <c r="CR19" s="67"/>
      <c r="CS19" s="67"/>
      <c r="CT19" s="67"/>
      <c r="CU19" s="68"/>
      <c r="CV19" s="11"/>
      <c r="CW19" s="11"/>
      <c r="CX19" s="123"/>
      <c r="CY19" s="6"/>
      <c r="CZ19" s="45"/>
      <c r="DA19" s="67"/>
      <c r="DB19" s="67"/>
      <c r="DC19" s="67"/>
      <c r="DD19" s="67"/>
      <c r="DE19" s="68"/>
      <c r="DF19" s="11"/>
      <c r="DG19" s="11"/>
      <c r="DH19" s="123"/>
      <c r="DI19" s="6"/>
      <c r="DJ19" s="45"/>
      <c r="DK19" s="67"/>
      <c r="DL19" s="67"/>
      <c r="DM19" s="67"/>
      <c r="DN19" s="67"/>
      <c r="DO19" s="68"/>
      <c r="DP19" s="11"/>
      <c r="DQ19" s="11"/>
      <c r="DR19" s="123"/>
      <c r="DS19" s="6"/>
      <c r="DT19" s="45"/>
      <c r="DU19" s="67"/>
      <c r="DV19" s="67"/>
      <c r="DW19" s="67"/>
      <c r="DX19" s="67"/>
      <c r="DY19" s="68"/>
      <c r="DZ19" s="11"/>
      <c r="EA19" s="11"/>
      <c r="EB19" s="123"/>
      <c r="EC19" s="6"/>
      <c r="ED19" s="45"/>
      <c r="EE19" s="67"/>
      <c r="EF19" s="67"/>
      <c r="EG19" s="67"/>
      <c r="EH19" s="67"/>
      <c r="EI19" s="68"/>
      <c r="EJ19" s="11"/>
      <c r="EK19" s="11"/>
      <c r="EL19" s="123"/>
      <c r="EM19" s="6"/>
      <c r="EN19" s="45"/>
      <c r="EO19" s="67"/>
      <c r="EP19" s="67"/>
      <c r="EQ19" s="67"/>
      <c r="ER19" s="67"/>
      <c r="ES19" s="68"/>
      <c r="ET19" s="11"/>
      <c r="EU19" s="11"/>
      <c r="EV19" s="123"/>
      <c r="EW19" s="6"/>
      <c r="EX19" s="45"/>
      <c r="EY19" s="67"/>
      <c r="EZ19" s="67"/>
      <c r="FA19" s="67"/>
      <c r="FB19" s="67"/>
      <c r="FC19" s="68"/>
      <c r="FD19" s="11"/>
      <c r="FE19" s="11"/>
      <c r="FF19" s="123"/>
      <c r="FG19" s="6"/>
      <c r="FH19" s="45"/>
      <c r="FI19" s="67"/>
      <c r="FJ19" s="67"/>
      <c r="FK19" s="67"/>
      <c r="FL19" s="67"/>
      <c r="FM19" s="68"/>
      <c r="FN19" s="11"/>
      <c r="FO19" s="11"/>
      <c r="FP19" s="123" t="s">
        <v>243</v>
      </c>
      <c r="FQ19" s="6">
        <v>1</v>
      </c>
      <c r="FR19" s="67">
        <v>8.5714299999999994</v>
      </c>
      <c r="FS19" s="67"/>
      <c r="FT19" s="67">
        <v>8.5714299999999994</v>
      </c>
      <c r="FU19" s="67"/>
      <c r="FV19" s="67"/>
      <c r="FW19" s="68"/>
      <c r="FX19" s="11"/>
      <c r="FY19" s="11"/>
      <c r="FZ19" s="123"/>
      <c r="GA19" s="6"/>
      <c r="GB19" s="45"/>
      <c r="GC19" s="67"/>
      <c r="GD19" s="67"/>
      <c r="GE19" s="67"/>
      <c r="GF19" s="67"/>
      <c r="GG19" s="68"/>
      <c r="GH19" s="11"/>
      <c r="GI19" s="11"/>
      <c r="GJ19" s="123"/>
      <c r="GK19" s="6"/>
      <c r="GL19" s="45"/>
      <c r="GM19" s="67"/>
      <c r="GN19" s="67"/>
      <c r="GO19" s="67"/>
      <c r="GP19" s="67"/>
      <c r="GQ19" s="68"/>
      <c r="GR19" s="11"/>
      <c r="GS19" s="11"/>
      <c r="GT19" s="123"/>
      <c r="GU19" s="6"/>
      <c r="GV19" s="45"/>
      <c r="GW19" s="67"/>
      <c r="GX19" s="67"/>
      <c r="GY19" s="67"/>
      <c r="GZ19" s="67"/>
      <c r="HA19" s="68"/>
      <c r="HB19" s="11"/>
      <c r="HC19" s="11"/>
      <c r="HD19" s="123"/>
      <c r="HE19" s="6"/>
      <c r="HF19" s="45"/>
      <c r="HG19" s="67"/>
      <c r="HH19" s="67"/>
      <c r="HI19" s="67"/>
      <c r="HJ19" s="67"/>
      <c r="HK19" s="68"/>
      <c r="HL19" s="11"/>
      <c r="HM19" s="11"/>
      <c r="HN19" s="123"/>
      <c r="HO19" s="6"/>
      <c r="HP19" s="45"/>
      <c r="HQ19" s="67"/>
      <c r="HR19" s="67"/>
      <c r="HS19" s="67"/>
      <c r="HT19" s="67"/>
      <c r="HU19" s="68"/>
      <c r="HV19" s="11"/>
      <c r="HW19" s="11"/>
      <c r="HX19" s="123"/>
      <c r="HY19" s="6"/>
      <c r="HZ19" s="45"/>
      <c r="IA19" s="67"/>
      <c r="IB19" s="67"/>
      <c r="IC19" s="67"/>
      <c r="ID19" s="67"/>
      <c r="IE19" s="68"/>
      <c r="IF19" s="11"/>
      <c r="IG19" s="11"/>
      <c r="IH19" s="123"/>
      <c r="II19" s="6"/>
      <c r="IJ19" s="45"/>
      <c r="IK19" s="67"/>
      <c r="IL19" s="67"/>
      <c r="IM19" s="67"/>
      <c r="IN19" s="67"/>
      <c r="IO19" s="68"/>
      <c r="IP19" s="11"/>
      <c r="IQ19" s="11"/>
      <c r="IR19" s="135"/>
      <c r="JB19" s="135"/>
    </row>
    <row xmlns:x14ac="http://schemas.microsoft.com/office/spreadsheetml/2009/9/ac" r="20" s="2" customFormat="true" x14ac:dyDescent="0.25">
      <c r="A20" s="415" t="str">
        <f ca="true">IF(ISBLANK('Data Summary'!A22),"",'Data Summary'!A22)</f>
        <v>RWA_2017_UIS</v>
      </c>
      <c r="B20" s="123"/>
      <c r="C20" s="6"/>
      <c r="D20" s="109"/>
      <c r="E20" s="67"/>
      <c r="F20" s="67"/>
      <c r="G20" s="67"/>
      <c r="H20" s="67"/>
      <c r="I20" s="69"/>
      <c r="J20" s="11"/>
      <c r="K20" s="11"/>
      <c r="L20" s="123"/>
      <c r="M20" s="6"/>
      <c r="N20" s="109"/>
      <c r="O20" s="67"/>
      <c r="P20" s="67"/>
      <c r="Q20" s="67"/>
      <c r="R20" s="67"/>
      <c r="S20" s="69"/>
      <c r="T20" s="11"/>
      <c r="U20" s="11"/>
      <c r="V20" s="123"/>
      <c r="W20" s="6"/>
      <c r="X20" s="67"/>
      <c r="Y20" s="67"/>
      <c r="Z20" s="67"/>
      <c r="AA20" s="67"/>
      <c r="AB20" s="67"/>
      <c r="AC20" s="69"/>
      <c r="AD20" s="11"/>
      <c r="AE20" s="11"/>
      <c r="AF20" s="123"/>
      <c r="AG20" s="6"/>
      <c r="AH20" s="109"/>
      <c r="AI20" s="67"/>
      <c r="AJ20" s="67"/>
      <c r="AK20" s="67"/>
      <c r="AL20" s="67"/>
      <c r="AM20" s="69"/>
      <c r="AN20" s="11"/>
      <c r="AO20" s="11"/>
      <c r="AP20" s="123"/>
      <c r="AQ20" s="6"/>
      <c r="AR20" s="67"/>
      <c r="AS20" s="67"/>
      <c r="AT20" s="67"/>
      <c r="AU20" s="67"/>
      <c r="AV20" s="67"/>
      <c r="AW20" s="69"/>
      <c r="AX20" s="11"/>
      <c r="AY20" s="11"/>
      <c r="AZ20" s="123"/>
      <c r="BA20" s="6"/>
      <c r="BB20" s="67"/>
      <c r="BC20" s="67"/>
      <c r="BD20" s="67"/>
      <c r="BE20" s="67"/>
      <c r="BF20" s="67"/>
      <c r="BG20" s="69"/>
      <c r="BH20" s="11"/>
      <c r="BI20" s="11"/>
      <c r="BJ20" s="123"/>
      <c r="BK20" s="6"/>
      <c r="BL20" s="67"/>
      <c r="BM20" s="67"/>
      <c r="BN20" s="67"/>
      <c r="BO20" s="67"/>
      <c r="BP20" s="67"/>
      <c r="BQ20" s="69"/>
      <c r="BR20" s="11"/>
      <c r="BS20" s="11"/>
      <c r="BT20" s="123"/>
      <c r="BU20" s="6"/>
      <c r="BV20" s="67"/>
      <c r="BW20" s="67"/>
      <c r="BX20" s="67"/>
      <c r="BY20" s="67"/>
      <c r="BZ20" s="67"/>
      <c r="CA20" s="69"/>
      <c r="CB20" s="11"/>
      <c r="CC20" s="11"/>
      <c r="CD20" s="123"/>
      <c r="CE20" s="6"/>
      <c r="CF20" s="67"/>
      <c r="CG20" s="67"/>
      <c r="CH20" s="67"/>
      <c r="CI20" s="67"/>
      <c r="CJ20" s="67"/>
      <c r="CK20" s="69"/>
      <c r="CL20" s="11"/>
      <c r="CM20" s="11"/>
      <c r="CN20" s="123"/>
      <c r="CO20" s="6"/>
      <c r="CP20" s="67"/>
      <c r="CQ20" s="67"/>
      <c r="CR20" s="67"/>
      <c r="CS20" s="67"/>
      <c r="CT20" s="67"/>
      <c r="CU20" s="69"/>
      <c r="CV20" s="11"/>
      <c r="CW20" s="11"/>
      <c r="CX20" s="123"/>
      <c r="CY20" s="6"/>
      <c r="CZ20" s="67"/>
      <c r="DA20" s="67"/>
      <c r="DB20" s="67"/>
      <c r="DC20" s="67"/>
      <c r="DD20" s="67"/>
      <c r="DE20" s="69"/>
      <c r="DF20" s="11"/>
      <c r="DG20" s="11"/>
      <c r="DH20" s="123"/>
      <c r="DI20" s="6"/>
      <c r="DJ20" s="67"/>
      <c r="DK20" s="67"/>
      <c r="DL20" s="67"/>
      <c r="DM20" s="67"/>
      <c r="DN20" s="67"/>
      <c r="DO20" s="69"/>
      <c r="DP20" s="11"/>
      <c r="DQ20" s="11"/>
      <c r="DR20" s="123"/>
      <c r="DS20" s="6"/>
      <c r="DT20" s="67"/>
      <c r="DU20" s="67"/>
      <c r="DV20" s="67"/>
      <c r="DW20" s="67"/>
      <c r="DX20" s="67"/>
      <c r="DY20" s="69"/>
      <c r="DZ20" s="11"/>
      <c r="EA20" s="11"/>
      <c r="EB20" s="123"/>
      <c r="EC20" s="6"/>
      <c r="ED20" s="67"/>
      <c r="EE20" s="67"/>
      <c r="EF20" s="67"/>
      <c r="EG20" s="67"/>
      <c r="EH20" s="67"/>
      <c r="EI20" s="69"/>
      <c r="EJ20" s="11"/>
      <c r="EK20" s="11"/>
      <c r="EL20" s="123"/>
      <c r="EM20" s="6"/>
      <c r="EN20" s="67"/>
      <c r="EO20" s="67"/>
      <c r="EP20" s="67"/>
      <c r="EQ20" s="67"/>
      <c r="ER20" s="67"/>
      <c r="ES20" s="69"/>
      <c r="ET20" s="11"/>
      <c r="EU20" s="11"/>
      <c r="EV20" s="123"/>
      <c r="EW20" s="6"/>
      <c r="EX20" s="67"/>
      <c r="EY20" s="67"/>
      <c r="EZ20" s="67"/>
      <c r="FA20" s="67"/>
      <c r="FB20" s="67"/>
      <c r="FC20" s="69"/>
      <c r="FD20" s="11"/>
      <c r="FE20" s="11"/>
      <c r="FF20" s="123"/>
      <c r="FG20" s="6"/>
      <c r="FH20" s="67"/>
      <c r="FI20" s="67"/>
      <c r="FJ20" s="67"/>
      <c r="FK20" s="67"/>
      <c r="FL20" s="67"/>
      <c r="FM20" s="69"/>
      <c r="FN20" s="11"/>
      <c r="FO20" s="11"/>
      <c r="FP20" s="123" t="s">
        <v>244</v>
      </c>
      <c r="FQ20" s="6">
        <v>0</v>
      </c>
      <c r="FR20" s="67">
        <v>0.95238</v>
      </c>
      <c r="FS20" s="67"/>
      <c r="FT20" s="67">
        <v>0.95238</v>
      </c>
      <c r="FU20" s="67"/>
      <c r="FV20" s="67"/>
      <c r="FW20" s="69"/>
      <c r="FX20" s="11"/>
      <c r="FY20" s="11"/>
      <c r="FZ20" s="123"/>
      <c r="GA20" s="6"/>
      <c r="GB20" s="67"/>
      <c r="GC20" s="67"/>
      <c r="GD20" s="67"/>
      <c r="GE20" s="67"/>
      <c r="GF20" s="67"/>
      <c r="GG20" s="69"/>
      <c r="GH20" s="11"/>
      <c r="GI20" s="11"/>
      <c r="GJ20" s="123"/>
      <c r="GK20" s="6"/>
      <c r="GL20" s="67"/>
      <c r="GM20" s="67"/>
      <c r="GN20" s="67"/>
      <c r="GO20" s="67"/>
      <c r="GP20" s="67"/>
      <c r="GQ20" s="69"/>
      <c r="GR20" s="11"/>
      <c r="GS20" s="11"/>
      <c r="GT20" s="123"/>
      <c r="GU20" s="6"/>
      <c r="GV20" s="67"/>
      <c r="GW20" s="67"/>
      <c r="GX20" s="67"/>
      <c r="GY20" s="67"/>
      <c r="GZ20" s="67"/>
      <c r="HA20" s="69"/>
      <c r="HB20" s="11"/>
      <c r="HC20" s="11"/>
      <c r="HD20" s="123"/>
      <c r="HE20" s="6"/>
      <c r="HF20" s="67"/>
      <c r="HG20" s="67"/>
      <c r="HH20" s="67"/>
      <c r="HI20" s="67"/>
      <c r="HJ20" s="67"/>
      <c r="HK20" s="69"/>
      <c r="HL20" s="11"/>
      <c r="HM20" s="11"/>
      <c r="HN20" s="123"/>
      <c r="HO20" s="6"/>
      <c r="HP20" s="67"/>
      <c r="HQ20" s="67"/>
      <c r="HR20" s="67"/>
      <c r="HS20" s="67"/>
      <c r="HT20" s="67"/>
      <c r="HU20" s="69"/>
      <c r="HV20" s="11"/>
      <c r="HW20" s="11"/>
      <c r="HX20" s="123"/>
      <c r="HY20" s="6"/>
      <c r="HZ20" s="67"/>
      <c r="IA20" s="67"/>
      <c r="IB20" s="67"/>
      <c r="IC20" s="67"/>
      <c r="ID20" s="67"/>
      <c r="IE20" s="69"/>
      <c r="IF20" s="11"/>
      <c r="IG20" s="11"/>
      <c r="IH20" s="123"/>
      <c r="II20" s="6"/>
      <c r="IJ20" s="67"/>
      <c r="IK20" s="67"/>
      <c r="IL20" s="67"/>
      <c r="IM20" s="67"/>
      <c r="IN20" s="67"/>
      <c r="IO20" s="69"/>
      <c r="IP20" s="11"/>
      <c r="IQ20" s="11"/>
      <c r="IR20" s="135"/>
      <c r="JB20" s="135"/>
    </row>
    <row xmlns:x14ac="http://schemas.microsoft.com/office/spreadsheetml/2009/9/ac" r="21" s="2" customFormat="true" x14ac:dyDescent="0.25">
      <c r="A21" s="415" t="str">
        <f ca="true">IF(ISBLANK('Data Summary'!A23),"",'Data Summary'!A23)</f>
        <v>RWA_2017_WV</v>
      </c>
      <c r="B21" s="123"/>
      <c r="C21" s="13"/>
      <c r="D21" s="110"/>
      <c r="E21" s="7"/>
      <c r="F21" s="7"/>
      <c r="G21" s="7"/>
      <c r="H21" s="7"/>
      <c r="I21" s="69"/>
      <c r="J21" s="11"/>
      <c r="K21" s="11"/>
      <c r="L21" s="123"/>
      <c r="M21" s="13"/>
      <c r="N21" s="110"/>
      <c r="O21" s="7"/>
      <c r="P21" s="7"/>
      <c r="Q21" s="7"/>
      <c r="R21" s="7"/>
      <c r="S21" s="69"/>
      <c r="T21" s="11"/>
      <c r="U21" s="11"/>
      <c r="V21" s="123"/>
      <c r="W21" s="13"/>
      <c r="X21" s="7"/>
      <c r="Y21" s="7"/>
      <c r="Z21" s="7"/>
      <c r="AA21" s="7"/>
      <c r="AB21" s="7"/>
      <c r="AC21" s="69"/>
      <c r="AD21" s="11"/>
      <c r="AE21" s="11"/>
      <c r="AF21" s="123"/>
      <c r="AG21" s="13"/>
      <c r="AH21" s="110"/>
      <c r="AI21" s="7"/>
      <c r="AJ21" s="7"/>
      <c r="AK21" s="7"/>
      <c r="AL21" s="7"/>
      <c r="AM21" s="69"/>
      <c r="AN21" s="11"/>
      <c r="AO21" s="11"/>
      <c r="AP21" s="123"/>
      <c r="AQ21" s="13"/>
      <c r="AR21" s="7"/>
      <c r="AS21" s="7"/>
      <c r="AT21" s="7"/>
      <c r="AU21" s="7"/>
      <c r="AV21" s="7"/>
      <c r="AW21" s="69"/>
      <c r="AX21" s="11"/>
      <c r="AY21" s="11"/>
      <c r="AZ21" s="123"/>
      <c r="BA21" s="13"/>
      <c r="BB21" s="7"/>
      <c r="BC21" s="7"/>
      <c r="BD21" s="7"/>
      <c r="BE21" s="7"/>
      <c r="BF21" s="7"/>
      <c r="BG21" s="69"/>
      <c r="BH21" s="11"/>
      <c r="BI21" s="11"/>
      <c r="BJ21" s="123"/>
      <c r="BK21" s="13"/>
      <c r="BL21" s="7"/>
      <c r="BM21" s="7"/>
      <c r="BN21" s="7"/>
      <c r="BO21" s="7"/>
      <c r="BP21" s="7"/>
      <c r="BQ21" s="69"/>
      <c r="BR21" s="11"/>
      <c r="BS21" s="11"/>
      <c r="BT21" s="123"/>
      <c r="BU21" s="13"/>
      <c r="BV21" s="7"/>
      <c r="BW21" s="7"/>
      <c r="BX21" s="7"/>
      <c r="BY21" s="7"/>
      <c r="BZ21" s="7"/>
      <c r="CA21" s="69"/>
      <c r="CB21" s="11"/>
      <c r="CC21" s="11"/>
      <c r="CD21" s="123"/>
      <c r="CE21" s="13"/>
      <c r="CF21" s="7"/>
      <c r="CG21" s="7"/>
      <c r="CH21" s="7"/>
      <c r="CI21" s="7"/>
      <c r="CJ21" s="7"/>
      <c r="CK21" s="69"/>
      <c r="CL21" s="11"/>
      <c r="CM21" s="11"/>
      <c r="CN21" s="123"/>
      <c r="CO21" s="13"/>
      <c r="CP21" s="7"/>
      <c r="CQ21" s="7"/>
      <c r="CR21" s="7"/>
      <c r="CS21" s="7"/>
      <c r="CT21" s="7"/>
      <c r="CU21" s="69"/>
      <c r="CV21" s="11"/>
      <c r="CW21" s="11"/>
      <c r="CX21" s="123"/>
      <c r="CY21" s="13"/>
      <c r="CZ21" s="7"/>
      <c r="DA21" s="7"/>
      <c r="DB21" s="7"/>
      <c r="DC21" s="7"/>
      <c r="DD21" s="7"/>
      <c r="DE21" s="69"/>
      <c r="DF21" s="11"/>
      <c r="DG21" s="11"/>
      <c r="DH21" s="123"/>
      <c r="DI21" s="13"/>
      <c r="DJ21" s="7"/>
      <c r="DK21" s="7"/>
      <c r="DL21" s="7"/>
      <c r="DM21" s="7"/>
      <c r="DN21" s="7"/>
      <c r="DO21" s="69"/>
      <c r="DP21" s="11"/>
      <c r="DQ21" s="11"/>
      <c r="DR21" s="123"/>
      <c r="DS21" s="13"/>
      <c r="DT21" s="7"/>
      <c r="DU21" s="7"/>
      <c r="DV21" s="7"/>
      <c r="DW21" s="7"/>
      <c r="DX21" s="7"/>
      <c r="DY21" s="69"/>
      <c r="DZ21" s="11"/>
      <c r="EA21" s="11"/>
      <c r="EB21" s="123"/>
      <c r="EC21" s="13"/>
      <c r="ED21" s="7"/>
      <c r="EE21" s="7"/>
      <c r="EF21" s="7"/>
      <c r="EG21" s="7"/>
      <c r="EH21" s="7"/>
      <c r="EI21" s="69"/>
      <c r="EJ21" s="11"/>
      <c r="EK21" s="11"/>
      <c r="EL21" s="123"/>
      <c r="EM21" s="13"/>
      <c r="EN21" s="7"/>
      <c r="EO21" s="7"/>
      <c r="EP21" s="7"/>
      <c r="EQ21" s="7"/>
      <c r="ER21" s="7"/>
      <c r="ES21" s="69"/>
      <c r="ET21" s="11"/>
      <c r="EU21" s="11"/>
      <c r="EV21" s="123"/>
      <c r="EW21" s="13"/>
      <c r="EX21" s="7"/>
      <c r="EY21" s="7"/>
      <c r="EZ21" s="7"/>
      <c r="FA21" s="7"/>
      <c r="FB21" s="7"/>
      <c r="FC21" s="69"/>
      <c r="FD21" s="11"/>
      <c r="FE21" s="11"/>
      <c r="FF21" s="123"/>
      <c r="FG21" s="13"/>
      <c r="FH21" s="7"/>
      <c r="FI21" s="7"/>
      <c r="FJ21" s="7"/>
      <c r="FK21" s="7"/>
      <c r="FL21" s="7"/>
      <c r="FM21" s="69"/>
      <c r="FN21" s="11"/>
      <c r="FO21" s="11"/>
      <c r="FP21" s="123" t="s">
        <v>245</v>
      </c>
      <c r="FQ21" s="203">
        <v>1</v>
      </c>
      <c r="FR21" s="200">
        <v>2.8571399999999998</v>
      </c>
      <c r="FS21" s="200"/>
      <c r="FT21" s="200">
        <v>2.8571399999999998</v>
      </c>
      <c r="FU21" s="200"/>
      <c r="FV21" s="200"/>
      <c r="FW21" s="69"/>
      <c r="FX21" s="11"/>
      <c r="FY21" s="11"/>
      <c r="FZ21" s="123"/>
      <c r="GA21" s="13"/>
      <c r="GB21" s="7"/>
      <c r="GC21" s="7"/>
      <c r="GD21" s="7"/>
      <c r="GE21" s="7"/>
      <c r="GF21" s="7"/>
      <c r="GG21" s="69"/>
      <c r="GH21" s="11"/>
      <c r="GI21" s="11"/>
      <c r="GJ21" s="123"/>
      <c r="GK21" s="13"/>
      <c r="GL21" s="7"/>
      <c r="GM21" s="7"/>
      <c r="GN21" s="7"/>
      <c r="GO21" s="7"/>
      <c r="GP21" s="7"/>
      <c r="GQ21" s="69"/>
      <c r="GR21" s="11"/>
      <c r="GS21" s="11"/>
      <c r="GT21" s="123"/>
      <c r="GU21" s="13"/>
      <c r="GV21" s="7"/>
      <c r="GW21" s="7"/>
      <c r="GX21" s="7"/>
      <c r="GY21" s="7"/>
      <c r="GZ21" s="7"/>
      <c r="HA21" s="69"/>
      <c r="HB21" s="11"/>
      <c r="HC21" s="11"/>
      <c r="HD21" s="123"/>
      <c r="HE21" s="13"/>
      <c r="HF21" s="7"/>
      <c r="HG21" s="7"/>
      <c r="HH21" s="7"/>
      <c r="HI21" s="7"/>
      <c r="HJ21" s="7"/>
      <c r="HK21" s="69"/>
      <c r="HL21" s="11"/>
      <c r="HM21" s="11"/>
      <c r="HN21" s="123"/>
      <c r="HO21" s="13"/>
      <c r="HP21" s="7"/>
      <c r="HQ21" s="7"/>
      <c r="HR21" s="7"/>
      <c r="HS21" s="7"/>
      <c r="HT21" s="7"/>
      <c r="HU21" s="69"/>
      <c r="HV21" s="11"/>
      <c r="HW21" s="11"/>
      <c r="HX21" s="123"/>
      <c r="HY21" s="13"/>
      <c r="HZ21" s="7"/>
      <c r="IA21" s="7"/>
      <c r="IB21" s="7"/>
      <c r="IC21" s="7"/>
      <c r="ID21" s="7"/>
      <c r="IE21" s="69"/>
      <c r="IF21" s="11"/>
      <c r="IG21" s="11"/>
      <c r="IH21" s="123"/>
      <c r="II21" s="13"/>
      <c r="IJ21" s="7"/>
      <c r="IK21" s="7"/>
      <c r="IL21" s="7"/>
      <c r="IM21" s="7"/>
      <c r="IN21" s="7"/>
      <c r="IO21" s="69"/>
      <c r="IP21" s="11"/>
      <c r="IQ21" s="11"/>
      <c r="IR21" s="135"/>
      <c r="JB21" s="135"/>
    </row>
    <row xmlns:x14ac="http://schemas.microsoft.com/office/spreadsheetml/2009/9/ac" r="22" s="2" customFormat="true" x14ac:dyDescent="0.25">
      <c r="A22" s="415" t="str">
        <f ca="true">IF(ISBLANK('Data Summary'!A24),"",'Data Summary'!A24)</f>
        <v>RWA_2018_EMIS</v>
      </c>
      <c r="B22" s="123"/>
      <c r="C22" s="13"/>
      <c r="D22" s="110"/>
      <c r="E22" s="7"/>
      <c r="F22" s="7"/>
      <c r="G22" s="7"/>
      <c r="H22" s="7"/>
      <c r="I22" s="26"/>
      <c r="J22" s="11"/>
      <c r="K22" s="11"/>
      <c r="L22" s="123"/>
      <c r="M22" s="13"/>
      <c r="N22" s="110"/>
      <c r="O22" s="7"/>
      <c r="P22" s="7"/>
      <c r="Q22" s="7"/>
      <c r="R22" s="7"/>
      <c r="S22" s="26"/>
      <c r="T22" s="11"/>
      <c r="U22" s="11"/>
      <c r="V22" s="123"/>
      <c r="W22" s="13"/>
      <c r="X22" s="7"/>
      <c r="Y22" s="7"/>
      <c r="Z22" s="7"/>
      <c r="AA22" s="7"/>
      <c r="AB22" s="7"/>
      <c r="AC22" s="26"/>
      <c r="AD22" s="11"/>
      <c r="AE22" s="11"/>
      <c r="AF22" s="123"/>
      <c r="AG22" s="13"/>
      <c r="AH22" s="110"/>
      <c r="AI22" s="7"/>
      <c r="AJ22" s="7"/>
      <c r="AK22" s="7"/>
      <c r="AL22" s="7"/>
      <c r="AM22" s="26"/>
      <c r="AN22" s="11"/>
      <c r="AO22" s="11"/>
      <c r="AP22" s="123"/>
      <c r="AQ22" s="13"/>
      <c r="AR22" s="7"/>
      <c r="AS22" s="7"/>
      <c r="AT22" s="7"/>
      <c r="AU22" s="7"/>
      <c r="AV22" s="7"/>
      <c r="AW22" s="26"/>
      <c r="AX22" s="11"/>
      <c r="AY22" s="11"/>
      <c r="AZ22" s="123"/>
      <c r="BA22" s="13"/>
      <c r="BB22" s="7"/>
      <c r="BC22" s="7"/>
      <c r="BD22" s="7"/>
      <c r="BE22" s="7"/>
      <c r="BF22" s="7"/>
      <c r="BG22" s="26"/>
      <c r="BH22" s="11"/>
      <c r="BI22" s="11"/>
      <c r="BJ22" s="123"/>
      <c r="BK22" s="13"/>
      <c r="BL22" s="7"/>
      <c r="BM22" s="7"/>
      <c r="BN22" s="7"/>
      <c r="BO22" s="7"/>
      <c r="BP22" s="7"/>
      <c r="BQ22" s="26"/>
      <c r="BR22" s="11"/>
      <c r="BS22" s="11"/>
      <c r="BT22" s="123"/>
      <c r="BU22" s="13"/>
      <c r="BV22" s="7"/>
      <c r="BW22" s="7"/>
      <c r="BX22" s="7"/>
      <c r="BY22" s="7"/>
      <c r="BZ22" s="7"/>
      <c r="CA22" s="26"/>
      <c r="CB22" s="11"/>
      <c r="CC22" s="11"/>
      <c r="CD22" s="123"/>
      <c r="CE22" s="13"/>
      <c r="CF22" s="7"/>
      <c r="CG22" s="7"/>
      <c r="CH22" s="7"/>
      <c r="CI22" s="7"/>
      <c r="CJ22" s="7"/>
      <c r="CK22" s="26"/>
      <c r="CL22" s="11"/>
      <c r="CM22" s="11"/>
      <c r="CN22" s="123"/>
      <c r="CO22" s="13"/>
      <c r="CP22" s="7"/>
      <c r="CQ22" s="7"/>
      <c r="CR22" s="7"/>
      <c r="CS22" s="7"/>
      <c r="CT22" s="7"/>
      <c r="CU22" s="26"/>
      <c r="CV22" s="11"/>
      <c r="CW22" s="11"/>
      <c r="CX22" s="123"/>
      <c r="CY22" s="13"/>
      <c r="CZ22" s="7"/>
      <c r="DA22" s="7"/>
      <c r="DB22" s="7"/>
      <c r="DC22" s="7"/>
      <c r="DD22" s="7"/>
      <c r="DE22" s="26"/>
      <c r="DF22" s="11"/>
      <c r="DG22" s="11"/>
      <c r="DH22" s="123"/>
      <c r="DI22" s="13"/>
      <c r="DJ22" s="7"/>
      <c r="DK22" s="7"/>
      <c r="DL22" s="7"/>
      <c r="DM22" s="7"/>
      <c r="DN22" s="7"/>
      <c r="DO22" s="26"/>
      <c r="DP22" s="11"/>
      <c r="DQ22" s="11"/>
      <c r="DR22" s="123"/>
      <c r="DS22" s="13"/>
      <c r="DT22" s="7"/>
      <c r="DU22" s="7"/>
      <c r="DV22" s="7"/>
      <c r="DW22" s="7"/>
      <c r="DX22" s="7"/>
      <c r="DY22" s="26"/>
      <c r="DZ22" s="11"/>
      <c r="EA22" s="11"/>
      <c r="EB22" s="123"/>
      <c r="EC22" s="13"/>
      <c r="ED22" s="7"/>
      <c r="EE22" s="7"/>
      <c r="EF22" s="7"/>
      <c r="EG22" s="7"/>
      <c r="EH22" s="7"/>
      <c r="EI22" s="26"/>
      <c r="EJ22" s="11"/>
      <c r="EK22" s="11"/>
      <c r="EL22" s="123"/>
      <c r="EM22" s="13"/>
      <c r="EN22" s="7"/>
      <c r="EO22" s="7"/>
      <c r="EP22" s="7"/>
      <c r="EQ22" s="7"/>
      <c r="ER22" s="7"/>
      <c r="ES22" s="26"/>
      <c r="ET22" s="11"/>
      <c r="EU22" s="11"/>
      <c r="EV22" s="123"/>
      <c r="EW22" s="13"/>
      <c r="EX22" s="7"/>
      <c r="EY22" s="7"/>
      <c r="EZ22" s="7"/>
      <c r="FA22" s="7"/>
      <c r="FB22" s="7"/>
      <c r="FC22" s="26"/>
      <c r="FD22" s="11"/>
      <c r="FE22" s="11"/>
      <c r="FF22" s="123"/>
      <c r="FG22" s="13"/>
      <c r="FH22" s="7"/>
      <c r="FI22" s="7"/>
      <c r="FJ22" s="7"/>
      <c r="FK22" s="7"/>
      <c r="FL22" s="7"/>
      <c r="FM22" s="26"/>
      <c r="FN22" s="11"/>
      <c r="FO22" s="11"/>
      <c r="FP22" s="123" t="s">
        <v>246</v>
      </c>
      <c r="FQ22" s="203">
        <v>1</v>
      </c>
      <c r="FR22" s="200">
        <v>0</v>
      </c>
      <c r="FS22" s="200"/>
      <c r="FT22" s="200">
        <v>0</v>
      </c>
      <c r="FU22" s="200"/>
      <c r="FV22" s="200"/>
      <c r="FW22" s="26"/>
      <c r="FX22" s="11"/>
      <c r="FY22" s="11"/>
      <c r="FZ22" s="123"/>
      <c r="GA22" s="13"/>
      <c r="GB22" s="7"/>
      <c r="GC22" s="7"/>
      <c r="GD22" s="7"/>
      <c r="GE22" s="7"/>
      <c r="GF22" s="7"/>
      <c r="GG22" s="26"/>
      <c r="GH22" s="11"/>
      <c r="GI22" s="11"/>
      <c r="GJ22" s="123"/>
      <c r="GK22" s="13"/>
      <c r="GL22" s="7"/>
      <c r="GM22" s="7"/>
      <c r="GN22" s="7"/>
      <c r="GO22" s="7"/>
      <c r="GP22" s="7"/>
      <c r="GQ22" s="26"/>
      <c r="GR22" s="11"/>
      <c r="GS22" s="11"/>
      <c r="GT22" s="123"/>
      <c r="GU22" s="13"/>
      <c r="GV22" s="7"/>
      <c r="GW22" s="7"/>
      <c r="GX22" s="7"/>
      <c r="GY22" s="7"/>
      <c r="GZ22" s="7"/>
      <c r="HA22" s="26"/>
      <c r="HB22" s="11"/>
      <c r="HC22" s="11"/>
      <c r="HD22" s="123"/>
      <c r="HE22" s="13"/>
      <c r="HF22" s="7"/>
      <c r="HG22" s="7"/>
      <c r="HH22" s="7"/>
      <c r="HI22" s="7"/>
      <c r="HJ22" s="7"/>
      <c r="HK22" s="26"/>
      <c r="HL22" s="11"/>
      <c r="HM22" s="11"/>
      <c r="HN22" s="123"/>
      <c r="HO22" s="13"/>
      <c r="HP22" s="7"/>
      <c r="HQ22" s="7"/>
      <c r="HR22" s="7"/>
      <c r="HS22" s="7"/>
      <c r="HT22" s="7"/>
      <c r="HU22" s="26"/>
      <c r="HV22" s="11"/>
      <c r="HW22" s="11"/>
      <c r="HX22" s="123"/>
      <c r="HY22" s="13"/>
      <c r="HZ22" s="7"/>
      <c r="IA22" s="7"/>
      <c r="IB22" s="7"/>
      <c r="IC22" s="7"/>
      <c r="ID22" s="7"/>
      <c r="IE22" s="26"/>
      <c r="IF22" s="11"/>
      <c r="IG22" s="11"/>
      <c r="IH22" s="123"/>
      <c r="II22" s="13"/>
      <c r="IJ22" s="7"/>
      <c r="IK22" s="7"/>
      <c r="IL22" s="7"/>
      <c r="IM22" s="7"/>
      <c r="IN22" s="7"/>
      <c r="IO22" s="26"/>
      <c r="IP22" s="11"/>
      <c r="IQ22" s="11"/>
      <c r="IR22" s="135"/>
      <c r="JB22" s="135"/>
    </row>
    <row xmlns:x14ac="http://schemas.microsoft.com/office/spreadsheetml/2009/9/ac" r="23" s="2" customFormat="true" x14ac:dyDescent="0.25">
      <c r="A23" s="415" t="str">
        <f ca="true">IF(ISBLANK('Data Summary'!A25),"",'Data Summary'!A25)</f>
        <v>RWA_2018_UIS</v>
      </c>
      <c r="B23" s="123"/>
      <c r="C23" s="13"/>
      <c r="D23" s="7"/>
      <c r="E23" s="7"/>
      <c r="F23" s="7"/>
      <c r="G23" s="7"/>
      <c r="H23" s="7"/>
      <c r="I23" s="26"/>
      <c r="J23" s="11"/>
      <c r="K23" s="11"/>
      <c r="L23" s="123"/>
      <c r="M23" s="13"/>
      <c r="N23" s="7"/>
      <c r="O23" s="7"/>
      <c r="P23" s="7"/>
      <c r="Q23" s="7"/>
      <c r="R23" s="7"/>
      <c r="S23" s="26"/>
      <c r="T23" s="11"/>
      <c r="U23" s="11"/>
      <c r="V23" s="123"/>
      <c r="W23" s="13"/>
      <c r="X23" s="7"/>
      <c r="Y23" s="7"/>
      <c r="Z23" s="7"/>
      <c r="AA23" s="7"/>
      <c r="AB23" s="7"/>
      <c r="AC23" s="26"/>
      <c r="AD23" s="11"/>
      <c r="AE23" s="11"/>
      <c r="AF23" s="123"/>
      <c r="AG23" s="13"/>
      <c r="AH23" s="7"/>
      <c r="AI23" s="7"/>
      <c r="AJ23" s="7"/>
      <c r="AK23" s="7"/>
      <c r="AL23" s="7"/>
      <c r="AM23" s="26"/>
      <c r="AN23" s="11"/>
      <c r="AO23" s="11"/>
      <c r="AP23" s="123"/>
      <c r="AQ23" s="13"/>
      <c r="AR23" s="7"/>
      <c r="AS23" s="7"/>
      <c r="AT23" s="7"/>
      <c r="AU23" s="7"/>
      <c r="AV23" s="7"/>
      <c r="AW23" s="26"/>
      <c r="AX23" s="11"/>
      <c r="AY23" s="11"/>
      <c r="AZ23" s="123"/>
      <c r="BA23" s="13"/>
      <c r="BB23" s="7"/>
      <c r="BC23" s="7"/>
      <c r="BD23" s="7"/>
      <c r="BE23" s="7"/>
      <c r="BF23" s="7"/>
      <c r="BG23" s="26"/>
      <c r="BH23" s="11"/>
      <c r="BI23" s="11"/>
      <c r="BJ23" s="123"/>
      <c r="BK23" s="13"/>
      <c r="BL23" s="7"/>
      <c r="BM23" s="7"/>
      <c r="BN23" s="7"/>
      <c r="BO23" s="7"/>
      <c r="BP23" s="7"/>
      <c r="BQ23" s="26"/>
      <c r="BR23" s="11"/>
      <c r="BS23" s="11"/>
      <c r="BT23" s="123"/>
      <c r="BU23" s="13"/>
      <c r="BV23" s="7"/>
      <c r="BW23" s="7"/>
      <c r="BX23" s="7"/>
      <c r="BY23" s="7"/>
      <c r="BZ23" s="7"/>
      <c r="CA23" s="26"/>
      <c r="CB23" s="11"/>
      <c r="CC23" s="11"/>
      <c r="CD23" s="123"/>
      <c r="CE23" s="13"/>
      <c r="CF23" s="7"/>
      <c r="CG23" s="7"/>
      <c r="CH23" s="7"/>
      <c r="CI23" s="7"/>
      <c r="CJ23" s="7"/>
      <c r="CK23" s="26"/>
      <c r="CL23" s="11"/>
      <c r="CM23" s="11"/>
      <c r="CN23" s="123"/>
      <c r="CO23" s="13"/>
      <c r="CP23" s="7"/>
      <c r="CQ23" s="7"/>
      <c r="CR23" s="7"/>
      <c r="CS23" s="7"/>
      <c r="CT23" s="7"/>
      <c r="CU23" s="26"/>
      <c r="CV23" s="11"/>
      <c r="CW23" s="11"/>
      <c r="CX23" s="123"/>
      <c r="CY23" s="13"/>
      <c r="CZ23" s="7"/>
      <c r="DA23" s="7"/>
      <c r="DB23" s="7"/>
      <c r="DC23" s="7"/>
      <c r="DD23" s="7"/>
      <c r="DE23" s="26"/>
      <c r="DF23" s="11"/>
      <c r="DG23" s="11"/>
      <c r="DH23" s="123"/>
      <c r="DI23" s="13"/>
      <c r="DJ23" s="7"/>
      <c r="DK23" s="7"/>
      <c r="DL23" s="7"/>
      <c r="DM23" s="7"/>
      <c r="DN23" s="7"/>
      <c r="DO23" s="26"/>
      <c r="DP23" s="11"/>
      <c r="DQ23" s="11"/>
      <c r="DR23" s="123"/>
      <c r="DS23" s="13"/>
      <c r="DT23" s="7"/>
      <c r="DU23" s="7"/>
      <c r="DV23" s="7"/>
      <c r="DW23" s="7"/>
      <c r="DX23" s="7"/>
      <c r="DY23" s="26"/>
      <c r="DZ23" s="11"/>
      <c r="EA23" s="11"/>
      <c r="EB23" s="123"/>
      <c r="EC23" s="13"/>
      <c r="ED23" s="7"/>
      <c r="EE23" s="7"/>
      <c r="EF23" s="7"/>
      <c r="EG23" s="7"/>
      <c r="EH23" s="7"/>
      <c r="EI23" s="26"/>
      <c r="EJ23" s="11"/>
      <c r="EK23" s="11"/>
      <c r="EL23" s="123"/>
      <c r="EM23" s="13"/>
      <c r="EN23" s="7"/>
      <c r="EO23" s="7"/>
      <c r="EP23" s="7"/>
      <c r="EQ23" s="7"/>
      <c r="ER23" s="7"/>
      <c r="ES23" s="26"/>
      <c r="ET23" s="11"/>
      <c r="EU23" s="11"/>
      <c r="EV23" s="123"/>
      <c r="EW23" s="13"/>
      <c r="EX23" s="7"/>
      <c r="EY23" s="7"/>
      <c r="EZ23" s="7"/>
      <c r="FA23" s="7"/>
      <c r="FB23" s="7"/>
      <c r="FC23" s="26"/>
      <c r="FD23" s="11"/>
      <c r="FE23" s="11"/>
      <c r="FF23" s="123"/>
      <c r="FG23" s="13"/>
      <c r="FH23" s="7"/>
      <c r="FI23" s="7"/>
      <c r="FJ23" s="7"/>
      <c r="FK23" s="7"/>
      <c r="FL23" s="7"/>
      <c r="FM23" s="26"/>
      <c r="FN23" s="11"/>
      <c r="FO23" s="11"/>
      <c r="FP23" s="123" t="s">
        <v>247</v>
      </c>
      <c r="FQ23" s="203">
        <v>1</v>
      </c>
      <c r="FR23" s="200">
        <v>0</v>
      </c>
      <c r="FS23" s="200"/>
      <c r="FT23" s="200">
        <v>0</v>
      </c>
      <c r="FU23" s="200"/>
      <c r="FV23" s="200"/>
      <c r="FW23" s="26"/>
      <c r="FX23" s="11"/>
      <c r="FY23" s="11"/>
      <c r="FZ23" s="123"/>
      <c r="GA23" s="13"/>
      <c r="GB23" s="7"/>
      <c r="GC23" s="7"/>
      <c r="GD23" s="7"/>
      <c r="GE23" s="7"/>
      <c r="GF23" s="7"/>
      <c r="GG23" s="26"/>
      <c r="GH23" s="11"/>
      <c r="GI23" s="11"/>
      <c r="GJ23" s="123"/>
      <c r="GK23" s="13"/>
      <c r="GL23" s="7"/>
      <c r="GM23" s="7"/>
      <c r="GN23" s="7"/>
      <c r="GO23" s="7"/>
      <c r="GP23" s="7"/>
      <c r="GQ23" s="26"/>
      <c r="GR23" s="11"/>
      <c r="GS23" s="11"/>
      <c r="GT23" s="123"/>
      <c r="GU23" s="13"/>
      <c r="GV23" s="7"/>
      <c r="GW23" s="7"/>
      <c r="GX23" s="7"/>
      <c r="GY23" s="7"/>
      <c r="GZ23" s="7"/>
      <c r="HA23" s="26"/>
      <c r="HB23" s="11"/>
      <c r="HC23" s="11"/>
      <c r="HD23" s="123"/>
      <c r="HE23" s="13"/>
      <c r="HF23" s="7"/>
      <c r="HG23" s="7"/>
      <c r="HH23" s="7"/>
      <c r="HI23" s="7"/>
      <c r="HJ23" s="7"/>
      <c r="HK23" s="26"/>
      <c r="HL23" s="11"/>
      <c r="HM23" s="11"/>
      <c r="HN23" s="123"/>
      <c r="HO23" s="13"/>
      <c r="HP23" s="7"/>
      <c r="HQ23" s="7"/>
      <c r="HR23" s="7"/>
      <c r="HS23" s="7"/>
      <c r="HT23" s="7"/>
      <c r="HU23" s="26"/>
      <c r="HV23" s="11"/>
      <c r="HW23" s="11"/>
      <c r="HX23" s="123"/>
      <c r="HY23" s="13"/>
      <c r="HZ23" s="7"/>
      <c r="IA23" s="7"/>
      <c r="IB23" s="7"/>
      <c r="IC23" s="7"/>
      <c r="ID23" s="7"/>
      <c r="IE23" s="26"/>
      <c r="IF23" s="11"/>
      <c r="IG23" s="11"/>
      <c r="IH23" s="123"/>
      <c r="II23" s="13"/>
      <c r="IJ23" s="7"/>
      <c r="IK23" s="7"/>
      <c r="IL23" s="7"/>
      <c r="IM23" s="7"/>
      <c r="IN23" s="7"/>
      <c r="IO23" s="26"/>
      <c r="IP23" s="11"/>
      <c r="IQ23" s="11"/>
      <c r="IR23" s="135"/>
      <c r="JB23" s="135"/>
    </row>
    <row xmlns:x14ac="http://schemas.microsoft.com/office/spreadsheetml/2009/9/ac" r="24" s="2" customFormat="true" x14ac:dyDescent="0.25">
      <c r="A24" s="415" t="str">
        <f ca="true">IF(ISBLANK('Data Summary'!A26),"",'Data Summary'!A26)</f>
        <v>RWA_2019_EMIS</v>
      </c>
      <c r="B24" s="123"/>
      <c r="C24" s="13"/>
      <c r="D24" s="7"/>
      <c r="E24" s="7"/>
      <c r="F24" s="7"/>
      <c r="G24" s="7"/>
      <c r="H24" s="7"/>
      <c r="I24" s="26"/>
      <c r="J24" s="11"/>
      <c r="K24" s="11"/>
      <c r="L24" s="123"/>
      <c r="M24" s="13"/>
      <c r="N24" s="7"/>
      <c r="O24" s="7"/>
      <c r="P24" s="7"/>
      <c r="Q24" s="7"/>
      <c r="R24" s="7"/>
      <c r="S24" s="26"/>
      <c r="T24" s="11"/>
      <c r="U24" s="11"/>
      <c r="V24" s="123"/>
      <c r="W24" s="13"/>
      <c r="X24" s="7"/>
      <c r="Y24" s="7"/>
      <c r="Z24" s="7"/>
      <c r="AA24" s="7"/>
      <c r="AB24" s="7"/>
      <c r="AC24" s="26"/>
      <c r="AD24" s="11"/>
      <c r="AE24" s="11"/>
      <c r="AF24" s="123"/>
      <c r="AG24" s="13"/>
      <c r="AH24" s="7"/>
      <c r="AI24" s="7"/>
      <c r="AJ24" s="7"/>
      <c r="AK24" s="7"/>
      <c r="AL24" s="7"/>
      <c r="AM24" s="26"/>
      <c r="AN24" s="11"/>
      <c r="AO24" s="11"/>
      <c r="AP24" s="123"/>
      <c r="AQ24" s="13"/>
      <c r="AR24" s="7"/>
      <c r="AS24" s="7"/>
      <c r="AT24" s="7"/>
      <c r="AU24" s="7"/>
      <c r="AV24" s="7"/>
      <c r="AW24" s="26"/>
      <c r="AX24" s="11"/>
      <c r="AY24" s="11"/>
      <c r="AZ24" s="123"/>
      <c r="BA24" s="13"/>
      <c r="BB24" s="7"/>
      <c r="BC24" s="7"/>
      <c r="BD24" s="7"/>
      <c r="BE24" s="7"/>
      <c r="BF24" s="7"/>
      <c r="BG24" s="26"/>
      <c r="BH24" s="11"/>
      <c r="BI24" s="11"/>
      <c r="BJ24" s="123"/>
      <c r="BK24" s="13"/>
      <c r="BL24" s="7"/>
      <c r="BM24" s="7"/>
      <c r="BN24" s="7"/>
      <c r="BO24" s="7"/>
      <c r="BP24" s="7"/>
      <c r="BQ24" s="26"/>
      <c r="BR24" s="11"/>
      <c r="BS24" s="11"/>
      <c r="BT24" s="123"/>
      <c r="BU24" s="13"/>
      <c r="BV24" s="7"/>
      <c r="BW24" s="7"/>
      <c r="BX24" s="7"/>
      <c r="BY24" s="7"/>
      <c r="BZ24" s="7"/>
      <c r="CA24" s="26"/>
      <c r="CB24" s="11"/>
      <c r="CC24" s="11"/>
      <c r="CD24" s="123"/>
      <c r="CE24" s="13"/>
      <c r="CF24" s="7"/>
      <c r="CG24" s="7"/>
      <c r="CH24" s="7"/>
      <c r="CI24" s="7"/>
      <c r="CJ24" s="7"/>
      <c r="CK24" s="26"/>
      <c r="CL24" s="11"/>
      <c r="CM24" s="11"/>
      <c r="CN24" s="123"/>
      <c r="CO24" s="13"/>
      <c r="CP24" s="7"/>
      <c r="CQ24" s="7"/>
      <c r="CR24" s="7"/>
      <c r="CS24" s="7"/>
      <c r="CT24" s="7"/>
      <c r="CU24" s="26"/>
      <c r="CV24" s="11"/>
      <c r="CW24" s="11"/>
      <c r="CX24" s="123"/>
      <c r="CY24" s="13"/>
      <c r="CZ24" s="7"/>
      <c r="DA24" s="7"/>
      <c r="DB24" s="7"/>
      <c r="DC24" s="7"/>
      <c r="DD24" s="7"/>
      <c r="DE24" s="26"/>
      <c r="DF24" s="11"/>
      <c r="DG24" s="11"/>
      <c r="DH24" s="123"/>
      <c r="DI24" s="13"/>
      <c r="DJ24" s="7"/>
      <c r="DK24" s="7"/>
      <c r="DL24" s="7"/>
      <c r="DM24" s="7"/>
      <c r="DN24" s="7"/>
      <c r="DO24" s="26"/>
      <c r="DP24" s="11"/>
      <c r="DQ24" s="11"/>
      <c r="DR24" s="123"/>
      <c r="DS24" s="13"/>
      <c r="DT24" s="7"/>
      <c r="DU24" s="7"/>
      <c r="DV24" s="7"/>
      <c r="DW24" s="7"/>
      <c r="DX24" s="7"/>
      <c r="DY24" s="26"/>
      <c r="DZ24" s="11"/>
      <c r="EA24" s="11"/>
      <c r="EB24" s="123"/>
      <c r="EC24" s="13"/>
      <c r="ED24" s="7"/>
      <c r="EE24" s="7"/>
      <c r="EF24" s="7"/>
      <c r="EG24" s="7"/>
      <c r="EH24" s="7"/>
      <c r="EI24" s="26"/>
      <c r="EJ24" s="11"/>
      <c r="EK24" s="11"/>
      <c r="EL24" s="123"/>
      <c r="EM24" s="13"/>
      <c r="EN24" s="7"/>
      <c r="EO24" s="7"/>
      <c r="EP24" s="7"/>
      <c r="EQ24" s="7"/>
      <c r="ER24" s="7"/>
      <c r="ES24" s="26"/>
      <c r="ET24" s="11"/>
      <c r="EU24" s="11"/>
      <c r="EV24" s="123"/>
      <c r="EW24" s="13"/>
      <c r="EX24" s="7"/>
      <c r="EY24" s="7"/>
      <c r="EZ24" s="7"/>
      <c r="FA24" s="7"/>
      <c r="FB24" s="7"/>
      <c r="FC24" s="26"/>
      <c r="FD24" s="11"/>
      <c r="FE24" s="11"/>
      <c r="FF24" s="123"/>
      <c r="FG24" s="13"/>
      <c r="FH24" s="7"/>
      <c r="FI24" s="7"/>
      <c r="FJ24" s="7"/>
      <c r="FK24" s="7"/>
      <c r="FL24" s="7"/>
      <c r="FM24" s="26"/>
      <c r="FN24" s="11"/>
      <c r="FO24" s="11"/>
      <c r="FP24" s="123" t="s">
        <v>248</v>
      </c>
      <c r="FQ24" s="203">
        <v>0</v>
      </c>
      <c r="FR24" s="200">
        <v>0</v>
      </c>
      <c r="FS24" s="200"/>
      <c r="FT24" s="200">
        <v>0</v>
      </c>
      <c r="FU24" s="200"/>
      <c r="FV24" s="200"/>
      <c r="FW24" s="26"/>
      <c r="FX24" s="11"/>
      <c r="FY24" s="11"/>
      <c r="FZ24" s="123"/>
      <c r="GA24" s="13"/>
      <c r="GB24" s="7"/>
      <c r="GC24" s="7"/>
      <c r="GD24" s="7"/>
      <c r="GE24" s="7"/>
      <c r="GF24" s="7"/>
      <c r="GG24" s="26"/>
      <c r="GH24" s="11"/>
      <c r="GI24" s="11"/>
      <c r="GJ24" s="123"/>
      <c r="GK24" s="13"/>
      <c r="GL24" s="7"/>
      <c r="GM24" s="7"/>
      <c r="GN24" s="7"/>
      <c r="GO24" s="7"/>
      <c r="GP24" s="7"/>
      <c r="GQ24" s="26"/>
      <c r="GR24" s="11"/>
      <c r="GS24" s="11"/>
      <c r="GT24" s="123"/>
      <c r="GU24" s="13"/>
      <c r="GV24" s="7"/>
      <c r="GW24" s="7"/>
      <c r="GX24" s="7"/>
      <c r="GY24" s="7"/>
      <c r="GZ24" s="7"/>
      <c r="HA24" s="26"/>
      <c r="HB24" s="11"/>
      <c r="HC24" s="11"/>
      <c r="HD24" s="123"/>
      <c r="HE24" s="13"/>
      <c r="HF24" s="7"/>
      <c r="HG24" s="7"/>
      <c r="HH24" s="7"/>
      <c r="HI24" s="7"/>
      <c r="HJ24" s="7"/>
      <c r="HK24" s="26"/>
      <c r="HL24" s="11"/>
      <c r="HM24" s="11"/>
      <c r="HN24" s="123"/>
      <c r="HO24" s="13"/>
      <c r="HP24" s="7"/>
      <c r="HQ24" s="7"/>
      <c r="HR24" s="7"/>
      <c r="HS24" s="7"/>
      <c r="HT24" s="7"/>
      <c r="HU24" s="26"/>
      <c r="HV24" s="11"/>
      <c r="HW24" s="11"/>
      <c r="HX24" s="123"/>
      <c r="HY24" s="13"/>
      <c r="HZ24" s="7"/>
      <c r="IA24" s="7"/>
      <c r="IB24" s="7"/>
      <c r="IC24" s="7"/>
      <c r="ID24" s="7"/>
      <c r="IE24" s="26"/>
      <c r="IF24" s="11"/>
      <c r="IG24" s="11"/>
      <c r="IH24" s="123"/>
      <c r="II24" s="13"/>
      <c r="IJ24" s="7"/>
      <c r="IK24" s="7"/>
      <c r="IL24" s="7"/>
      <c r="IM24" s="7"/>
      <c r="IN24" s="7"/>
      <c r="IO24" s="26"/>
      <c r="IP24" s="11"/>
      <c r="IQ24" s="11"/>
      <c r="IR24" s="135"/>
      <c r="JB24" s="135"/>
    </row>
    <row xmlns:x14ac="http://schemas.microsoft.com/office/spreadsheetml/2009/9/ac" r="25" s="2" customFormat="true" x14ac:dyDescent="0.25">
      <c r="A25" s="415" t="str">
        <f ca="true">IF(ISBLANK('Data Summary'!A27),"",'Data Summary'!A27)</f>
        <v>RWA_2019_UIS</v>
      </c>
      <c r="B25" s="123"/>
      <c r="C25" s="13"/>
      <c r="D25" s="7"/>
      <c r="E25" s="7"/>
      <c r="F25" s="7"/>
      <c r="G25" s="7"/>
      <c r="H25" s="7"/>
      <c r="I25" s="26"/>
      <c r="J25" s="11"/>
      <c r="K25" s="11"/>
      <c r="L25" s="123"/>
      <c r="M25" s="13"/>
      <c r="N25" s="7"/>
      <c r="O25" s="7"/>
      <c r="P25" s="7"/>
      <c r="Q25" s="7"/>
      <c r="R25" s="7"/>
      <c r="S25" s="26"/>
      <c r="T25" s="11"/>
      <c r="U25" s="11"/>
      <c r="V25" s="123"/>
      <c r="W25" s="13"/>
      <c r="X25" s="7"/>
      <c r="Y25" s="7"/>
      <c r="Z25" s="7"/>
      <c r="AA25" s="7"/>
      <c r="AB25" s="7"/>
      <c r="AC25" s="26"/>
      <c r="AD25" s="11"/>
      <c r="AE25" s="11"/>
      <c r="AF25" s="123"/>
      <c r="AG25" s="13"/>
      <c r="AH25" s="7"/>
      <c r="AI25" s="7"/>
      <c r="AJ25" s="7"/>
      <c r="AK25" s="7"/>
      <c r="AL25" s="7"/>
      <c r="AM25" s="26"/>
      <c r="AN25" s="11"/>
      <c r="AO25" s="11"/>
      <c r="AP25" s="123"/>
      <c r="AQ25" s="13"/>
      <c r="AR25" s="7"/>
      <c r="AS25" s="7"/>
      <c r="AT25" s="7"/>
      <c r="AU25" s="7"/>
      <c r="AV25" s="7"/>
      <c r="AW25" s="26"/>
      <c r="AX25" s="11"/>
      <c r="AY25" s="11"/>
      <c r="AZ25" s="123"/>
      <c r="BA25" s="13"/>
      <c r="BB25" s="7"/>
      <c r="BC25" s="7"/>
      <c r="BD25" s="7"/>
      <c r="BE25" s="7"/>
      <c r="BF25" s="7"/>
      <c r="BG25" s="26"/>
      <c r="BH25" s="11"/>
      <c r="BI25" s="11"/>
      <c r="BJ25" s="123"/>
      <c r="BK25" s="13"/>
      <c r="BL25" s="7"/>
      <c r="BM25" s="7"/>
      <c r="BN25" s="7"/>
      <c r="BO25" s="7"/>
      <c r="BP25" s="7"/>
      <c r="BQ25" s="26"/>
      <c r="BR25" s="11"/>
      <c r="BS25" s="11"/>
      <c r="BT25" s="123"/>
      <c r="BU25" s="13"/>
      <c r="BV25" s="7"/>
      <c r="BW25" s="7"/>
      <c r="BX25" s="7"/>
      <c r="BY25" s="7"/>
      <c r="BZ25" s="7"/>
      <c r="CA25" s="26"/>
      <c r="CB25" s="11"/>
      <c r="CC25" s="11"/>
      <c r="CD25" s="123"/>
      <c r="CE25" s="13"/>
      <c r="CF25" s="7"/>
      <c r="CG25" s="7"/>
      <c r="CH25" s="7"/>
      <c r="CI25" s="7"/>
      <c r="CJ25" s="7"/>
      <c r="CK25" s="26"/>
      <c r="CL25" s="11"/>
      <c r="CM25" s="11"/>
      <c r="CN25" s="123"/>
      <c r="CO25" s="13"/>
      <c r="CP25" s="7"/>
      <c r="CQ25" s="7"/>
      <c r="CR25" s="7"/>
      <c r="CS25" s="7"/>
      <c r="CT25" s="7"/>
      <c r="CU25" s="26"/>
      <c r="CV25" s="11"/>
      <c r="CW25" s="11"/>
      <c r="CX25" s="123"/>
      <c r="CY25" s="13"/>
      <c r="CZ25" s="7"/>
      <c r="DA25" s="7"/>
      <c r="DB25" s="7"/>
      <c r="DC25" s="7"/>
      <c r="DD25" s="7"/>
      <c r="DE25" s="26"/>
      <c r="DF25" s="11"/>
      <c r="DG25" s="11"/>
      <c r="DH25" s="123"/>
      <c r="DI25" s="13"/>
      <c r="DJ25" s="7"/>
      <c r="DK25" s="7"/>
      <c r="DL25" s="7"/>
      <c r="DM25" s="7"/>
      <c r="DN25" s="7"/>
      <c r="DO25" s="26"/>
      <c r="DP25" s="11"/>
      <c r="DQ25" s="11"/>
      <c r="DR25" s="123"/>
      <c r="DS25" s="13"/>
      <c r="DT25" s="7"/>
      <c r="DU25" s="7"/>
      <c r="DV25" s="7"/>
      <c r="DW25" s="7"/>
      <c r="DX25" s="7"/>
      <c r="DY25" s="26"/>
      <c r="DZ25" s="11"/>
      <c r="EA25" s="11"/>
      <c r="EB25" s="123"/>
      <c r="EC25" s="13"/>
      <c r="ED25" s="7"/>
      <c r="EE25" s="7"/>
      <c r="EF25" s="7"/>
      <c r="EG25" s="7"/>
      <c r="EH25" s="7"/>
      <c r="EI25" s="26"/>
      <c r="EJ25" s="11"/>
      <c r="EK25" s="11"/>
      <c r="EL25" s="123"/>
      <c r="EM25" s="13"/>
      <c r="EN25" s="7"/>
      <c r="EO25" s="7"/>
      <c r="EP25" s="7"/>
      <c r="EQ25" s="7"/>
      <c r="ER25" s="7"/>
      <c r="ES25" s="26"/>
      <c r="ET25" s="11"/>
      <c r="EU25" s="11"/>
      <c r="EV25" s="123"/>
      <c r="EW25" s="13"/>
      <c r="EX25" s="7"/>
      <c r="EY25" s="7"/>
      <c r="EZ25" s="7"/>
      <c r="FA25" s="7"/>
      <c r="FB25" s="7"/>
      <c r="FC25" s="26"/>
      <c r="FD25" s="11"/>
      <c r="FE25" s="11"/>
      <c r="FF25" s="123"/>
      <c r="FG25" s="13"/>
      <c r="FH25" s="7"/>
      <c r="FI25" s="7"/>
      <c r="FJ25" s="7"/>
      <c r="FK25" s="7"/>
      <c r="FL25" s="7"/>
      <c r="FM25" s="26"/>
      <c r="FN25" s="11"/>
      <c r="FO25" s="11"/>
      <c r="FP25" s="123" t="s">
        <v>190</v>
      </c>
      <c r="FQ25" s="203">
        <v>0</v>
      </c>
      <c r="FR25" s="200">
        <v>2.8571399999999998</v>
      </c>
      <c r="FS25" s="200"/>
      <c r="FT25" s="200">
        <v>2.8571399999999998</v>
      </c>
      <c r="FU25" s="200"/>
      <c r="FV25" s="200"/>
      <c r="FW25" s="26"/>
      <c r="FX25" s="11"/>
      <c r="FY25" s="11"/>
      <c r="FZ25" s="123"/>
      <c r="GA25" s="13"/>
      <c r="GB25" s="7"/>
      <c r="GC25" s="7"/>
      <c r="GD25" s="7"/>
      <c r="GE25" s="7"/>
      <c r="GF25" s="7"/>
      <c r="GG25" s="26"/>
      <c r="GH25" s="11"/>
      <c r="GI25" s="11"/>
      <c r="GJ25" s="123"/>
      <c r="GK25" s="13"/>
      <c r="GL25" s="7"/>
      <c r="GM25" s="7"/>
      <c r="GN25" s="7"/>
      <c r="GO25" s="7"/>
      <c r="GP25" s="7"/>
      <c r="GQ25" s="26"/>
      <c r="GR25" s="11"/>
      <c r="GS25" s="11"/>
      <c r="GT25" s="123"/>
      <c r="GU25" s="13"/>
      <c r="GV25" s="7"/>
      <c r="GW25" s="7"/>
      <c r="GX25" s="7"/>
      <c r="GY25" s="7"/>
      <c r="GZ25" s="7"/>
      <c r="HA25" s="26"/>
      <c r="HB25" s="11"/>
      <c r="HC25" s="11"/>
      <c r="HD25" s="123"/>
      <c r="HE25" s="13"/>
      <c r="HF25" s="7"/>
      <c r="HG25" s="7"/>
      <c r="HH25" s="7"/>
      <c r="HI25" s="7"/>
      <c r="HJ25" s="7"/>
      <c r="HK25" s="26"/>
      <c r="HL25" s="11"/>
      <c r="HM25" s="11"/>
      <c r="HN25" s="123"/>
      <c r="HO25" s="13"/>
      <c r="HP25" s="7"/>
      <c r="HQ25" s="7"/>
      <c r="HR25" s="7"/>
      <c r="HS25" s="7"/>
      <c r="HT25" s="7"/>
      <c r="HU25" s="26"/>
      <c r="HV25" s="11"/>
      <c r="HW25" s="11"/>
      <c r="HX25" s="123"/>
      <c r="HY25" s="13"/>
      <c r="HZ25" s="7"/>
      <c r="IA25" s="7"/>
      <c r="IB25" s="7"/>
      <c r="IC25" s="7"/>
      <c r="ID25" s="7"/>
      <c r="IE25" s="26"/>
      <c r="IF25" s="11"/>
      <c r="IG25" s="11"/>
      <c r="IH25" s="123"/>
      <c r="II25" s="13"/>
      <c r="IJ25" s="7"/>
      <c r="IK25" s="7"/>
      <c r="IL25" s="7"/>
      <c r="IM25" s="7"/>
      <c r="IN25" s="7"/>
      <c r="IO25" s="26"/>
      <c r="IP25" s="11"/>
      <c r="IQ25" s="11"/>
      <c r="IR25" s="135"/>
      <c r="JB25" s="135"/>
    </row>
    <row xmlns:x14ac="http://schemas.microsoft.com/office/spreadsheetml/2009/9/ac" r="26" s="2" customFormat="true" ht="83.25" customHeight="true" x14ac:dyDescent="0.25">
      <c r="A26" s="415" t="str">
        <f ca="true">IF(ISBLANK('Data Summary'!A28),"",'Data Summary'!A28)</f>
        <v>RWA_2020_UIS</v>
      </c>
      <c r="B26" s="124" t="s">
        <v>12</v>
      </c>
      <c r="C26" s="602" t="s">
        <v>165</v>
      </c>
      <c r="D26" s="602"/>
      <c r="E26" s="602"/>
      <c r="F26" s="602"/>
      <c r="G26" s="602"/>
      <c r="H26" s="602"/>
      <c r="I26" s="603"/>
      <c r="J26" s="11"/>
      <c r="K26" s="11"/>
      <c r="L26" s="124" t="s">
        <v>12</v>
      </c>
      <c r="M26" s="602" t="s">
        <v>165</v>
      </c>
      <c r="N26" s="602"/>
      <c r="O26" s="602"/>
      <c r="P26" s="602"/>
      <c r="Q26" s="602"/>
      <c r="R26" s="602"/>
      <c r="S26" s="603"/>
      <c r="T26" s="11"/>
      <c r="U26" s="11"/>
      <c r="V26" s="124" t="s">
        <v>12</v>
      </c>
      <c r="W26" s="602" t="s">
        <v>166</v>
      </c>
      <c r="X26" s="602"/>
      <c r="Y26" s="602"/>
      <c r="Z26" s="602"/>
      <c r="AA26" s="602"/>
      <c r="AB26" s="602"/>
      <c r="AC26" s="603"/>
      <c r="AD26" s="11"/>
      <c r="AE26" s="11"/>
      <c r="AF26" s="124" t="s">
        <v>12</v>
      </c>
      <c r="AG26" s="602" t="s">
        <v>167</v>
      </c>
      <c r="AH26" s="602"/>
      <c r="AI26" s="602"/>
      <c r="AJ26" s="602"/>
      <c r="AK26" s="602"/>
      <c r="AL26" s="602"/>
      <c r="AM26" s="603"/>
      <c r="AN26" s="11"/>
      <c r="AO26" s="11"/>
      <c r="AP26" s="124" t="s">
        <v>12</v>
      </c>
      <c r="AQ26" s="602" t="s">
        <v>166</v>
      </c>
      <c r="AR26" s="602"/>
      <c r="AS26" s="602"/>
      <c r="AT26" s="602"/>
      <c r="AU26" s="602"/>
      <c r="AV26" s="602"/>
      <c r="AW26" s="603"/>
      <c r="AX26" s="11"/>
      <c r="AY26" s="11"/>
      <c r="AZ26" s="124" t="s">
        <v>12</v>
      </c>
      <c r="BA26" s="602" t="s">
        <v>167</v>
      </c>
      <c r="BB26" s="602"/>
      <c r="BC26" s="602"/>
      <c r="BD26" s="602"/>
      <c r="BE26" s="602"/>
      <c r="BF26" s="602"/>
      <c r="BG26" s="603"/>
      <c r="BH26" s="11"/>
      <c r="BI26" s="11"/>
      <c r="BJ26" s="124" t="s">
        <v>12</v>
      </c>
      <c r="BK26" s="599" t="s">
        <v>261</v>
      </c>
      <c r="BL26" s="600"/>
      <c r="BM26" s="600"/>
      <c r="BN26" s="600"/>
      <c r="BO26" s="600"/>
      <c r="BP26" s="600"/>
      <c r="BQ26" s="601"/>
      <c r="BR26" s="11"/>
      <c r="BS26" s="11"/>
      <c r="BT26" s="124" t="s">
        <v>12</v>
      </c>
      <c r="BU26" s="599" t="s">
        <v>338</v>
      </c>
      <c r="BV26" s="600"/>
      <c r="BW26" s="600"/>
      <c r="BX26" s="600"/>
      <c r="BY26" s="600"/>
      <c r="BZ26" s="600"/>
      <c r="CA26" s="601"/>
      <c r="CB26" s="11"/>
      <c r="CC26" s="11"/>
      <c r="CD26" s="124" t="s">
        <v>12</v>
      </c>
      <c r="CE26" s="602" t="s">
        <v>167</v>
      </c>
      <c r="CF26" s="602"/>
      <c r="CG26" s="602"/>
      <c r="CH26" s="602"/>
      <c r="CI26" s="602"/>
      <c r="CJ26" s="602"/>
      <c r="CK26" s="603"/>
      <c r="CL26" s="11"/>
      <c r="CM26" s="11"/>
      <c r="CN26" s="124" t="s">
        <v>12</v>
      </c>
      <c r="CO26" s="599" t="s">
        <v>263</v>
      </c>
      <c r="CP26" s="600"/>
      <c r="CQ26" s="600"/>
      <c r="CR26" s="600"/>
      <c r="CS26" s="600"/>
      <c r="CT26" s="600"/>
      <c r="CU26" s="601"/>
      <c r="CV26" s="11"/>
      <c r="CW26" s="11"/>
      <c r="CX26" s="124" t="s">
        <v>12</v>
      </c>
      <c r="CY26" s="599" t="s">
        <v>168</v>
      </c>
      <c r="CZ26" s="600"/>
      <c r="DA26" s="600"/>
      <c r="DB26" s="600"/>
      <c r="DC26" s="600"/>
      <c r="DD26" s="600"/>
      <c r="DE26" s="601"/>
      <c r="DF26" s="11"/>
      <c r="DG26" s="11"/>
      <c r="DH26" s="124" t="s">
        <v>12</v>
      </c>
      <c r="DI26" s="599" t="s">
        <v>264</v>
      </c>
      <c r="DJ26" s="600"/>
      <c r="DK26" s="600"/>
      <c r="DL26" s="600"/>
      <c r="DM26" s="600"/>
      <c r="DN26" s="600"/>
      <c r="DO26" s="601"/>
      <c r="DP26" s="11"/>
      <c r="DQ26" s="11"/>
      <c r="DR26" s="124" t="s">
        <v>12</v>
      </c>
      <c r="DS26" s="599" t="s">
        <v>167</v>
      </c>
      <c r="DT26" s="600"/>
      <c r="DU26" s="600"/>
      <c r="DV26" s="600"/>
      <c r="DW26" s="600"/>
      <c r="DX26" s="600"/>
      <c r="DY26" s="601"/>
      <c r="DZ26" s="11"/>
      <c r="EA26" s="11"/>
      <c r="EB26" s="124" t="s">
        <v>12</v>
      </c>
      <c r="EC26" s="599" t="s">
        <v>233</v>
      </c>
      <c r="ED26" s="600"/>
      <c r="EE26" s="600"/>
      <c r="EF26" s="600"/>
      <c r="EG26" s="600"/>
      <c r="EH26" s="600"/>
      <c r="EI26" s="601"/>
      <c r="EJ26" s="11"/>
      <c r="EK26" s="11"/>
      <c r="EL26" s="124" t="s">
        <v>12</v>
      </c>
      <c r="EM26" s="599" t="s">
        <v>338</v>
      </c>
      <c r="EN26" s="600"/>
      <c r="EO26" s="600"/>
      <c r="EP26" s="600"/>
      <c r="EQ26" s="600"/>
      <c r="ER26" s="600"/>
      <c r="ES26" s="601"/>
      <c r="ET26" s="11"/>
      <c r="EU26" s="11"/>
      <c r="EV26" s="124" t="s">
        <v>12</v>
      </c>
      <c r="EW26" s="599" t="s">
        <v>353</v>
      </c>
      <c r="EX26" s="600"/>
      <c r="EY26" s="600"/>
      <c r="EZ26" s="600"/>
      <c r="FA26" s="600"/>
      <c r="FB26" s="600"/>
      <c r="FC26" s="601"/>
      <c r="FD26" s="11"/>
      <c r="FE26" s="11"/>
      <c r="FF26" s="124" t="s">
        <v>12</v>
      </c>
      <c r="FG26" s="599" t="s">
        <v>355</v>
      </c>
      <c r="FH26" s="600"/>
      <c r="FI26" s="600"/>
      <c r="FJ26" s="600"/>
      <c r="FK26" s="600"/>
      <c r="FL26" s="600"/>
      <c r="FM26" s="601"/>
      <c r="FN26" s="11"/>
      <c r="FO26" s="11"/>
      <c r="FP26" s="124" t="s">
        <v>12</v>
      </c>
      <c r="FQ26" s="599" t="s">
        <v>260</v>
      </c>
      <c r="FR26" s="600"/>
      <c r="FS26" s="600"/>
      <c r="FT26" s="600"/>
      <c r="FU26" s="600"/>
      <c r="FV26" s="600"/>
      <c r="FW26" s="601"/>
      <c r="FX26" s="11"/>
      <c r="FY26" s="11"/>
      <c r="FZ26" s="124" t="s">
        <v>12</v>
      </c>
      <c r="GA26" s="599" t="s">
        <v>353</v>
      </c>
      <c r="GB26" s="600"/>
      <c r="GC26" s="600"/>
      <c r="GD26" s="600"/>
      <c r="GE26" s="600"/>
      <c r="GF26" s="600"/>
      <c r="GG26" s="601"/>
      <c r="GH26" s="11"/>
      <c r="GI26" s="11"/>
      <c r="GJ26" s="124" t="s">
        <v>12</v>
      </c>
      <c r="GK26" s="599" t="s">
        <v>356</v>
      </c>
      <c r="GL26" s="600"/>
      <c r="GM26" s="600"/>
      <c r="GN26" s="600"/>
      <c r="GO26" s="600"/>
      <c r="GP26" s="600"/>
      <c r="GQ26" s="601"/>
      <c r="GR26" s="11"/>
      <c r="GS26" s="11"/>
      <c r="GT26" s="124" t="s">
        <v>12</v>
      </c>
      <c r="GU26" s="599" t="s">
        <v>353</v>
      </c>
      <c r="GV26" s="600"/>
      <c r="GW26" s="600"/>
      <c r="GX26" s="600"/>
      <c r="GY26" s="600"/>
      <c r="GZ26" s="600"/>
      <c r="HA26" s="601"/>
      <c r="HB26" s="11"/>
      <c r="HC26" s="11"/>
      <c r="HD26" s="124" t="s">
        <v>12</v>
      </c>
      <c r="HE26" s="599" t="s">
        <v>357</v>
      </c>
      <c r="HF26" s="600"/>
      <c r="HG26" s="600"/>
      <c r="HH26" s="600"/>
      <c r="HI26" s="600"/>
      <c r="HJ26" s="600"/>
      <c r="HK26" s="601"/>
      <c r="HL26" s="11"/>
      <c r="HM26" s="11"/>
      <c r="HN26" s="124" t="s">
        <v>12</v>
      </c>
      <c r="HO26" s="599" t="s">
        <v>345</v>
      </c>
      <c r="HP26" s="600"/>
      <c r="HQ26" s="600"/>
      <c r="HR26" s="600"/>
      <c r="HS26" s="600"/>
      <c r="HT26" s="600"/>
      <c r="HU26" s="601"/>
      <c r="HV26" s="11"/>
      <c r="HW26" s="11"/>
      <c r="HX26" s="124" t="s">
        <v>12</v>
      </c>
      <c r="HY26" s="599" t="s">
        <v>351</v>
      </c>
      <c r="HZ26" s="600"/>
      <c r="IA26" s="600"/>
      <c r="IB26" s="600"/>
      <c r="IC26" s="600"/>
      <c r="ID26" s="600"/>
      <c r="IE26" s="601"/>
      <c r="IF26" s="11"/>
      <c r="IG26" s="11"/>
      <c r="IH26" s="124" t="s">
        <v>12</v>
      </c>
      <c r="II26" s="599" t="s">
        <v>352</v>
      </c>
      <c r="IJ26" s="600"/>
      <c r="IK26" s="600"/>
      <c r="IL26" s="600"/>
      <c r="IM26" s="600"/>
      <c r="IN26" s="600"/>
      <c r="IO26" s="601"/>
      <c r="IP26" s="11"/>
      <c r="IQ26" s="11"/>
      <c r="IR26" s="135"/>
      <c r="JB26" s="135"/>
    </row>
    <row xmlns:x14ac="http://schemas.microsoft.com/office/spreadsheetml/2009/9/ac" r="27" s="2" customFormat="true" ht="15.75" customHeight="true" x14ac:dyDescent="0.25">
      <c r="A27" s="415" t="str">
        <f ca="true">IF(ISBLANK('Data Summary'!A29),"",'Data Summary'!A29)</f>
        <v>RWA_2021_EMIS</v>
      </c>
      <c r="B27" s="124"/>
      <c r="C27" s="64" t="s">
        <v>120</v>
      </c>
      <c r="D27" s="52"/>
      <c r="E27" s="52"/>
      <c r="F27" s="52"/>
      <c r="G27" s="52"/>
      <c r="H27" s="52"/>
      <c r="I27" s="100"/>
      <c r="J27" s="11"/>
      <c r="K27" s="11"/>
      <c r="L27" s="124"/>
      <c r="M27" s="64" t="s">
        <v>120</v>
      </c>
      <c r="N27" s="52"/>
      <c r="O27" s="52"/>
      <c r="P27" s="52"/>
      <c r="Q27" s="52"/>
      <c r="R27" s="52"/>
      <c r="S27" s="100"/>
      <c r="T27" s="11"/>
      <c r="U27" s="11"/>
      <c r="V27" s="124"/>
      <c r="W27" s="64" t="s">
        <v>120</v>
      </c>
      <c r="X27" s="52"/>
      <c r="Y27" s="52"/>
      <c r="Z27" s="52"/>
      <c r="AA27" s="52"/>
      <c r="AB27" s="52"/>
      <c r="AC27" s="100"/>
      <c r="AD27" s="11"/>
      <c r="AE27" s="11"/>
      <c r="AF27" s="124"/>
      <c r="AG27" s="64" t="s">
        <v>120</v>
      </c>
      <c r="AH27" s="52"/>
      <c r="AI27" s="52"/>
      <c r="AJ27" s="52"/>
      <c r="AK27" s="52"/>
      <c r="AL27" s="52"/>
      <c r="AM27" s="100"/>
      <c r="AN27" s="11"/>
      <c r="AO27" s="11"/>
      <c r="AP27" s="124"/>
      <c r="AQ27" s="64" t="s">
        <v>120</v>
      </c>
      <c r="AR27" s="52"/>
      <c r="AS27" s="52"/>
      <c r="AT27" s="52"/>
      <c r="AU27" s="52"/>
      <c r="AV27" s="52"/>
      <c r="AW27" s="100"/>
      <c r="AX27" s="11"/>
      <c r="AY27" s="11"/>
      <c r="AZ27" s="124"/>
      <c r="BA27" s="64" t="s">
        <v>120</v>
      </c>
      <c r="BB27" s="52"/>
      <c r="BC27" s="52"/>
      <c r="BD27" s="52"/>
      <c r="BE27" s="52"/>
      <c r="BF27" s="52"/>
      <c r="BG27" s="100"/>
      <c r="BH27" s="11"/>
      <c r="BI27" s="11"/>
      <c r="BJ27" s="124"/>
      <c r="BK27" s="64" t="s">
        <v>120</v>
      </c>
      <c r="BL27" s="52"/>
      <c r="BM27" s="52"/>
      <c r="BN27" s="52"/>
      <c r="BO27" s="52"/>
      <c r="BP27" s="52"/>
      <c r="BQ27" s="100"/>
      <c r="BR27" s="11"/>
      <c r="BS27" s="11"/>
      <c r="BT27" s="124"/>
      <c r="BU27" s="64" t="s">
        <v>120</v>
      </c>
      <c r="BV27" s="52"/>
      <c r="BW27" s="52"/>
      <c r="BX27" s="52"/>
      <c r="BY27" s="52"/>
      <c r="BZ27" s="52"/>
      <c r="CA27" s="100"/>
      <c r="CB27" s="11"/>
      <c r="CC27" s="11"/>
      <c r="CD27" s="124"/>
      <c r="CE27" s="64" t="s">
        <v>120</v>
      </c>
      <c r="CF27" s="52"/>
      <c r="CG27" s="52"/>
      <c r="CH27" s="52"/>
      <c r="CI27" s="52"/>
      <c r="CJ27" s="52"/>
      <c r="CK27" s="100"/>
      <c r="CL27" s="11"/>
      <c r="CM27" s="11"/>
      <c r="CN27" s="124"/>
      <c r="CO27" s="64" t="s">
        <v>120</v>
      </c>
      <c r="CP27" s="52"/>
      <c r="CQ27" s="52"/>
      <c r="CR27" s="52"/>
      <c r="CS27" s="52"/>
      <c r="CT27" s="52"/>
      <c r="CU27" s="100"/>
      <c r="CV27" s="11"/>
      <c r="CW27" s="11"/>
      <c r="CX27" s="124"/>
      <c r="CY27" s="64" t="s">
        <v>120</v>
      </c>
      <c r="CZ27" s="52"/>
      <c r="DA27" s="52"/>
      <c r="DB27" s="52"/>
      <c r="DC27" s="52"/>
      <c r="DD27" s="52"/>
      <c r="DE27" s="100"/>
      <c r="DF27" s="11"/>
      <c r="DG27" s="11"/>
      <c r="DH27" s="124"/>
      <c r="DI27" s="64" t="s">
        <v>120</v>
      </c>
      <c r="DJ27" s="52"/>
      <c r="DK27" s="52"/>
      <c r="DL27" s="52"/>
      <c r="DM27" s="52"/>
      <c r="DN27" s="52"/>
      <c r="DO27" s="100"/>
      <c r="DP27" s="11"/>
      <c r="DQ27" s="11"/>
      <c r="DR27" s="124"/>
      <c r="DS27" s="64" t="s">
        <v>120</v>
      </c>
      <c r="DT27" s="52"/>
      <c r="DU27" s="52"/>
      <c r="DV27" s="52"/>
      <c r="DW27" s="52"/>
      <c r="DX27" s="52"/>
      <c r="DY27" s="100"/>
      <c r="DZ27" s="11"/>
      <c r="EA27" s="11"/>
      <c r="EB27" s="124"/>
      <c r="EC27" s="64" t="s">
        <v>120</v>
      </c>
      <c r="ED27" s="150"/>
      <c r="EE27" s="150"/>
      <c r="EF27" s="150"/>
      <c r="EG27" s="150"/>
      <c r="EH27" s="150"/>
      <c r="EI27" s="211"/>
      <c r="EJ27" s="11"/>
      <c r="EK27" s="11"/>
      <c r="EL27" s="124"/>
      <c r="EM27" s="64" t="s">
        <v>120</v>
      </c>
      <c r="EN27" s="150"/>
      <c r="EO27" s="150"/>
      <c r="EP27" s="150"/>
      <c r="EQ27" s="150"/>
      <c r="ER27" s="150"/>
      <c r="ES27" s="413"/>
      <c r="ET27" s="11"/>
      <c r="EU27" s="11"/>
      <c r="EV27" s="124"/>
      <c r="EW27" s="64" t="s">
        <v>120</v>
      </c>
      <c r="EX27" s="52"/>
      <c r="EY27" s="52"/>
      <c r="EZ27" s="52"/>
      <c r="FA27" s="52"/>
      <c r="FB27" s="52"/>
      <c r="FC27" s="100"/>
      <c r="FD27" s="11"/>
      <c r="FE27" s="11"/>
      <c r="FF27" s="124"/>
      <c r="FG27" s="64" t="s">
        <v>120</v>
      </c>
      <c r="FH27" s="150"/>
      <c r="FI27" s="150"/>
      <c r="FJ27" s="150"/>
      <c r="FK27" s="150"/>
      <c r="FL27" s="150"/>
      <c r="FM27" s="211"/>
      <c r="FN27" s="11"/>
      <c r="FO27" s="11"/>
      <c r="FP27" s="124"/>
      <c r="FQ27" s="64" t="s">
        <v>120</v>
      </c>
      <c r="FR27" s="204" t="s">
        <v>169</v>
      </c>
      <c r="FS27" s="204"/>
      <c r="FT27" s="204" t="s">
        <v>169</v>
      </c>
      <c r="FU27" s="204"/>
      <c r="FV27" s="204"/>
      <c r="FW27" s="205"/>
      <c r="FX27" s="11"/>
      <c r="FY27" s="11"/>
      <c r="FZ27" s="124"/>
      <c r="GA27" s="64" t="s">
        <v>120</v>
      </c>
      <c r="GB27" s="52"/>
      <c r="GC27" s="52"/>
      <c r="GD27" s="52"/>
      <c r="GE27" s="52"/>
      <c r="GF27" s="52"/>
      <c r="GG27" s="100"/>
      <c r="GH27" s="11"/>
      <c r="GI27" s="11"/>
      <c r="GJ27" s="124"/>
      <c r="GK27" s="64" t="s">
        <v>120</v>
      </c>
      <c r="GL27" s="150"/>
      <c r="GM27" s="150"/>
      <c r="GN27" s="150"/>
      <c r="GO27" s="150"/>
      <c r="GP27" s="150"/>
      <c r="GQ27" s="211"/>
      <c r="GR27" s="11"/>
      <c r="GS27" s="11"/>
      <c r="GT27" s="124"/>
      <c r="GU27" s="64" t="s">
        <v>120</v>
      </c>
      <c r="GV27" s="52"/>
      <c r="GW27" s="52"/>
      <c r="GX27" s="52"/>
      <c r="GY27" s="52"/>
      <c r="GZ27" s="52"/>
      <c r="HA27" s="100"/>
      <c r="HB27" s="11"/>
      <c r="HC27" s="11"/>
      <c r="HD27" s="124"/>
      <c r="HE27" s="64" t="s">
        <v>120</v>
      </c>
      <c r="HF27" s="150"/>
      <c r="HG27" s="150"/>
      <c r="HH27" s="150"/>
      <c r="HI27" s="150"/>
      <c r="HJ27" s="150"/>
      <c r="HK27" s="409"/>
      <c r="HL27" s="11"/>
      <c r="HM27" s="11"/>
      <c r="HN27" s="124"/>
      <c r="HO27" s="64" t="s">
        <v>120</v>
      </c>
      <c r="HP27" s="150"/>
      <c r="HQ27" s="150"/>
      <c r="HR27" s="150"/>
      <c r="HS27" s="150"/>
      <c r="HT27" s="150"/>
      <c r="HU27" s="440"/>
      <c r="HV27" s="11"/>
      <c r="HW27" s="11"/>
      <c r="HX27" s="124"/>
      <c r="HY27" s="64" t="s">
        <v>120</v>
      </c>
      <c r="HZ27" s="52"/>
      <c r="IA27" s="52"/>
      <c r="IB27" s="52"/>
      <c r="IC27" s="52"/>
      <c r="ID27" s="52"/>
      <c r="IE27" s="100"/>
      <c r="IF27" s="11"/>
      <c r="IG27" s="11"/>
      <c r="IH27" s="124"/>
      <c r="II27" s="64" t="s">
        <v>120</v>
      </c>
      <c r="IJ27" s="52"/>
      <c r="IK27" s="52"/>
      <c r="IL27" s="52"/>
      <c r="IM27" s="52"/>
      <c r="IN27" s="52"/>
      <c r="IO27" s="100"/>
      <c r="IP27" s="11"/>
      <c r="IQ27" s="11"/>
      <c r="IR27" s="135"/>
      <c r="JB27" s="135"/>
    </row>
    <row xmlns:x14ac="http://schemas.microsoft.com/office/spreadsheetml/2009/9/ac" r="28" s="2" customFormat="true" ht="15.75" customHeight="true" x14ac:dyDescent="0.25">
      <c r="A28" s="415" t="str">
        <f ca="true">IF(ISBLANK('Data Summary'!A30),"",'Data Summary'!A30)</f>
        <v>RWA_2022_EMIS</v>
      </c>
      <c r="B28" s="124"/>
      <c r="C28" s="64" t="s">
        <v>102</v>
      </c>
      <c r="D28" s="52"/>
      <c r="E28" s="52"/>
      <c r="F28" s="52"/>
      <c r="G28" s="52"/>
      <c r="H28" s="52"/>
      <c r="I28" s="100"/>
      <c r="J28" s="11"/>
      <c r="K28" s="11"/>
      <c r="L28" s="124"/>
      <c r="M28" s="64" t="s">
        <v>102</v>
      </c>
      <c r="N28" s="52"/>
      <c r="O28" s="52"/>
      <c r="P28" s="52"/>
      <c r="Q28" s="52"/>
      <c r="R28" s="52"/>
      <c r="S28" s="100"/>
      <c r="T28" s="11"/>
      <c r="U28" s="11"/>
      <c r="V28" s="124"/>
      <c r="W28" s="64" t="s">
        <v>102</v>
      </c>
      <c r="X28" s="52" t="s">
        <v>169</v>
      </c>
      <c r="Y28" s="52"/>
      <c r="Z28" s="52"/>
      <c r="AA28" s="52"/>
      <c r="AB28" s="52" t="s">
        <v>169</v>
      </c>
      <c r="AC28" s="100" t="s">
        <v>169</v>
      </c>
      <c r="AD28" s="11"/>
      <c r="AE28" s="11"/>
      <c r="AF28" s="124"/>
      <c r="AG28" s="64" t="s">
        <v>102</v>
      </c>
      <c r="AH28" s="52" t="s">
        <v>169</v>
      </c>
      <c r="AI28" s="52"/>
      <c r="AJ28" s="52"/>
      <c r="AK28" s="52" t="s">
        <v>169</v>
      </c>
      <c r="AL28" s="52" t="s">
        <v>169</v>
      </c>
      <c r="AM28" s="100" t="s">
        <v>169</v>
      </c>
      <c r="AN28" s="11"/>
      <c r="AO28" s="11"/>
      <c r="AP28" s="124"/>
      <c r="AQ28" s="64" t="s">
        <v>102</v>
      </c>
      <c r="AR28" s="70"/>
      <c r="AS28" s="52"/>
      <c r="AT28" s="52"/>
      <c r="AU28" s="52"/>
      <c r="AV28" s="52" t="s">
        <v>169</v>
      </c>
      <c r="AW28" s="100"/>
      <c r="AX28" s="11"/>
      <c r="AY28" s="11"/>
      <c r="AZ28" s="124"/>
      <c r="BA28" s="64" t="s">
        <v>102</v>
      </c>
      <c r="BB28" s="70" t="s">
        <v>169</v>
      </c>
      <c r="BC28" s="52"/>
      <c r="BD28" s="52"/>
      <c r="BE28" s="52" t="s">
        <v>169</v>
      </c>
      <c r="BF28" s="52" t="s">
        <v>169</v>
      </c>
      <c r="BG28" s="100" t="s">
        <v>169</v>
      </c>
      <c r="BH28" s="11"/>
      <c r="BI28" s="11"/>
      <c r="BJ28" s="124"/>
      <c r="BK28" s="64" t="s">
        <v>102</v>
      </c>
      <c r="BL28" s="70"/>
      <c r="BM28" s="52"/>
      <c r="BN28" s="52"/>
      <c r="BO28" s="52"/>
      <c r="BP28" s="52"/>
      <c r="BQ28" s="100"/>
      <c r="BR28" s="11"/>
      <c r="BS28" s="11"/>
      <c r="BT28" s="124"/>
      <c r="BU28" s="64" t="s">
        <v>102</v>
      </c>
      <c r="BV28" s="70"/>
      <c r="BW28" s="52"/>
      <c r="BX28" s="52"/>
      <c r="BY28" s="52"/>
      <c r="BZ28" s="52"/>
      <c r="CA28" s="100"/>
      <c r="CB28" s="11"/>
      <c r="CC28" s="11"/>
      <c r="CD28" s="124"/>
      <c r="CE28" s="64" t="s">
        <v>102</v>
      </c>
      <c r="CF28" s="70" t="s">
        <v>169</v>
      </c>
      <c r="CG28" s="52"/>
      <c r="CH28" s="52"/>
      <c r="CI28" s="52" t="s">
        <v>169</v>
      </c>
      <c r="CJ28" s="52" t="s">
        <v>169</v>
      </c>
      <c r="CK28" s="100" t="s">
        <v>169</v>
      </c>
      <c r="CL28" s="11"/>
      <c r="CM28" s="11"/>
      <c r="CN28" s="124"/>
      <c r="CO28" s="64" t="s">
        <v>102</v>
      </c>
      <c r="CP28" s="70"/>
      <c r="CQ28" s="52"/>
      <c r="CR28" s="52"/>
      <c r="CS28" s="52"/>
      <c r="CT28" s="52"/>
      <c r="CU28" s="100"/>
      <c r="CV28" s="11"/>
      <c r="CW28" s="11"/>
      <c r="CX28" s="124"/>
      <c r="CY28" s="64" t="s">
        <v>102</v>
      </c>
      <c r="CZ28" s="70" t="s">
        <v>169</v>
      </c>
      <c r="DA28" s="52"/>
      <c r="DB28" s="52"/>
      <c r="DC28" s="52" t="s">
        <v>169</v>
      </c>
      <c r="DD28" s="52" t="s">
        <v>169</v>
      </c>
      <c r="DE28" s="100" t="s">
        <v>169</v>
      </c>
      <c r="DF28" s="11"/>
      <c r="DG28" s="11"/>
      <c r="DH28" s="124"/>
      <c r="DI28" s="64" t="s">
        <v>102</v>
      </c>
      <c r="DJ28" s="70"/>
      <c r="DK28" s="52"/>
      <c r="DL28" s="52"/>
      <c r="DM28" s="52"/>
      <c r="DN28" s="52"/>
      <c r="DO28" s="100"/>
      <c r="DP28" s="11"/>
      <c r="DQ28" s="11"/>
      <c r="DR28" s="124"/>
      <c r="DS28" s="64" t="s">
        <v>102</v>
      </c>
      <c r="DT28" s="70" t="s">
        <v>169</v>
      </c>
      <c r="DU28" s="52"/>
      <c r="DV28" s="52"/>
      <c r="DW28" s="52" t="s">
        <v>169</v>
      </c>
      <c r="DX28" s="52" t="s">
        <v>169</v>
      </c>
      <c r="DY28" s="100" t="s">
        <v>169</v>
      </c>
      <c r="DZ28" s="11"/>
      <c r="EA28" s="11"/>
      <c r="EB28" s="124"/>
      <c r="EC28" s="64" t="s">
        <v>102</v>
      </c>
      <c r="ED28" s="70"/>
      <c r="EE28" s="52"/>
      <c r="EF28" s="52"/>
      <c r="EG28" s="52"/>
      <c r="EH28" s="52"/>
      <c r="EI28" s="100"/>
      <c r="EJ28" s="11"/>
      <c r="EK28" s="11"/>
      <c r="EL28" s="124"/>
      <c r="EM28" s="64" t="s">
        <v>102</v>
      </c>
      <c r="EN28" s="70"/>
      <c r="EO28" s="52"/>
      <c r="EP28" s="52"/>
      <c r="EQ28" s="52"/>
      <c r="ER28" s="52"/>
      <c r="ES28" s="100"/>
      <c r="ET28" s="11"/>
      <c r="EU28" s="11"/>
      <c r="EV28" s="124"/>
      <c r="EW28" s="64" t="s">
        <v>102</v>
      </c>
      <c r="EX28" s="70"/>
      <c r="EY28" s="52"/>
      <c r="EZ28" s="52"/>
      <c r="FA28" s="52"/>
      <c r="FB28" s="52"/>
      <c r="FC28" s="100"/>
      <c r="FD28" s="11"/>
      <c r="FE28" s="11"/>
      <c r="FF28" s="124"/>
      <c r="FG28" s="64" t="s">
        <v>102</v>
      </c>
      <c r="FH28" s="70"/>
      <c r="FI28" s="52"/>
      <c r="FJ28" s="52"/>
      <c r="FK28" s="52"/>
      <c r="FL28" s="52"/>
      <c r="FM28" s="100"/>
      <c r="FN28" s="11"/>
      <c r="FO28" s="11"/>
      <c r="FP28" s="124"/>
      <c r="FQ28" s="64" t="s">
        <v>102</v>
      </c>
      <c r="FR28" s="204" t="s">
        <v>169</v>
      </c>
      <c r="FS28" s="52"/>
      <c r="FT28" s="204" t="s">
        <v>169</v>
      </c>
      <c r="FU28" s="52"/>
      <c r="FV28" s="52"/>
      <c r="FW28" s="100"/>
      <c r="FX28" s="11"/>
      <c r="FY28" s="11"/>
      <c r="FZ28" s="124"/>
      <c r="GA28" s="64" t="s">
        <v>102</v>
      </c>
      <c r="GB28" s="70"/>
      <c r="GC28" s="52"/>
      <c r="GD28" s="52"/>
      <c r="GE28" s="52"/>
      <c r="GF28" s="52"/>
      <c r="GG28" s="100"/>
      <c r="GH28" s="11"/>
      <c r="GI28" s="11"/>
      <c r="GJ28" s="124"/>
      <c r="GK28" s="64" t="s">
        <v>102</v>
      </c>
      <c r="GL28" s="70"/>
      <c r="GM28" s="52"/>
      <c r="GN28" s="52"/>
      <c r="GO28" s="52"/>
      <c r="GP28" s="52"/>
      <c r="GQ28" s="100"/>
      <c r="GR28" s="11"/>
      <c r="GS28" s="11"/>
      <c r="GT28" s="124"/>
      <c r="GU28" s="64" t="s">
        <v>102</v>
      </c>
      <c r="GV28" s="70"/>
      <c r="GW28" s="52"/>
      <c r="GX28" s="52"/>
      <c r="GY28" s="52"/>
      <c r="GZ28" s="52"/>
      <c r="HA28" s="100"/>
      <c r="HB28" s="11"/>
      <c r="HC28" s="11"/>
      <c r="HD28" s="124"/>
      <c r="HE28" s="64" t="s">
        <v>102</v>
      </c>
      <c r="HF28" s="70"/>
      <c r="HG28" s="52"/>
      <c r="HH28" s="52"/>
      <c r="HI28" s="52"/>
      <c r="HJ28" s="52"/>
      <c r="HK28" s="100"/>
      <c r="HL28" s="11"/>
      <c r="HM28" s="11"/>
      <c r="HN28" s="124"/>
      <c r="HO28" s="64" t="s">
        <v>102</v>
      </c>
      <c r="HP28" s="70"/>
      <c r="HQ28" s="52"/>
      <c r="HR28" s="52"/>
      <c r="HS28" s="52"/>
      <c r="HT28" s="52"/>
      <c r="HU28" s="100"/>
      <c r="HV28" s="11"/>
      <c r="HW28" s="11"/>
      <c r="HX28" s="124"/>
      <c r="HY28" s="64" t="s">
        <v>102</v>
      </c>
      <c r="HZ28" s="70"/>
      <c r="IA28" s="52"/>
      <c r="IB28" s="52"/>
      <c r="IC28" s="52"/>
      <c r="ID28" s="52"/>
      <c r="IE28" s="100"/>
      <c r="IF28" s="11"/>
      <c r="IG28" s="11"/>
      <c r="IH28" s="124"/>
      <c r="II28" s="64" t="s">
        <v>102</v>
      </c>
      <c r="IJ28" s="70"/>
      <c r="IK28" s="52"/>
      <c r="IL28" s="52"/>
      <c r="IM28" s="52"/>
      <c r="IN28" s="52"/>
      <c r="IO28" s="100"/>
      <c r="IP28" s="11"/>
      <c r="IQ28" s="11"/>
      <c r="IR28" s="135"/>
      <c r="JB28" s="135"/>
    </row>
    <row xmlns:x14ac="http://schemas.microsoft.com/office/spreadsheetml/2009/9/ac" r="29" ht="15.75" customHeight="true" x14ac:dyDescent="0.25">
      <c r="A29" s="416" t="str">
        <f ca="true">IF(ISBLANK('Data Summary'!A31),"",'Data Summary'!A31)</f>
        <v/>
      </c>
      <c r="B29" s="124"/>
      <c r="C29" s="64" t="s">
        <v>170</v>
      </c>
      <c r="D29" s="52"/>
      <c r="E29" s="52"/>
      <c r="F29" s="52"/>
      <c r="G29" s="52"/>
      <c r="H29" s="52"/>
      <c r="I29" s="100"/>
      <c r="J29" s="11"/>
      <c r="K29" s="11"/>
      <c r="L29" s="124"/>
      <c r="M29" s="64" t="s">
        <v>170</v>
      </c>
      <c r="N29" s="52"/>
      <c r="O29" s="52"/>
      <c r="P29" s="52"/>
      <c r="Q29" s="52"/>
      <c r="R29" s="52"/>
      <c r="S29" s="100"/>
      <c r="T29" s="11"/>
      <c r="U29" s="11"/>
      <c r="V29" s="124"/>
      <c r="W29" s="64" t="s">
        <v>103</v>
      </c>
      <c r="X29" s="52"/>
      <c r="Y29" s="52"/>
      <c r="Z29" s="52"/>
      <c r="AA29" s="52"/>
      <c r="AB29" s="52"/>
      <c r="AC29" s="100"/>
      <c r="AD29" s="11"/>
      <c r="AE29" s="11"/>
      <c r="AF29" s="124"/>
      <c r="AG29" s="64" t="s">
        <v>170</v>
      </c>
      <c r="AH29" s="52"/>
      <c r="AI29" s="52"/>
      <c r="AJ29" s="52"/>
      <c r="AK29" s="52"/>
      <c r="AL29" s="52"/>
      <c r="AM29" s="100"/>
      <c r="AN29" s="11"/>
      <c r="AO29" s="11"/>
      <c r="AP29" s="124"/>
      <c r="AQ29" s="64" t="s">
        <v>103</v>
      </c>
      <c r="AR29" s="52"/>
      <c r="AS29" s="52"/>
      <c r="AT29" s="52"/>
      <c r="AU29" s="52"/>
      <c r="AV29" s="52"/>
      <c r="AW29" s="100"/>
      <c r="AX29" s="11"/>
      <c r="AY29" s="11"/>
      <c r="AZ29" s="124"/>
      <c r="BA29" s="64" t="s">
        <v>103</v>
      </c>
      <c r="BB29" s="52"/>
      <c r="BC29" s="52"/>
      <c r="BD29" s="52"/>
      <c r="BE29" s="52"/>
      <c r="BF29" s="52"/>
      <c r="BG29" s="100"/>
      <c r="BH29" s="11"/>
      <c r="BI29" s="11"/>
      <c r="BJ29" s="124"/>
      <c r="BK29" s="64" t="s">
        <v>103</v>
      </c>
      <c r="BL29" s="52" t="s">
        <v>173</v>
      </c>
      <c r="BM29" s="52"/>
      <c r="BN29" s="52"/>
      <c r="BO29" s="52"/>
      <c r="BP29" s="52" t="s">
        <v>173</v>
      </c>
      <c r="BQ29" s="100" t="s">
        <v>173</v>
      </c>
      <c r="BR29" s="11"/>
      <c r="BS29" s="11"/>
      <c r="BT29" s="124"/>
      <c r="BU29" s="64" t="s">
        <v>103</v>
      </c>
      <c r="BV29" s="52"/>
      <c r="BW29" s="52"/>
      <c r="BX29" s="52"/>
      <c r="BY29" s="52"/>
      <c r="BZ29" s="52"/>
      <c r="CA29" s="100"/>
      <c r="CB29" s="11"/>
      <c r="CC29" s="11"/>
      <c r="CD29" s="124"/>
      <c r="CE29" s="64" t="s">
        <v>103</v>
      </c>
      <c r="CF29" s="52"/>
      <c r="CG29" s="52"/>
      <c r="CH29" s="52"/>
      <c r="CI29" s="52"/>
      <c r="CJ29" s="52"/>
      <c r="CK29" s="100"/>
      <c r="CL29" s="11"/>
      <c r="CM29" s="11"/>
      <c r="CN29" s="124"/>
      <c r="CO29" s="64" t="s">
        <v>103</v>
      </c>
      <c r="CP29" s="52" t="s">
        <v>173</v>
      </c>
      <c r="CQ29" s="52"/>
      <c r="CR29" s="52"/>
      <c r="CS29" s="52"/>
      <c r="CT29" s="52" t="s">
        <v>173</v>
      </c>
      <c r="CU29" s="100" t="s">
        <v>173</v>
      </c>
      <c r="CV29" s="11"/>
      <c r="CW29" s="11"/>
      <c r="CX29" s="124"/>
      <c r="CY29" s="64" t="s">
        <v>103</v>
      </c>
      <c r="CZ29" s="52"/>
      <c r="DA29" s="52"/>
      <c r="DB29" s="52"/>
      <c r="DC29" s="52"/>
      <c r="DD29" s="52"/>
      <c r="DE29" s="100"/>
      <c r="DF29" s="11"/>
      <c r="DG29" s="11"/>
      <c r="DH29" s="124"/>
      <c r="DI29" s="64" t="s">
        <v>103</v>
      </c>
      <c r="DJ29" s="52" t="s">
        <v>173</v>
      </c>
      <c r="DK29" s="52"/>
      <c r="DL29" s="52"/>
      <c r="DM29" s="52"/>
      <c r="DN29" s="52" t="s">
        <v>173</v>
      </c>
      <c r="DO29" s="100" t="s">
        <v>173</v>
      </c>
      <c r="DP29" s="11"/>
      <c r="DQ29" s="11"/>
      <c r="DR29" s="124"/>
      <c r="DS29" s="64" t="s">
        <v>103</v>
      </c>
      <c r="DT29" s="52"/>
      <c r="DU29" s="52"/>
      <c r="DV29" s="52"/>
      <c r="DW29" s="52"/>
      <c r="DX29" s="52"/>
      <c r="DY29" s="100"/>
      <c r="DZ29" s="11"/>
      <c r="EA29" s="11"/>
      <c r="EB29" s="124"/>
      <c r="EC29" s="64" t="s">
        <v>103</v>
      </c>
      <c r="ED29" s="52" t="s">
        <v>173</v>
      </c>
      <c r="EE29" s="52"/>
      <c r="EF29" s="52"/>
      <c r="EG29" s="52"/>
      <c r="EH29" s="52" t="s">
        <v>173</v>
      </c>
      <c r="EI29" s="100" t="s">
        <v>173</v>
      </c>
      <c r="EJ29" s="11"/>
      <c r="EK29" s="11"/>
      <c r="EL29" s="124"/>
      <c r="EM29" s="64" t="s">
        <v>103</v>
      </c>
      <c r="EN29" s="52"/>
      <c r="EO29" s="52"/>
      <c r="EP29" s="52"/>
      <c r="EQ29" s="52"/>
      <c r="ER29" s="52"/>
      <c r="ES29" s="100"/>
      <c r="ET29" s="11"/>
      <c r="EU29" s="11"/>
      <c r="EV29" s="124"/>
      <c r="EW29" s="64" t="s">
        <v>103</v>
      </c>
      <c r="EX29" s="52" t="s">
        <v>173</v>
      </c>
      <c r="EY29" s="52"/>
      <c r="EZ29" s="52"/>
      <c r="FA29" s="52" t="s">
        <v>173</v>
      </c>
      <c r="FB29" s="52" t="s">
        <v>173</v>
      </c>
      <c r="FC29" s="100" t="s">
        <v>173</v>
      </c>
      <c r="FD29" s="11"/>
      <c r="FE29" s="11"/>
      <c r="FF29" s="124"/>
      <c r="FG29" s="64" t="s">
        <v>103</v>
      </c>
      <c r="FH29" s="52" t="s">
        <v>169</v>
      </c>
      <c r="FI29" s="52"/>
      <c r="FJ29" s="52"/>
      <c r="FK29" s="52"/>
      <c r="FL29" s="52" t="s">
        <v>169</v>
      </c>
      <c r="FM29" s="100"/>
      <c r="FN29" s="11"/>
      <c r="FO29" s="11"/>
      <c r="FP29" s="124"/>
      <c r="FQ29" s="64" t="s">
        <v>103</v>
      </c>
      <c r="FR29" s="204" t="s">
        <v>169</v>
      </c>
      <c r="FS29" s="52"/>
      <c r="FT29" s="204" t="s">
        <v>169</v>
      </c>
      <c r="FU29" s="52"/>
      <c r="FV29" s="52"/>
      <c r="FW29" s="100"/>
      <c r="FX29" s="11"/>
      <c r="FY29" s="11"/>
      <c r="FZ29" s="124"/>
      <c r="GA29" s="64" t="s">
        <v>103</v>
      </c>
      <c r="GB29" s="52" t="s">
        <v>173</v>
      </c>
      <c r="GC29" s="52"/>
      <c r="GD29" s="52"/>
      <c r="GE29" s="52" t="s">
        <v>173</v>
      </c>
      <c r="GF29" s="52" t="s">
        <v>173</v>
      </c>
      <c r="GG29" s="100" t="s">
        <v>173</v>
      </c>
      <c r="GH29" s="11"/>
      <c r="GI29" s="11"/>
      <c r="GJ29" s="124"/>
      <c r="GK29" s="64" t="s">
        <v>103</v>
      </c>
      <c r="GL29" s="52" t="s">
        <v>169</v>
      </c>
      <c r="GM29" s="52"/>
      <c r="GN29" s="52"/>
      <c r="GO29" s="52"/>
      <c r="GP29" s="52" t="s">
        <v>169</v>
      </c>
      <c r="GQ29" s="100" t="s">
        <v>169</v>
      </c>
      <c r="GR29" s="11"/>
      <c r="GS29" s="11"/>
      <c r="GT29" s="124"/>
      <c r="GU29" s="64" t="s">
        <v>103</v>
      </c>
      <c r="GV29" s="52" t="s">
        <v>173</v>
      </c>
      <c r="GW29" s="52"/>
      <c r="GX29" s="52"/>
      <c r="GY29" s="52" t="s">
        <v>173</v>
      </c>
      <c r="GZ29" s="52" t="s">
        <v>173</v>
      </c>
      <c r="HA29" s="100" t="s">
        <v>173</v>
      </c>
      <c r="HB29" s="11"/>
      <c r="HC29" s="11"/>
      <c r="HD29" s="124"/>
      <c r="HE29" s="64" t="s">
        <v>103</v>
      </c>
      <c r="HF29" s="52" t="s">
        <v>169</v>
      </c>
      <c r="HG29" s="52"/>
      <c r="HH29" s="52"/>
      <c r="HI29" s="52"/>
      <c r="HJ29" s="52" t="s">
        <v>169</v>
      </c>
      <c r="HK29" s="100" t="s">
        <v>169</v>
      </c>
      <c r="HL29" s="11"/>
      <c r="HM29" s="11"/>
      <c r="HN29" s="124"/>
      <c r="HO29" s="64" t="s">
        <v>103</v>
      </c>
      <c r="HP29" s="52" t="s">
        <v>173</v>
      </c>
      <c r="HQ29" s="52"/>
      <c r="HR29" s="52"/>
      <c r="HS29" s="52"/>
      <c r="HT29" s="52" t="s">
        <v>173</v>
      </c>
      <c r="HU29" s="100" t="s">
        <v>173</v>
      </c>
      <c r="HV29" s="11"/>
      <c r="HW29" s="11"/>
      <c r="HX29" s="124"/>
      <c r="HY29" s="64" t="s">
        <v>103</v>
      </c>
      <c r="HZ29" s="52" t="s">
        <v>173</v>
      </c>
      <c r="IA29" s="52"/>
      <c r="IB29" s="52"/>
      <c r="IC29" s="52" t="s">
        <v>173</v>
      </c>
      <c r="ID29" s="52" t="s">
        <v>173</v>
      </c>
      <c r="IE29" s="100" t="s">
        <v>173</v>
      </c>
      <c r="IF29" s="11"/>
      <c r="IG29" s="11"/>
      <c r="IH29" s="124"/>
      <c r="II29" s="64" t="s">
        <v>103</v>
      </c>
      <c r="IJ29" s="52" t="s">
        <v>173</v>
      </c>
      <c r="IK29" s="52"/>
      <c r="IL29" s="52"/>
      <c r="IM29" s="52" t="s">
        <v>173</v>
      </c>
      <c r="IN29" s="52" t="s">
        <v>173</v>
      </c>
      <c r="IO29" s="100" t="s">
        <v>173</v>
      </c>
      <c r="IP29" s="11"/>
      <c r="IQ29" s="11"/>
    </row>
    <row xmlns:x14ac="http://schemas.microsoft.com/office/spreadsheetml/2009/9/ac" r="30" ht="15.75" customHeight="true" x14ac:dyDescent="0.25">
      <c r="A30" s="416" t="str">
        <f ca="true">IF(ISBLANK('Data Summary'!A32),"",'Data Summary'!A32)</f>
        <v/>
      </c>
      <c r="B30" s="125"/>
      <c r="C30" s="12" t="s">
        <v>23</v>
      </c>
      <c r="D30" s="71"/>
      <c r="E30" s="71"/>
      <c r="F30" s="71"/>
      <c r="G30" s="72"/>
      <c r="H30" s="73"/>
      <c r="I30" s="74"/>
      <c r="J30" s="11"/>
      <c r="K30" s="11"/>
      <c r="L30" s="125"/>
      <c r="M30" s="12" t="s">
        <v>23</v>
      </c>
      <c r="N30" s="71"/>
      <c r="O30" s="71"/>
      <c r="P30" s="71"/>
      <c r="Q30" s="72"/>
      <c r="R30" s="73"/>
      <c r="S30" s="74"/>
      <c r="T30" s="11"/>
      <c r="U30" s="11"/>
      <c r="V30" s="125"/>
      <c r="W30" s="12" t="s">
        <v>23</v>
      </c>
      <c r="X30" s="71"/>
      <c r="Y30" s="71"/>
      <c r="Z30" s="71"/>
      <c r="AA30" s="72"/>
      <c r="AB30" s="73"/>
      <c r="AC30" s="74"/>
      <c r="AD30" s="11"/>
      <c r="AE30" s="11"/>
      <c r="AF30" s="125"/>
      <c r="AG30" s="12" t="s">
        <v>23</v>
      </c>
      <c r="AH30" s="71"/>
      <c r="AI30" s="71"/>
      <c r="AJ30" s="71"/>
      <c r="AK30" s="72"/>
      <c r="AL30" s="73"/>
      <c r="AM30" s="74"/>
      <c r="AN30" s="11"/>
      <c r="AO30" s="11"/>
      <c r="AP30" s="125"/>
      <c r="AQ30" s="12" t="s">
        <v>23</v>
      </c>
      <c r="AR30" s="71"/>
      <c r="AS30" s="71"/>
      <c r="AT30" s="71"/>
      <c r="AU30" s="72"/>
      <c r="AV30" s="73"/>
      <c r="AW30" s="74"/>
      <c r="AX30" s="11"/>
      <c r="AY30" s="11"/>
      <c r="AZ30" s="125"/>
      <c r="BA30" s="12" t="s">
        <v>23</v>
      </c>
      <c r="BB30" s="71"/>
      <c r="BC30" s="71"/>
      <c r="BD30" s="71"/>
      <c r="BE30" s="72">
        <v>2076</v>
      </c>
      <c r="BF30" s="73">
        <v>2650</v>
      </c>
      <c r="BG30" s="74">
        <v>1502</v>
      </c>
      <c r="BH30" s="11"/>
      <c r="BI30" s="11"/>
      <c r="BJ30" s="125"/>
      <c r="BK30" s="12" t="s">
        <v>23</v>
      </c>
      <c r="BL30" s="71"/>
      <c r="BM30" s="71"/>
      <c r="BN30" s="71"/>
      <c r="BO30" s="72"/>
      <c r="BP30" s="73"/>
      <c r="BQ30" s="74"/>
      <c r="BR30" s="11"/>
      <c r="BS30" s="11"/>
      <c r="BT30" s="125"/>
      <c r="BU30" s="12" t="s">
        <v>23</v>
      </c>
      <c r="BV30" s="71"/>
      <c r="BW30" s="71"/>
      <c r="BX30" s="71"/>
      <c r="BY30" s="72"/>
      <c r="BZ30" s="73"/>
      <c r="CA30" s="74"/>
      <c r="CB30" s="11"/>
      <c r="CC30" s="11"/>
      <c r="CD30" s="125"/>
      <c r="CE30" s="12" t="s">
        <v>23</v>
      </c>
      <c r="CF30" s="71"/>
      <c r="CG30" s="71"/>
      <c r="CH30" s="71"/>
      <c r="CI30" s="72"/>
      <c r="CJ30" s="73"/>
      <c r="CK30" s="74"/>
      <c r="CL30" s="11"/>
      <c r="CM30" s="11"/>
      <c r="CN30" s="125"/>
      <c r="CO30" s="12" t="s">
        <v>23</v>
      </c>
      <c r="CP30" s="71"/>
      <c r="CQ30" s="71"/>
      <c r="CR30" s="71"/>
      <c r="CS30" s="72"/>
      <c r="CT30" s="73"/>
      <c r="CU30" s="74"/>
      <c r="CV30" s="11"/>
      <c r="CW30" s="11"/>
      <c r="CX30" s="125"/>
      <c r="CY30" s="12" t="s">
        <v>23</v>
      </c>
      <c r="CZ30" s="71"/>
      <c r="DA30" s="71"/>
      <c r="DB30" s="71"/>
      <c r="DC30" s="72"/>
      <c r="DD30" s="73"/>
      <c r="DE30" s="74"/>
      <c r="DF30" s="11"/>
      <c r="DG30" s="11"/>
      <c r="DH30" s="125"/>
      <c r="DI30" s="12" t="s">
        <v>23</v>
      </c>
      <c r="DJ30" s="71"/>
      <c r="DK30" s="71"/>
      <c r="DL30" s="71"/>
      <c r="DM30" s="72"/>
      <c r="DN30" s="73"/>
      <c r="DO30" s="74"/>
      <c r="DP30" s="11"/>
      <c r="DQ30" s="11"/>
      <c r="DR30" s="125"/>
      <c r="DS30" s="12" t="s">
        <v>23</v>
      </c>
      <c r="DT30" s="71"/>
      <c r="DU30" s="71"/>
      <c r="DV30" s="71"/>
      <c r="DW30" s="72"/>
      <c r="DX30" s="73"/>
      <c r="DY30" s="74"/>
      <c r="DZ30" s="11"/>
      <c r="EA30" s="11"/>
      <c r="EB30" s="125"/>
      <c r="EC30" s="12" t="s">
        <v>23</v>
      </c>
      <c r="ED30" s="71"/>
      <c r="EE30" s="71"/>
      <c r="EF30" s="71"/>
      <c r="EG30" s="72"/>
      <c r="EH30" s="73"/>
      <c r="EI30" s="74"/>
      <c r="EJ30" s="11"/>
      <c r="EK30" s="11"/>
      <c r="EL30" s="125"/>
      <c r="EM30" s="12" t="s">
        <v>23</v>
      </c>
      <c r="EN30" s="71"/>
      <c r="EO30" s="71"/>
      <c r="EP30" s="71"/>
      <c r="EQ30" s="72"/>
      <c r="ER30" s="73"/>
      <c r="ES30" s="74"/>
      <c r="ET30" s="11"/>
      <c r="EU30" s="11"/>
      <c r="EV30" s="125"/>
      <c r="EW30" s="12" t="s">
        <v>23</v>
      </c>
      <c r="EX30" s="71"/>
      <c r="EY30" s="71"/>
      <c r="EZ30" s="71"/>
      <c r="FA30" s="72">
        <v>3186</v>
      </c>
      <c r="FB30" s="73">
        <v>2877</v>
      </c>
      <c r="FC30" s="74">
        <v>1375</v>
      </c>
      <c r="FD30" s="11"/>
      <c r="FE30" s="11"/>
      <c r="FF30" s="125"/>
      <c r="FG30" s="12" t="s">
        <v>23</v>
      </c>
      <c r="FH30" s="71"/>
      <c r="FI30" s="71"/>
      <c r="FJ30" s="71"/>
      <c r="FK30" s="72"/>
      <c r="FL30" s="73"/>
      <c r="FM30" s="74"/>
      <c r="FN30" s="11"/>
      <c r="FO30" s="11"/>
      <c r="FP30" s="125"/>
      <c r="FQ30" s="12" t="s">
        <v>23</v>
      </c>
      <c r="FR30" s="206"/>
      <c r="FS30" s="206"/>
      <c r="FT30" s="206"/>
      <c r="FU30" s="207"/>
      <c r="FV30" s="208"/>
      <c r="FW30" s="74"/>
      <c r="FX30" s="11"/>
      <c r="FY30" s="11"/>
      <c r="FZ30" s="125"/>
      <c r="GA30" s="12" t="s">
        <v>23</v>
      </c>
      <c r="GB30" s="71"/>
      <c r="GC30" s="71"/>
      <c r="GD30" s="71"/>
      <c r="GE30" s="72">
        <v>3210</v>
      </c>
      <c r="GF30" s="73">
        <v>2909</v>
      </c>
      <c r="GG30" s="74">
        <v>1416</v>
      </c>
      <c r="GH30" s="11"/>
      <c r="GI30" s="11"/>
      <c r="GJ30" s="125"/>
      <c r="GK30" s="12" t="s">
        <v>23</v>
      </c>
      <c r="GL30" s="71"/>
      <c r="GM30" s="71"/>
      <c r="GN30" s="71"/>
      <c r="GO30" s="72"/>
      <c r="GP30" s="73"/>
      <c r="GQ30" s="74"/>
      <c r="GR30" s="11"/>
      <c r="GS30" s="11"/>
      <c r="GT30" s="125"/>
      <c r="GU30" s="12" t="s">
        <v>23</v>
      </c>
      <c r="GV30" s="71">
        <v>8145</v>
      </c>
      <c r="GW30" s="71" t="s">
        <v>327</v>
      </c>
      <c r="GX30" s="71" t="s">
        <v>327</v>
      </c>
      <c r="GY30" s="72">
        <v>3401</v>
      </c>
      <c r="GZ30" s="73">
        <v>2961</v>
      </c>
      <c r="HA30" s="74">
        <v>1783</v>
      </c>
      <c r="HB30" s="11"/>
      <c r="HC30" s="11"/>
      <c r="HD30" s="125"/>
      <c r="HE30" s="12" t="s">
        <v>23</v>
      </c>
      <c r="HF30" s="71"/>
      <c r="HG30" s="71"/>
      <c r="HH30" s="71"/>
      <c r="HI30" s="72"/>
      <c r="HJ30" s="73"/>
      <c r="HK30" s="74"/>
      <c r="HL30" s="11"/>
      <c r="HM30" s="11"/>
      <c r="HN30" s="125"/>
      <c r="HO30" s="12" t="s">
        <v>23</v>
      </c>
      <c r="HP30" s="71"/>
      <c r="HQ30" s="71"/>
      <c r="HR30" s="71"/>
      <c r="HS30" s="72"/>
      <c r="HT30" s="73"/>
      <c r="HU30" s="74"/>
      <c r="HV30" s="11"/>
      <c r="HW30" s="11"/>
      <c r="HX30" s="125"/>
      <c r="HY30" s="12" t="s">
        <v>23</v>
      </c>
      <c r="HZ30" s="71">
        <v>9748</v>
      </c>
      <c r="IA30" s="71" t="s">
        <v>327</v>
      </c>
      <c r="IB30" s="71" t="s">
        <v>327</v>
      </c>
      <c r="IC30" s="72">
        <v>3844</v>
      </c>
      <c r="ID30" s="73">
        <v>3691</v>
      </c>
      <c r="IE30" s="74">
        <v>2213</v>
      </c>
      <c r="IF30" s="11"/>
      <c r="IG30" s="11"/>
      <c r="IH30" s="125"/>
      <c r="II30" s="12" t="s">
        <v>23</v>
      </c>
      <c r="IJ30" s="71">
        <v>9876</v>
      </c>
      <c r="IK30" s="71" t="s">
        <v>327</v>
      </c>
      <c r="IL30" s="71" t="s">
        <v>327</v>
      </c>
      <c r="IM30" s="72">
        <v>3808</v>
      </c>
      <c r="IN30" s="73">
        <v>3691</v>
      </c>
      <c r="IO30" s="74">
        <v>2377</v>
      </c>
      <c r="IP30" s="11"/>
      <c r="IQ30" s="11"/>
    </row>
    <row xmlns:x14ac="http://schemas.microsoft.com/office/spreadsheetml/2009/9/ac" r="31" s="3" customFormat="true" ht="16.5" thickBot="true" x14ac:dyDescent="0.3">
      <c r="A31" s="416" t="str">
        <f ca="true">IF(ISBLANK('Data Summary'!A33),"",'Data Summary'!A33)</f>
        <v/>
      </c>
      <c r="B31" s="126"/>
      <c r="C31" s="75" t="s">
        <v>20</v>
      </c>
      <c r="D31" s="76"/>
      <c r="E31" s="76"/>
      <c r="F31" s="76"/>
      <c r="G31" s="76"/>
      <c r="H31" s="76"/>
      <c r="I31" s="77"/>
      <c r="J31" s="11"/>
      <c r="K31" s="11"/>
      <c r="L31" s="126"/>
      <c r="M31" s="75" t="s">
        <v>20</v>
      </c>
      <c r="N31" s="76"/>
      <c r="O31" s="76"/>
      <c r="P31" s="76"/>
      <c r="Q31" s="76"/>
      <c r="R31" s="76"/>
      <c r="S31" s="77"/>
      <c r="T31" s="11"/>
      <c r="U31" s="11"/>
      <c r="V31" s="126"/>
      <c r="W31" s="75" t="s">
        <v>20</v>
      </c>
      <c r="X31" s="76"/>
      <c r="Y31" s="76"/>
      <c r="Z31" s="76"/>
      <c r="AA31" s="76"/>
      <c r="AB31" s="76"/>
      <c r="AC31" s="77"/>
      <c r="AD31" s="11"/>
      <c r="AE31" s="11"/>
      <c r="AF31" s="126"/>
      <c r="AG31" s="75" t="s">
        <v>20</v>
      </c>
      <c r="AH31" s="76"/>
      <c r="AI31" s="76"/>
      <c r="AJ31" s="76"/>
      <c r="AK31" s="76">
        <v>1870</v>
      </c>
      <c r="AL31" s="76">
        <v>2594</v>
      </c>
      <c r="AM31" s="77">
        <v>1466</v>
      </c>
      <c r="AN31" s="11"/>
      <c r="AO31" s="11"/>
      <c r="AP31" s="126"/>
      <c r="AQ31" s="75" t="s">
        <v>20</v>
      </c>
      <c r="AR31" s="76"/>
      <c r="AS31" s="76"/>
      <c r="AT31" s="76"/>
      <c r="AU31" s="76"/>
      <c r="AV31" s="76"/>
      <c r="AW31" s="77"/>
      <c r="AX31" s="11"/>
      <c r="AY31" s="11"/>
      <c r="AZ31" s="126"/>
      <c r="BA31" s="75" t="s">
        <v>20</v>
      </c>
      <c r="BB31" s="76"/>
      <c r="BC31" s="76"/>
      <c r="BD31" s="76"/>
      <c r="BE31" s="76">
        <v>2076</v>
      </c>
      <c r="BF31" s="76">
        <v>2650</v>
      </c>
      <c r="BG31" s="77">
        <v>1502</v>
      </c>
      <c r="BH31" s="11"/>
      <c r="BI31" s="11"/>
      <c r="BJ31" s="126"/>
      <c r="BK31" s="75" t="s">
        <v>20</v>
      </c>
      <c r="BL31" s="76"/>
      <c r="BM31" s="76"/>
      <c r="BN31" s="76"/>
      <c r="BO31" s="76"/>
      <c r="BP31" s="76"/>
      <c r="BQ31" s="77"/>
      <c r="BR31" s="11"/>
      <c r="BS31" s="11"/>
      <c r="BT31" s="126"/>
      <c r="BU31" s="75" t="s">
        <v>20</v>
      </c>
      <c r="BV31" s="76"/>
      <c r="BW31" s="76"/>
      <c r="BX31" s="76"/>
      <c r="BY31" s="76"/>
      <c r="BZ31" s="76"/>
      <c r="CA31" s="77"/>
      <c r="CB31" s="11"/>
      <c r="CC31" s="11"/>
      <c r="CD31" s="126"/>
      <c r="CE31" s="75" t="s">
        <v>20</v>
      </c>
      <c r="CF31" s="76"/>
      <c r="CG31" s="76"/>
      <c r="CH31" s="76"/>
      <c r="CI31" s="76">
        <v>2431</v>
      </c>
      <c r="CJ31" s="76">
        <v>2711</v>
      </c>
      <c r="CK31" s="77">
        <v>1521</v>
      </c>
      <c r="CL31" s="11"/>
      <c r="CM31" s="11"/>
      <c r="CN31" s="126"/>
      <c r="CO31" s="75" t="s">
        <v>20</v>
      </c>
      <c r="CP31" s="76"/>
      <c r="CQ31" s="76"/>
      <c r="CR31" s="76"/>
      <c r="CS31" s="76"/>
      <c r="CT31" s="76"/>
      <c r="CU31" s="77"/>
      <c r="CV31" s="11"/>
      <c r="CW31" s="11"/>
      <c r="CX31" s="126"/>
      <c r="CY31" s="75" t="s">
        <v>20</v>
      </c>
      <c r="CZ31" s="76"/>
      <c r="DA31" s="76"/>
      <c r="DB31" s="76"/>
      <c r="DC31" s="76">
        <v>2618</v>
      </c>
      <c r="DD31" s="76">
        <v>2752</v>
      </c>
      <c r="DE31" s="77">
        <v>1543</v>
      </c>
      <c r="DF31" s="11"/>
      <c r="DG31" s="11"/>
      <c r="DH31" s="126"/>
      <c r="DI31" s="75" t="s">
        <v>20</v>
      </c>
      <c r="DJ31" s="76"/>
      <c r="DK31" s="76"/>
      <c r="DL31" s="76"/>
      <c r="DM31" s="76"/>
      <c r="DN31" s="76"/>
      <c r="DO31" s="77"/>
      <c r="DP31" s="11"/>
      <c r="DQ31" s="11"/>
      <c r="DR31" s="126"/>
      <c r="DS31" s="75" t="s">
        <v>20</v>
      </c>
      <c r="DT31" s="76"/>
      <c r="DU31" s="76"/>
      <c r="DV31" s="76"/>
      <c r="DW31" s="76">
        <v>2757</v>
      </c>
      <c r="DX31" s="76">
        <v>2842</v>
      </c>
      <c r="DY31" s="77">
        <v>1575</v>
      </c>
      <c r="DZ31" s="11"/>
      <c r="EA31" s="11"/>
      <c r="EB31" s="126"/>
      <c r="EC31" s="75" t="s">
        <v>20</v>
      </c>
      <c r="ED31" s="76"/>
      <c r="EE31" s="76"/>
      <c r="EF31" s="76"/>
      <c r="EG31" s="76"/>
      <c r="EH31" s="76"/>
      <c r="EI31" s="77"/>
      <c r="EJ31" s="11"/>
      <c r="EK31" s="11"/>
      <c r="EL31" s="126"/>
      <c r="EM31" s="75" t="s">
        <v>20</v>
      </c>
      <c r="EN31" s="76"/>
      <c r="EO31" s="76"/>
      <c r="EP31" s="76"/>
      <c r="EQ31" s="76"/>
      <c r="ER31" s="76"/>
      <c r="ES31" s="77"/>
      <c r="ET31" s="11"/>
      <c r="EU31" s="11"/>
      <c r="EV31" s="126"/>
      <c r="EW31" s="75" t="s">
        <v>20</v>
      </c>
      <c r="EX31" s="76"/>
      <c r="EY31" s="76"/>
      <c r="EZ31" s="76"/>
      <c r="FA31" s="76">
        <v>3186</v>
      </c>
      <c r="FB31" s="76">
        <v>2877</v>
      </c>
      <c r="FC31" s="77">
        <v>1375</v>
      </c>
      <c r="FD31" s="11"/>
      <c r="FE31" s="11"/>
      <c r="FF31" s="126"/>
      <c r="FG31" s="75" t="s">
        <v>20</v>
      </c>
      <c r="FH31" s="76"/>
      <c r="FI31" s="76"/>
      <c r="FJ31" s="76"/>
      <c r="FK31" s="76"/>
      <c r="FL31" s="76"/>
      <c r="FM31" s="77"/>
      <c r="FN31" s="11"/>
      <c r="FO31" s="11"/>
      <c r="FP31" s="126"/>
      <c r="FQ31" s="75" t="s">
        <v>20</v>
      </c>
      <c r="FR31" s="76">
        <v>105</v>
      </c>
      <c r="FS31" s="76"/>
      <c r="FT31" s="76">
        <v>105</v>
      </c>
      <c r="FU31" s="76"/>
      <c r="FV31" s="76"/>
      <c r="FW31" s="77"/>
      <c r="FX31" s="11"/>
      <c r="FY31" s="11"/>
      <c r="FZ31" s="126"/>
      <c r="GA31" s="75" t="s">
        <v>20</v>
      </c>
      <c r="GB31" s="76"/>
      <c r="GC31" s="76"/>
      <c r="GD31" s="76"/>
      <c r="GE31" s="76">
        <v>3210</v>
      </c>
      <c r="GF31" s="76">
        <v>2909</v>
      </c>
      <c r="GG31" s="77">
        <v>1416</v>
      </c>
      <c r="GH31" s="11"/>
      <c r="GI31" s="11"/>
      <c r="GJ31" s="126"/>
      <c r="GK31" s="75" t="s">
        <v>20</v>
      </c>
      <c r="GL31" s="76"/>
      <c r="GM31" s="76"/>
      <c r="GN31" s="76"/>
      <c r="GO31" s="76"/>
      <c r="GP31" s="76"/>
      <c r="GQ31" s="77"/>
      <c r="GR31" s="11"/>
      <c r="GS31" s="11"/>
      <c r="GT31" s="126"/>
      <c r="GU31" s="75" t="s">
        <v>20</v>
      </c>
      <c r="GV31" s="76">
        <v>8145</v>
      </c>
      <c r="GW31" s="76" t="s">
        <v>327</v>
      </c>
      <c r="GX31" s="76" t="s">
        <v>327</v>
      </c>
      <c r="GY31" s="76">
        <v>3401</v>
      </c>
      <c r="GZ31" s="76">
        <v>2961</v>
      </c>
      <c r="HA31" s="77">
        <v>1783</v>
      </c>
      <c r="HB31" s="11"/>
      <c r="HC31" s="11"/>
      <c r="HD31" s="126"/>
      <c r="HE31" s="75" t="s">
        <v>20</v>
      </c>
      <c r="HF31" s="76"/>
      <c r="HG31" s="76"/>
      <c r="HH31" s="76"/>
      <c r="HI31" s="76"/>
      <c r="HJ31" s="76"/>
      <c r="HK31" s="77"/>
      <c r="HL31" s="11"/>
      <c r="HM31" s="11"/>
      <c r="HN31" s="126"/>
      <c r="HO31" s="75" t="s">
        <v>20</v>
      </c>
      <c r="HP31" s="76"/>
      <c r="HQ31" s="76"/>
      <c r="HR31" s="76"/>
      <c r="HS31" s="76"/>
      <c r="HT31" s="76"/>
      <c r="HU31" s="77"/>
      <c r="HV31" s="11"/>
      <c r="HW31" s="11"/>
      <c r="HX31" s="126"/>
      <c r="HY31" s="75" t="s">
        <v>20</v>
      </c>
      <c r="HZ31" s="76">
        <v>9748</v>
      </c>
      <c r="IA31" s="76" t="s">
        <v>327</v>
      </c>
      <c r="IB31" s="76" t="s">
        <v>327</v>
      </c>
      <c r="IC31" s="76">
        <v>3844</v>
      </c>
      <c r="ID31" s="76">
        <v>3691</v>
      </c>
      <c r="IE31" s="77">
        <v>2213</v>
      </c>
      <c r="IF31" s="11"/>
      <c r="IG31" s="11"/>
      <c r="IH31" s="126"/>
      <c r="II31" s="75" t="s">
        <v>20</v>
      </c>
      <c r="IJ31" s="76">
        <v>9876</v>
      </c>
      <c r="IK31" s="76" t="s">
        <v>327</v>
      </c>
      <c r="IL31" s="76" t="s">
        <v>327</v>
      </c>
      <c r="IM31" s="76">
        <v>3808</v>
      </c>
      <c r="IN31" s="76">
        <v>3691</v>
      </c>
      <c r="IO31" s="77">
        <v>2377</v>
      </c>
      <c r="IP31" s="11"/>
      <c r="IQ31" s="11"/>
      <c r="IR31" s="127"/>
      <c r="JB31" s="127"/>
    </row>
    <row xmlns:x14ac="http://schemas.microsoft.com/office/spreadsheetml/2009/9/ac" r="32" s="3" customFormat="true" x14ac:dyDescent="0.25">
      <c r="A32" s="416" t="str">
        <f ca="true">IF(ISBLANK('Data Summary'!A34),"",'Data Summary'!A34)</f>
        <v/>
      </c>
      <c r="B32" s="127"/>
      <c r="L32" s="127"/>
      <c r="V32" s="127"/>
      <c r="AF32" s="127"/>
      <c r="AP32" s="127"/>
      <c r="AZ32" s="127"/>
      <c r="BJ32" s="127"/>
      <c r="BK32" s="127"/>
      <c r="BL32" s="127"/>
      <c r="BM32" s="127"/>
      <c r="BN32" s="127"/>
      <c r="BO32" s="127"/>
      <c r="BP32" s="127"/>
      <c r="BQ32" s="127"/>
      <c r="BT32" s="127"/>
      <c r="BU32" s="127"/>
      <c r="BV32" s="127"/>
      <c r="BW32" s="127"/>
      <c r="BX32" s="127"/>
      <c r="BY32" s="127"/>
      <c r="BZ32" s="127"/>
      <c r="CA32" s="127"/>
      <c r="CD32" s="127"/>
      <c r="CN32" s="127"/>
      <c r="CX32" s="127"/>
      <c r="DH32" s="127"/>
      <c r="DR32" s="127"/>
      <c r="EB32" s="127"/>
      <c r="EL32" s="127"/>
      <c r="EV32" s="127"/>
      <c r="FF32" s="127"/>
      <c r="FP32" s="127"/>
      <c r="FZ32" s="127"/>
      <c r="GJ32" s="127"/>
      <c r="GT32" s="127"/>
      <c r="HD32" s="127"/>
      <c r="HN32" s="127"/>
      <c r="HX32" s="127"/>
      <c r="IH32" s="127"/>
      <c r="IR32" s="127"/>
      <c r="JB32" s="127"/>
    </row>
    <row xmlns:x14ac="http://schemas.microsoft.com/office/spreadsheetml/2009/9/ac" r="33" s="3" customFormat="true" x14ac:dyDescent="0.25">
      <c r="A33" s="416" t="str">
        <f ca="true">IF(ISBLANK('Data Summary'!A35),"",'Data Summary'!A35)</f>
        <v/>
      </c>
      <c r="B33" s="127"/>
      <c r="L33" s="127"/>
      <c r="V33" s="127"/>
      <c r="AF33" s="127"/>
      <c r="AP33" s="127"/>
      <c r="AZ33" s="127"/>
      <c r="BJ33" s="127"/>
      <c r="BK33" s="127"/>
      <c r="BL33" s="127"/>
      <c r="BM33" s="127"/>
      <c r="BN33" s="127"/>
      <c r="BO33" s="127"/>
      <c r="BP33" s="127"/>
      <c r="BQ33" s="127"/>
      <c r="BT33" s="127"/>
      <c r="BU33" s="127"/>
      <c r="BV33" s="127"/>
      <c r="BW33" s="127"/>
      <c r="BX33" s="127"/>
      <c r="BY33" s="127"/>
      <c r="BZ33" s="127"/>
      <c r="CA33" s="127"/>
      <c r="CD33" s="127"/>
      <c r="CN33" s="127"/>
      <c r="CX33" s="127"/>
      <c r="DH33" s="127"/>
      <c r="DR33" s="127"/>
      <c r="EB33" s="127"/>
      <c r="EL33" s="127"/>
      <c r="EV33" s="127"/>
      <c r="FF33" s="127"/>
      <c r="FP33" s="127"/>
      <c r="FZ33" s="127"/>
      <c r="GJ33" s="127"/>
      <c r="GT33" s="127"/>
      <c r="HD33" s="127"/>
      <c r="HN33" s="127"/>
      <c r="HX33" s="127"/>
      <c r="IH33" s="127"/>
      <c r="IR33" s="127"/>
      <c r="JB33" s="127"/>
    </row>
    <row xmlns:x14ac="http://schemas.microsoft.com/office/spreadsheetml/2009/9/ac" r="34" s="3" customFormat="true" x14ac:dyDescent="0.25">
      <c r="A34" s="416" t="str">
        <f ca="true">IF(ISBLANK('Data Summary'!A36),"",'Data Summary'!A36)</f>
        <v/>
      </c>
      <c r="B34" s="127"/>
      <c r="L34" s="127"/>
      <c r="V34" s="127"/>
      <c r="AF34" s="127"/>
      <c r="AP34" s="127"/>
      <c r="AZ34" s="127"/>
      <c r="BJ34" s="127"/>
      <c r="BK34" s="127"/>
      <c r="BL34" s="127"/>
      <c r="BM34" s="127"/>
      <c r="BN34" s="127"/>
      <c r="BO34" s="127"/>
      <c r="BP34" s="127"/>
      <c r="BQ34" s="127"/>
      <c r="BT34" s="127"/>
      <c r="BU34" s="127"/>
      <c r="BV34" s="127"/>
      <c r="BW34" s="127"/>
      <c r="BX34" s="127"/>
      <c r="BY34" s="127"/>
      <c r="BZ34" s="127"/>
      <c r="CA34" s="127"/>
      <c r="CD34" s="127"/>
      <c r="CN34" s="127"/>
      <c r="CX34" s="127"/>
      <c r="DH34" s="127"/>
      <c r="DR34" s="127"/>
      <c r="EB34" s="127"/>
      <c r="EL34" s="127"/>
      <c r="EV34" s="127"/>
      <c r="FF34" s="127"/>
      <c r="FP34" s="127"/>
      <c r="FZ34" s="127"/>
      <c r="GJ34" s="127"/>
      <c r="GT34" s="127"/>
      <c r="HD34" s="127"/>
      <c r="HN34" s="127"/>
      <c r="HX34" s="127"/>
      <c r="IH34" s="127"/>
      <c r="IR34" s="127"/>
      <c r="JB34" s="127"/>
    </row>
    <row xmlns:x14ac="http://schemas.microsoft.com/office/spreadsheetml/2009/9/ac" r="35" s="3" customFormat="true" x14ac:dyDescent="0.25">
      <c r="A35" s="416" t="str">
        <f ca="true">IF(ISBLANK('Data Summary'!A37),"",'Data Summary'!A37)</f>
        <v/>
      </c>
      <c r="B35" s="127"/>
      <c r="L35" s="127"/>
      <c r="V35" s="127"/>
      <c r="AF35" s="127"/>
      <c r="AP35" s="127"/>
      <c r="AZ35" s="127"/>
      <c r="BJ35" s="127"/>
      <c r="BK35" s="127"/>
      <c r="BL35" s="127"/>
      <c r="BM35" s="127"/>
      <c r="BN35" s="127"/>
      <c r="BO35" s="127"/>
      <c r="BP35" s="127"/>
      <c r="BQ35" s="127"/>
      <c r="BT35" s="127"/>
      <c r="BU35" s="127"/>
      <c r="BV35" s="127"/>
      <c r="BW35" s="127"/>
      <c r="BX35" s="127"/>
      <c r="BY35" s="127"/>
      <c r="BZ35" s="127"/>
      <c r="CA35" s="127"/>
      <c r="CD35" s="127"/>
      <c r="CN35" s="127"/>
      <c r="CX35" s="127"/>
      <c r="DH35" s="127"/>
      <c r="DR35" s="127"/>
      <c r="EB35" s="127"/>
      <c r="EL35" s="127"/>
      <c r="EV35" s="127"/>
      <c r="FF35" s="127"/>
      <c r="FP35" s="127"/>
      <c r="FZ35" s="127"/>
      <c r="GJ35" s="127"/>
      <c r="GT35" s="127"/>
      <c r="HD35" s="127"/>
      <c r="HN35" s="127"/>
      <c r="HX35" s="127"/>
      <c r="IH35" s="127"/>
      <c r="IR35" s="127"/>
      <c r="JB35" s="127"/>
    </row>
    <row xmlns:x14ac="http://schemas.microsoft.com/office/spreadsheetml/2009/9/ac" r="36" s="3" customFormat="true" x14ac:dyDescent="0.25">
      <c r="A36" s="416" t="str">
        <f ca="true">IF(ISBLANK('Data Summary'!A38),"",'Data Summary'!A38)</f>
        <v/>
      </c>
      <c r="B36" s="127"/>
      <c r="L36" s="127"/>
      <c r="V36" s="127"/>
      <c r="AF36" s="127"/>
      <c r="AP36" s="127"/>
      <c r="AZ36" s="127"/>
      <c r="BJ36" s="127"/>
      <c r="BK36" s="127"/>
      <c r="BL36" s="127"/>
      <c r="BM36" s="127"/>
      <c r="BN36" s="127"/>
      <c r="BO36" s="127"/>
      <c r="BP36" s="127"/>
      <c r="BQ36" s="127"/>
      <c r="BT36" s="127"/>
      <c r="BU36" s="127"/>
      <c r="BV36" s="127"/>
      <c r="BW36" s="127"/>
      <c r="BX36" s="127"/>
      <c r="BY36" s="127"/>
      <c r="BZ36" s="127"/>
      <c r="CA36" s="127"/>
      <c r="CD36" s="127"/>
      <c r="CN36" s="127"/>
      <c r="CX36" s="127"/>
      <c r="DH36" s="127"/>
      <c r="DR36" s="127"/>
      <c r="EB36" s="127"/>
      <c r="EL36" s="127"/>
      <c r="EV36" s="127"/>
      <c r="FF36" s="127"/>
      <c r="FP36" s="127"/>
      <c r="FZ36" s="127"/>
      <c r="GJ36" s="127"/>
      <c r="GT36" s="127"/>
      <c r="HD36" s="127"/>
      <c r="HN36" s="127"/>
      <c r="HX36" s="127"/>
      <c r="IH36" s="127"/>
      <c r="IR36" s="127"/>
      <c r="JB36" s="127"/>
    </row>
    <row xmlns:x14ac="http://schemas.microsoft.com/office/spreadsheetml/2009/9/ac" r="37" s="3" customFormat="true" x14ac:dyDescent="0.25">
      <c r="A37" s="416" t="str">
        <f ca="true">IF(ISBLANK('Data Summary'!A39),"",'Data Summary'!A39)</f>
        <v/>
      </c>
      <c r="B37" s="127"/>
      <c r="L37" s="127"/>
      <c r="V37" s="127"/>
      <c r="AF37" s="127"/>
      <c r="AP37" s="127"/>
      <c r="AZ37" s="127"/>
      <c r="BJ37" s="127"/>
      <c r="BK37" s="127"/>
      <c r="BL37" s="127"/>
      <c r="BM37" s="127"/>
      <c r="BN37" s="127"/>
      <c r="BO37" s="127"/>
      <c r="BP37" s="127"/>
      <c r="BQ37" s="127"/>
      <c r="BT37" s="127"/>
      <c r="BU37" s="127"/>
      <c r="BV37" s="127"/>
      <c r="BW37" s="127"/>
      <c r="BX37" s="127"/>
      <c r="BY37" s="127"/>
      <c r="BZ37" s="127"/>
      <c r="CA37" s="127"/>
      <c r="CD37" s="127"/>
      <c r="CN37" s="127"/>
      <c r="CX37" s="127"/>
      <c r="DH37" s="127"/>
      <c r="DR37" s="127"/>
      <c r="EB37" s="127"/>
      <c r="EL37" s="127"/>
      <c r="EV37" s="127"/>
      <c r="FF37" s="127"/>
      <c r="FP37" s="127"/>
      <c r="FZ37" s="127"/>
      <c r="GJ37" s="127"/>
      <c r="GT37" s="127"/>
      <c r="HD37" s="127"/>
      <c r="HN37" s="127"/>
      <c r="HX37" s="127"/>
      <c r="IH37" s="127"/>
      <c r="IR37" s="127"/>
      <c r="JB37" s="127"/>
    </row>
    <row xmlns:x14ac="http://schemas.microsoft.com/office/spreadsheetml/2009/9/ac" r="38" s="3" customFormat="true" x14ac:dyDescent="0.25">
      <c r="A38" s="416" t="str">
        <f ca="true">IF(ISBLANK('Data Summary'!A40),"",'Data Summary'!A40)</f>
        <v/>
      </c>
      <c r="B38" s="127"/>
      <c r="L38" s="127"/>
      <c r="V38" s="127"/>
      <c r="AF38" s="127"/>
      <c r="AP38" s="127"/>
      <c r="AZ38" s="127"/>
      <c r="BJ38" s="127"/>
      <c r="BK38" s="127"/>
      <c r="BL38" s="127"/>
      <c r="BM38" s="127"/>
      <c r="BN38" s="127"/>
      <c r="BO38" s="127"/>
      <c r="BP38" s="127"/>
      <c r="BQ38" s="127"/>
      <c r="BT38" s="127"/>
      <c r="BU38" s="127"/>
      <c r="BV38" s="127"/>
      <c r="BW38" s="127"/>
      <c r="BX38" s="127"/>
      <c r="BY38" s="127"/>
      <c r="BZ38" s="127"/>
      <c r="CA38" s="127"/>
      <c r="CD38" s="127"/>
      <c r="CN38" s="127"/>
      <c r="CX38" s="127"/>
      <c r="DH38" s="127"/>
      <c r="DR38" s="127"/>
      <c r="EB38" s="127"/>
      <c r="EL38" s="127"/>
      <c r="EV38" s="127"/>
      <c r="FF38" s="127"/>
      <c r="FP38" s="127"/>
      <c r="FZ38" s="127"/>
      <c r="GJ38" s="127"/>
      <c r="GT38" s="127"/>
      <c r="HD38" s="127"/>
      <c r="HN38" s="127"/>
      <c r="HX38" s="127"/>
      <c r="IH38" s="127"/>
      <c r="IR38" s="127"/>
      <c r="JB38" s="127"/>
    </row>
    <row xmlns:x14ac="http://schemas.microsoft.com/office/spreadsheetml/2009/9/ac" r="39" s="3" customFormat="true" x14ac:dyDescent="0.25">
      <c r="A39" s="416" t="str">
        <f ca="true">IF(ISBLANK('Data Summary'!A41),"",'Data Summary'!A41)</f>
        <v/>
      </c>
      <c r="B39" s="127"/>
      <c r="L39" s="127"/>
      <c r="V39" s="127"/>
      <c r="AF39" s="127"/>
      <c r="AP39" s="127"/>
      <c r="AZ39" s="127"/>
      <c r="BJ39" s="127"/>
      <c r="BK39" s="127"/>
      <c r="BL39" s="127"/>
      <c r="BM39" s="127"/>
      <c r="BN39" s="127"/>
      <c r="BO39" s="127"/>
      <c r="BP39" s="127"/>
      <c r="BQ39" s="127"/>
      <c r="BT39" s="127"/>
      <c r="BU39" s="127"/>
      <c r="BV39" s="127"/>
      <c r="BW39" s="127"/>
      <c r="BX39" s="127"/>
      <c r="BY39" s="127"/>
      <c r="BZ39" s="127"/>
      <c r="CA39" s="127"/>
      <c r="CD39" s="127"/>
      <c r="CN39" s="127"/>
      <c r="CX39" s="127"/>
      <c r="DH39" s="127"/>
      <c r="DR39" s="127"/>
      <c r="EB39" s="127"/>
      <c r="EL39" s="127"/>
      <c r="EV39" s="127"/>
      <c r="FF39" s="127"/>
      <c r="FP39" s="127"/>
      <c r="FZ39" s="127"/>
      <c r="GJ39" s="127"/>
      <c r="GT39" s="127"/>
      <c r="HD39" s="127"/>
      <c r="HN39" s="127"/>
      <c r="HX39" s="127"/>
      <c r="IH39" s="127"/>
      <c r="IR39" s="127"/>
      <c r="JB39" s="127"/>
    </row>
    <row xmlns:x14ac="http://schemas.microsoft.com/office/spreadsheetml/2009/9/ac" r="40" s="3" customFormat="true" x14ac:dyDescent="0.25">
      <c r="A40" s="416" t="str">
        <f ca="true">IF(ISBLANK('Data Summary'!A42),"",'Data Summary'!A42)</f>
        <v/>
      </c>
      <c r="B40" s="127"/>
      <c r="L40" s="127"/>
      <c r="V40" s="127"/>
      <c r="AF40" s="127"/>
      <c r="AP40" s="127"/>
      <c r="AZ40" s="127"/>
      <c r="BJ40" s="127"/>
      <c r="BK40" s="127"/>
      <c r="BL40" s="127"/>
      <c r="BM40" s="127"/>
      <c r="BN40" s="127"/>
      <c r="BO40" s="127"/>
      <c r="BP40" s="127"/>
      <c r="BQ40" s="127"/>
      <c r="BT40" s="127"/>
      <c r="BU40" s="127"/>
      <c r="BV40" s="127"/>
      <c r="BW40" s="127"/>
      <c r="BX40" s="127"/>
      <c r="BY40" s="127"/>
      <c r="BZ40" s="127"/>
      <c r="CA40" s="127"/>
      <c r="CD40" s="127"/>
      <c r="CN40" s="127"/>
      <c r="CX40" s="127"/>
      <c r="DH40" s="127"/>
      <c r="DR40" s="127"/>
      <c r="EB40" s="127"/>
      <c r="EL40" s="127"/>
      <c r="EV40" s="127"/>
      <c r="FF40" s="127"/>
      <c r="FP40" s="127"/>
      <c r="FZ40" s="127"/>
      <c r="GJ40" s="127"/>
      <c r="GT40" s="127"/>
      <c r="HD40" s="127"/>
      <c r="HN40" s="127"/>
      <c r="HX40" s="127"/>
      <c r="IH40" s="127"/>
      <c r="IR40" s="127"/>
      <c r="JB40" s="127"/>
    </row>
    <row xmlns:x14ac="http://schemas.microsoft.com/office/spreadsheetml/2009/9/ac" r="41" s="3" customFormat="true" x14ac:dyDescent="0.25">
      <c r="A41" s="416" t="str">
        <f ca="true">IF(ISBLANK('Data Summary'!A43),"",'Data Summary'!A43)</f>
        <v/>
      </c>
      <c r="B41" s="127"/>
      <c r="L41" s="127"/>
      <c r="V41" s="127"/>
      <c r="AF41" s="127"/>
      <c r="AP41" s="127"/>
      <c r="AZ41" s="127"/>
      <c r="BJ41" s="127"/>
      <c r="BK41" s="127"/>
      <c r="BL41" s="127"/>
      <c r="BM41" s="127"/>
      <c r="BN41" s="127"/>
      <c r="BO41" s="127"/>
      <c r="BP41" s="127"/>
      <c r="BQ41" s="127"/>
      <c r="BT41" s="127"/>
      <c r="BU41" s="127"/>
      <c r="BV41" s="127"/>
      <c r="BW41" s="127"/>
      <c r="BX41" s="127"/>
      <c r="BY41" s="127"/>
      <c r="BZ41" s="127"/>
      <c r="CA41" s="127"/>
      <c r="CD41" s="127"/>
      <c r="CN41" s="127"/>
      <c r="CX41" s="127"/>
      <c r="DH41" s="127"/>
      <c r="DR41" s="127"/>
      <c r="EB41" s="127"/>
      <c r="EL41" s="127"/>
      <c r="EV41" s="127"/>
      <c r="FF41" s="127"/>
      <c r="FP41" s="127"/>
      <c r="FZ41" s="127"/>
      <c r="GJ41" s="127"/>
      <c r="GT41" s="127"/>
      <c r="HD41" s="127"/>
      <c r="HN41" s="127"/>
      <c r="HX41" s="127"/>
      <c r="IH41" s="127"/>
      <c r="IR41" s="127"/>
      <c r="JB41" s="127"/>
    </row>
    <row xmlns:x14ac="http://schemas.microsoft.com/office/spreadsheetml/2009/9/ac" r="42" s="3" customFormat="true" x14ac:dyDescent="0.25">
      <c r="A42" s="416" t="str">
        <f ca="true">IF(ISBLANK('Data Summary'!A44),"",'Data Summary'!A44)</f>
        <v/>
      </c>
      <c r="B42" s="127"/>
      <c r="L42" s="127"/>
      <c r="V42" s="127"/>
      <c r="AF42" s="127"/>
      <c r="AP42" s="127"/>
      <c r="AZ42" s="127"/>
      <c r="BJ42" s="127"/>
      <c r="BK42" s="127"/>
      <c r="BL42" s="127"/>
      <c r="BM42" s="127"/>
      <c r="BN42" s="127"/>
      <c r="BO42" s="127"/>
      <c r="BP42" s="127"/>
      <c r="BQ42" s="127"/>
      <c r="BT42" s="127"/>
      <c r="BU42" s="127"/>
      <c r="BV42" s="127"/>
      <c r="BW42" s="127"/>
      <c r="BX42" s="127"/>
      <c r="BY42" s="127"/>
      <c r="BZ42" s="127"/>
      <c r="CA42" s="127"/>
      <c r="CD42" s="127"/>
      <c r="CN42" s="127"/>
      <c r="CX42" s="127"/>
      <c r="DH42" s="127"/>
      <c r="DR42" s="127"/>
      <c r="EB42" s="127"/>
      <c r="EL42" s="127"/>
      <c r="EV42" s="127"/>
      <c r="FF42" s="127"/>
      <c r="FP42" s="127"/>
      <c r="FZ42" s="127"/>
      <c r="GJ42" s="127"/>
      <c r="GT42" s="127"/>
      <c r="HD42" s="127"/>
      <c r="HN42" s="127"/>
      <c r="HX42" s="127"/>
      <c r="IH42" s="127"/>
      <c r="IR42" s="127"/>
      <c r="JB42" s="127"/>
    </row>
    <row xmlns:x14ac="http://schemas.microsoft.com/office/spreadsheetml/2009/9/ac" r="43" s="3" customFormat="true" x14ac:dyDescent="0.25">
      <c r="A43" s="416" t="str">
        <f ca="true">IF(ISBLANK('Data Summary'!A45),"",'Data Summary'!A45)</f>
        <v/>
      </c>
      <c r="B43" s="127"/>
      <c r="L43" s="127"/>
      <c r="V43" s="127"/>
      <c r="AF43" s="127"/>
      <c r="AP43" s="127"/>
      <c r="AZ43" s="127"/>
      <c r="BJ43" s="127"/>
      <c r="BK43" s="127"/>
      <c r="BL43" s="127"/>
      <c r="BM43" s="127"/>
      <c r="BN43" s="127"/>
      <c r="BO43" s="127"/>
      <c r="BP43" s="127"/>
      <c r="BQ43" s="127"/>
      <c r="BT43" s="127"/>
      <c r="BU43" s="127"/>
      <c r="BV43" s="127"/>
      <c r="BW43" s="127"/>
      <c r="BX43" s="127"/>
      <c r="BY43" s="127"/>
      <c r="BZ43" s="127"/>
      <c r="CA43" s="127"/>
      <c r="CD43" s="127"/>
      <c r="CN43" s="127"/>
      <c r="CX43" s="127"/>
      <c r="DH43" s="127"/>
      <c r="DR43" s="127"/>
      <c r="EB43" s="127"/>
      <c r="EL43" s="127"/>
      <c r="EV43" s="127"/>
      <c r="FF43" s="127"/>
      <c r="FP43" s="127"/>
      <c r="FZ43" s="127"/>
      <c r="GJ43" s="127"/>
      <c r="GT43" s="127"/>
      <c r="HD43" s="127"/>
      <c r="HN43" s="127"/>
      <c r="HX43" s="127"/>
      <c r="IH43" s="127"/>
      <c r="IR43" s="127"/>
      <c r="JB43" s="127"/>
    </row>
    <row xmlns:x14ac="http://schemas.microsoft.com/office/spreadsheetml/2009/9/ac" r="44" s="3" customFormat="true" x14ac:dyDescent="0.25">
      <c r="A44" s="416" t="str">
        <f ca="true">IF(ISBLANK('Data Summary'!A46),"",'Data Summary'!A46)</f>
        <v/>
      </c>
      <c r="B44" s="127"/>
      <c r="L44" s="127"/>
      <c r="V44" s="127"/>
      <c r="AF44" s="127"/>
      <c r="AP44" s="127"/>
      <c r="AZ44" s="127"/>
      <c r="BJ44" s="127"/>
      <c r="BK44" s="127"/>
      <c r="BL44" s="127"/>
      <c r="BM44" s="127"/>
      <c r="BN44" s="127"/>
      <c r="BO44" s="127"/>
      <c r="BP44" s="127"/>
      <c r="BQ44" s="127"/>
      <c r="BT44" s="127"/>
      <c r="BU44" s="127"/>
      <c r="BV44" s="127"/>
      <c r="BW44" s="127"/>
      <c r="BX44" s="127"/>
      <c r="BY44" s="127"/>
      <c r="BZ44" s="127"/>
      <c r="CA44" s="127"/>
      <c r="CD44" s="127"/>
      <c r="CN44" s="127"/>
      <c r="CX44" s="127"/>
      <c r="DH44" s="127"/>
      <c r="DR44" s="127"/>
      <c r="EB44" s="127"/>
      <c r="EL44" s="127"/>
      <c r="EV44" s="127"/>
      <c r="FF44" s="127"/>
      <c r="FP44" s="127"/>
      <c r="FZ44" s="127"/>
      <c r="GJ44" s="127"/>
      <c r="GT44" s="127"/>
      <c r="HD44" s="127"/>
      <c r="HN44" s="127"/>
      <c r="HX44" s="127"/>
      <c r="IH44" s="127"/>
      <c r="IR44" s="127"/>
      <c r="JB44" s="127"/>
    </row>
    <row xmlns:x14ac="http://schemas.microsoft.com/office/spreadsheetml/2009/9/ac" r="45" s="3" customFormat="true" x14ac:dyDescent="0.25">
      <c r="A45" s="416" t="str">
        <f ca="true">IF(ISBLANK('Data Summary'!A47),"",'Data Summary'!A47)</f>
        <v/>
      </c>
      <c r="B45" s="127"/>
      <c r="L45" s="127"/>
      <c r="V45" s="127"/>
      <c r="AF45" s="127"/>
      <c r="AP45" s="127"/>
      <c r="AZ45" s="127"/>
      <c r="BJ45" s="127"/>
      <c r="BK45" s="127"/>
      <c r="BL45" s="127"/>
      <c r="BM45" s="127"/>
      <c r="BN45" s="127"/>
      <c r="BO45" s="127"/>
      <c r="BP45" s="127"/>
      <c r="BQ45" s="127"/>
      <c r="BT45" s="127"/>
      <c r="BU45" s="127"/>
      <c r="BV45" s="127"/>
      <c r="BW45" s="127"/>
      <c r="BX45" s="127"/>
      <c r="BY45" s="127"/>
      <c r="BZ45" s="127"/>
      <c r="CA45" s="127"/>
      <c r="CD45" s="127"/>
      <c r="CN45" s="127"/>
      <c r="CX45" s="127"/>
      <c r="DH45" s="127"/>
      <c r="DR45" s="127"/>
      <c r="EB45" s="127"/>
      <c r="EL45" s="127"/>
      <c r="EV45" s="127"/>
      <c r="FF45" s="127"/>
      <c r="FP45" s="127"/>
      <c r="FZ45" s="127"/>
      <c r="GJ45" s="127"/>
      <c r="GT45" s="127"/>
      <c r="HD45" s="127"/>
      <c r="HN45" s="127"/>
      <c r="HX45" s="127"/>
      <c r="IH45" s="127"/>
      <c r="IR45" s="127"/>
      <c r="JB45" s="127"/>
    </row>
    <row xmlns:x14ac="http://schemas.microsoft.com/office/spreadsheetml/2009/9/ac" r="46" s="3" customFormat="true" x14ac:dyDescent="0.25">
      <c r="A46" s="416" t="str">
        <f ca="true">IF(ISBLANK('Data Summary'!A48),"",'Data Summary'!A48)</f>
        <v/>
      </c>
      <c r="B46" s="127"/>
      <c r="L46" s="127"/>
      <c r="V46" s="127"/>
      <c r="AF46" s="127"/>
      <c r="AP46" s="127"/>
      <c r="AZ46" s="127"/>
      <c r="BJ46" s="127"/>
      <c r="BK46" s="127"/>
      <c r="BL46" s="127"/>
      <c r="BM46" s="127"/>
      <c r="BN46" s="127"/>
      <c r="BO46" s="127"/>
      <c r="BP46" s="127"/>
      <c r="BQ46" s="127"/>
      <c r="BT46" s="127"/>
      <c r="BU46" s="127"/>
      <c r="BV46" s="127"/>
      <c r="BW46" s="127"/>
      <c r="BX46" s="127"/>
      <c r="BY46" s="127"/>
      <c r="BZ46" s="127"/>
      <c r="CA46" s="127"/>
      <c r="CD46" s="127"/>
      <c r="CN46" s="127"/>
      <c r="CX46" s="127"/>
      <c r="DH46" s="127"/>
      <c r="DR46" s="127"/>
      <c r="EB46" s="127"/>
      <c r="EL46" s="127"/>
      <c r="EV46" s="127"/>
      <c r="FF46" s="127"/>
      <c r="FP46" s="127"/>
      <c r="FZ46" s="127"/>
      <c r="GJ46" s="127"/>
      <c r="GT46" s="127"/>
      <c r="HD46" s="127"/>
      <c r="HN46" s="127"/>
      <c r="HX46" s="127"/>
      <c r="IH46" s="127"/>
      <c r="IR46" s="127"/>
      <c r="JB46" s="127"/>
    </row>
    <row xmlns:x14ac="http://schemas.microsoft.com/office/spreadsheetml/2009/9/ac" r="47" s="3" customFormat="true" x14ac:dyDescent="0.25">
      <c r="A47" s="416" t="str">
        <f ca="true">IF(ISBLANK('Data Summary'!A49),"",'Data Summary'!A49)</f>
        <v/>
      </c>
      <c r="B47" s="127"/>
      <c r="L47" s="127"/>
      <c r="V47" s="127"/>
      <c r="AF47" s="127"/>
      <c r="AP47" s="127"/>
      <c r="AZ47" s="127"/>
      <c r="BJ47" s="127"/>
      <c r="BK47" s="127"/>
      <c r="BL47" s="127"/>
      <c r="BM47" s="127"/>
      <c r="BN47" s="127"/>
      <c r="BO47" s="127"/>
      <c r="BP47" s="127"/>
      <c r="BQ47" s="127"/>
      <c r="BT47" s="127"/>
      <c r="BU47" s="127"/>
      <c r="BV47" s="127"/>
      <c r="BW47" s="127"/>
      <c r="BX47" s="127"/>
      <c r="BY47" s="127"/>
      <c r="BZ47" s="127"/>
      <c r="CA47" s="127"/>
      <c r="CD47" s="127"/>
      <c r="CN47" s="127"/>
      <c r="CX47" s="127"/>
      <c r="DH47" s="127"/>
      <c r="DR47" s="127"/>
      <c r="EB47" s="127"/>
      <c r="EL47" s="127"/>
      <c r="EV47" s="127"/>
      <c r="FF47" s="127"/>
      <c r="FP47" s="127"/>
      <c r="FZ47" s="127"/>
      <c r="GJ47" s="127"/>
      <c r="GT47" s="127"/>
      <c r="HD47" s="127"/>
      <c r="HN47" s="127"/>
      <c r="HX47" s="127"/>
      <c r="IH47" s="127"/>
      <c r="IR47" s="127"/>
      <c r="JB47" s="127"/>
    </row>
    <row xmlns:x14ac="http://schemas.microsoft.com/office/spreadsheetml/2009/9/ac" r="48" s="3" customFormat="true" x14ac:dyDescent="0.25">
      <c r="A48" s="416" t="str">
        <f ca="true">IF(ISBLANK('Data Summary'!A50),"",'Data Summary'!A50)</f>
        <v/>
      </c>
      <c r="B48" s="127"/>
      <c r="L48" s="127"/>
      <c r="V48" s="127"/>
      <c r="AF48" s="127"/>
      <c r="AP48" s="127"/>
      <c r="AZ48" s="127"/>
      <c r="BJ48" s="127"/>
      <c r="BK48" s="127"/>
      <c r="BL48" s="127"/>
      <c r="BM48" s="127"/>
      <c r="BN48" s="127"/>
      <c r="BO48" s="127"/>
      <c r="BP48" s="127"/>
      <c r="BQ48" s="127"/>
      <c r="BT48" s="127"/>
      <c r="BU48" s="127"/>
      <c r="BV48" s="127"/>
      <c r="BW48" s="127"/>
      <c r="BX48" s="127"/>
      <c r="BY48" s="127"/>
      <c r="BZ48" s="127"/>
      <c r="CA48" s="127"/>
      <c r="CD48" s="127"/>
      <c r="CN48" s="127"/>
      <c r="CX48" s="127"/>
      <c r="DH48" s="127"/>
      <c r="DR48" s="127"/>
      <c r="EB48" s="127"/>
      <c r="EL48" s="127"/>
      <c r="EV48" s="127"/>
      <c r="FF48" s="127"/>
      <c r="FP48" s="127"/>
      <c r="FZ48" s="127"/>
      <c r="GJ48" s="127"/>
      <c r="GT48" s="127"/>
      <c r="HD48" s="127"/>
      <c r="HN48" s="127"/>
      <c r="HX48" s="127"/>
      <c r="IH48" s="127"/>
      <c r="IR48" s="127"/>
      <c r="JB48" s="127"/>
    </row>
    <row xmlns:x14ac="http://schemas.microsoft.com/office/spreadsheetml/2009/9/ac" r="49" s="3" customFormat="true" x14ac:dyDescent="0.25">
      <c r="A49" s="416" t="str">
        <f ca="true">IF(ISBLANK('Data Summary'!A51),"",'Data Summary'!A51)</f>
        <v/>
      </c>
      <c r="B49" s="127"/>
      <c r="L49" s="127"/>
      <c r="V49" s="127"/>
      <c r="AF49" s="127"/>
      <c r="AP49" s="127"/>
      <c r="AZ49" s="127"/>
      <c r="BJ49" s="127"/>
      <c r="BK49" s="127"/>
      <c r="BL49" s="127"/>
      <c r="BM49" s="127"/>
      <c r="BN49" s="127"/>
      <c r="BO49" s="127"/>
      <c r="BP49" s="127"/>
      <c r="BQ49" s="127"/>
      <c r="BT49" s="127"/>
      <c r="BU49" s="127"/>
      <c r="BV49" s="127"/>
      <c r="BW49" s="127"/>
      <c r="BX49" s="127"/>
      <c r="BY49" s="127"/>
      <c r="BZ49" s="127"/>
      <c r="CA49" s="127"/>
      <c r="CD49" s="127"/>
      <c r="CN49" s="127"/>
      <c r="CX49" s="127"/>
      <c r="DH49" s="127"/>
      <c r="DR49" s="127"/>
      <c r="EB49" s="127"/>
      <c r="EL49" s="127"/>
      <c r="EV49" s="127"/>
      <c r="FF49" s="127"/>
      <c r="FP49" s="127"/>
      <c r="FZ49" s="127"/>
      <c r="GJ49" s="127"/>
      <c r="GT49" s="127"/>
      <c r="HD49" s="127"/>
      <c r="HN49" s="127"/>
      <c r="HX49" s="127"/>
      <c r="IH49" s="127"/>
      <c r="IR49" s="127"/>
      <c r="JB49" s="127"/>
    </row>
    <row xmlns:x14ac="http://schemas.microsoft.com/office/spreadsheetml/2009/9/ac" r="50" s="3" customFormat="true" x14ac:dyDescent="0.25">
      <c r="A50" s="416" t="str">
        <f ca="true">IF(ISBLANK('Data Summary'!A52),"",'Data Summary'!A52)</f>
        <v/>
      </c>
      <c r="B50" s="127"/>
      <c r="L50" s="127"/>
      <c r="V50" s="127"/>
      <c r="AF50" s="127"/>
      <c r="AP50" s="127"/>
      <c r="AZ50" s="127"/>
      <c r="BJ50" s="127"/>
      <c r="BK50" s="127"/>
      <c r="BL50" s="127"/>
      <c r="BM50" s="127"/>
      <c r="BN50" s="127"/>
      <c r="BO50" s="127"/>
      <c r="BP50" s="127"/>
      <c r="BQ50" s="127"/>
      <c r="BT50" s="127"/>
      <c r="BU50" s="127"/>
      <c r="BV50" s="127"/>
      <c r="BW50" s="127"/>
      <c r="BX50" s="127"/>
      <c r="BY50" s="127"/>
      <c r="BZ50" s="127"/>
      <c r="CA50" s="127"/>
      <c r="CD50" s="127"/>
      <c r="CN50" s="127"/>
      <c r="CX50" s="127"/>
      <c r="DH50" s="127"/>
      <c r="DR50" s="127"/>
      <c r="EB50" s="127"/>
      <c r="EL50" s="127"/>
      <c r="EV50" s="127"/>
      <c r="FF50" s="127"/>
      <c r="FP50" s="127"/>
      <c r="FZ50" s="127"/>
      <c r="GJ50" s="127"/>
      <c r="GT50" s="127"/>
      <c r="HD50" s="127"/>
      <c r="HN50" s="127"/>
      <c r="HX50" s="127"/>
      <c r="IH50" s="127"/>
      <c r="IR50" s="127"/>
      <c r="JB50" s="127"/>
    </row>
    <row xmlns:x14ac="http://schemas.microsoft.com/office/spreadsheetml/2009/9/ac" r="51" s="3" customFormat="true" x14ac:dyDescent="0.25">
      <c r="A51" s="416" t="str">
        <f ca="true">IF(ISBLANK('Data Summary'!A53),"",'Data Summary'!A53)</f>
        <v/>
      </c>
      <c r="B51" s="127"/>
      <c r="L51" s="127"/>
      <c r="V51" s="127"/>
      <c r="AF51" s="127"/>
      <c r="AP51" s="127"/>
      <c r="AZ51" s="127"/>
      <c r="BJ51" s="127"/>
      <c r="BK51" s="127"/>
      <c r="BL51" s="127"/>
      <c r="BM51" s="127"/>
      <c r="BN51" s="127"/>
      <c r="BO51" s="127"/>
      <c r="BP51" s="127"/>
      <c r="BQ51" s="127"/>
      <c r="BT51" s="127"/>
      <c r="BU51" s="127"/>
      <c r="BV51" s="127"/>
      <c r="BW51" s="127"/>
      <c r="BX51" s="127"/>
      <c r="BY51" s="127"/>
      <c r="BZ51" s="127"/>
      <c r="CA51" s="127"/>
      <c r="CD51" s="127"/>
      <c r="CN51" s="127"/>
      <c r="CX51" s="127"/>
      <c r="DH51" s="127"/>
      <c r="DR51" s="127"/>
      <c r="EB51" s="127"/>
      <c r="EL51" s="127"/>
      <c r="EV51" s="127"/>
      <c r="FF51" s="127"/>
      <c r="FP51" s="127"/>
      <c r="FZ51" s="127"/>
      <c r="GJ51" s="127"/>
      <c r="GT51" s="127"/>
      <c r="HD51" s="127"/>
      <c r="HN51" s="127"/>
      <c r="HX51" s="127"/>
      <c r="IH51" s="127"/>
      <c r="IR51" s="127"/>
      <c r="JB51" s="127"/>
    </row>
    <row xmlns:x14ac="http://schemas.microsoft.com/office/spreadsheetml/2009/9/ac" r="52" s="3" customFormat="true" x14ac:dyDescent="0.25">
      <c r="A52" s="416" t="str">
        <f ca="true">IF(ISBLANK('Data Summary'!A54),"",'Data Summary'!A54)</f>
        <v/>
      </c>
      <c r="B52" s="127"/>
      <c r="L52" s="127"/>
      <c r="V52" s="127"/>
      <c r="AF52" s="127"/>
      <c r="AP52" s="127"/>
      <c r="AZ52" s="127"/>
      <c r="BJ52" s="127"/>
      <c r="BK52" s="127"/>
      <c r="BL52" s="127"/>
      <c r="BM52" s="127"/>
      <c r="BN52" s="127"/>
      <c r="BO52" s="127"/>
      <c r="BP52" s="127"/>
      <c r="BQ52" s="127"/>
      <c r="BT52" s="127"/>
      <c r="BU52" s="127"/>
      <c r="BV52" s="127"/>
      <c r="BW52" s="127"/>
      <c r="BX52" s="127"/>
      <c r="BY52" s="127"/>
      <c r="BZ52" s="127"/>
      <c r="CA52" s="127"/>
      <c r="CD52" s="127"/>
      <c r="CN52" s="127"/>
      <c r="CX52" s="127"/>
      <c r="DH52" s="127"/>
      <c r="DR52" s="127"/>
      <c r="EB52" s="127"/>
      <c r="EL52" s="127"/>
      <c r="EV52" s="127"/>
      <c r="FF52" s="127"/>
      <c r="FP52" s="127"/>
      <c r="FZ52" s="127"/>
      <c r="GJ52" s="127"/>
      <c r="GT52" s="127"/>
      <c r="HD52" s="127"/>
      <c r="HN52" s="127"/>
      <c r="HX52" s="127"/>
      <c r="IH52" s="127"/>
      <c r="IR52" s="127"/>
      <c r="JB52" s="127"/>
    </row>
    <row xmlns:x14ac="http://schemas.microsoft.com/office/spreadsheetml/2009/9/ac" r="53" s="3" customFormat="true" x14ac:dyDescent="0.25">
      <c r="A53" s="416" t="str">
        <f ca="true">IF(ISBLANK('Data Summary'!A55),"",'Data Summary'!A55)</f>
        <v/>
      </c>
      <c r="B53" s="127"/>
      <c r="L53" s="127"/>
      <c r="V53" s="127"/>
      <c r="AF53" s="127"/>
      <c r="AP53" s="127"/>
      <c r="AZ53" s="127"/>
      <c r="BJ53" s="127"/>
      <c r="BK53" s="127"/>
      <c r="BL53" s="127"/>
      <c r="BM53" s="127"/>
      <c r="BN53" s="127"/>
      <c r="BO53" s="127"/>
      <c r="BP53" s="127"/>
      <c r="BQ53" s="127"/>
      <c r="BT53" s="127"/>
      <c r="BU53" s="127"/>
      <c r="BV53" s="127"/>
      <c r="BW53" s="127"/>
      <c r="BX53" s="127"/>
      <c r="BY53" s="127"/>
      <c r="BZ53" s="127"/>
      <c r="CA53" s="127"/>
      <c r="CD53" s="127"/>
      <c r="CN53" s="127"/>
      <c r="CX53" s="127"/>
      <c r="DH53" s="127"/>
      <c r="DR53" s="127"/>
      <c r="EB53" s="127"/>
      <c r="EL53" s="127"/>
      <c r="EV53" s="127"/>
      <c r="FF53" s="127"/>
      <c r="FP53" s="127"/>
      <c r="FZ53" s="127"/>
      <c r="GJ53" s="127"/>
      <c r="GT53" s="127"/>
      <c r="HD53" s="127"/>
      <c r="HN53" s="127"/>
      <c r="HX53" s="127"/>
      <c r="IH53" s="127"/>
      <c r="IR53" s="127"/>
      <c r="JB53" s="127"/>
    </row>
    <row xmlns:x14ac="http://schemas.microsoft.com/office/spreadsheetml/2009/9/ac" r="54" s="3" customFormat="true" x14ac:dyDescent="0.25">
      <c r="A54" s="416" t="str">
        <f ca="true">IF(ISBLANK('Data Summary'!A56),"",'Data Summary'!A56)</f>
        <v/>
      </c>
      <c r="B54" s="127"/>
      <c r="L54" s="127"/>
      <c r="V54" s="127"/>
      <c r="AF54" s="127"/>
      <c r="AP54" s="127"/>
      <c r="AZ54" s="127"/>
      <c r="BJ54" s="127"/>
      <c r="BK54" s="127"/>
      <c r="BL54" s="127"/>
      <c r="BM54" s="127"/>
      <c r="BN54" s="127"/>
      <c r="BO54" s="127"/>
      <c r="BP54" s="127"/>
      <c r="BQ54" s="127"/>
      <c r="BT54" s="127"/>
      <c r="BU54" s="127"/>
      <c r="BV54" s="127"/>
      <c r="BW54" s="127"/>
      <c r="BX54" s="127"/>
      <c r="BY54" s="127"/>
      <c r="BZ54" s="127"/>
      <c r="CA54" s="127"/>
      <c r="CD54" s="127"/>
      <c r="CN54" s="127"/>
      <c r="CX54" s="127"/>
      <c r="DH54" s="127"/>
      <c r="DR54" s="127"/>
      <c r="EB54" s="127"/>
      <c r="EL54" s="127"/>
      <c r="EV54" s="127"/>
      <c r="FF54" s="127"/>
      <c r="FP54" s="127"/>
      <c r="FZ54" s="127"/>
      <c r="GJ54" s="127"/>
      <c r="GT54" s="127"/>
      <c r="HD54" s="127"/>
      <c r="HN54" s="127"/>
      <c r="HX54" s="127"/>
      <c r="IH54" s="127"/>
      <c r="IR54" s="127"/>
      <c r="JB54" s="127"/>
    </row>
    <row xmlns:x14ac="http://schemas.microsoft.com/office/spreadsheetml/2009/9/ac" r="55" s="3" customFormat="true" x14ac:dyDescent="0.25">
      <c r="A55" s="416" t="str">
        <f ca="true">IF(ISBLANK('Data Summary'!A57),"",'Data Summary'!A57)</f>
        <v/>
      </c>
      <c r="B55" s="127"/>
      <c r="L55" s="127"/>
      <c r="V55" s="127"/>
      <c r="AF55" s="127"/>
      <c r="AP55" s="127"/>
      <c r="AZ55" s="127"/>
      <c r="BJ55" s="127"/>
      <c r="BK55" s="127"/>
      <c r="BL55" s="127"/>
      <c r="BM55" s="127"/>
      <c r="BN55" s="127"/>
      <c r="BO55" s="127"/>
      <c r="BP55" s="127"/>
      <c r="BQ55" s="127"/>
      <c r="BT55" s="127"/>
      <c r="BU55" s="127"/>
      <c r="BV55" s="127"/>
      <c r="BW55" s="127"/>
      <c r="BX55" s="127"/>
      <c r="BY55" s="127"/>
      <c r="BZ55" s="127"/>
      <c r="CA55" s="127"/>
      <c r="CD55" s="127"/>
      <c r="CN55" s="127"/>
      <c r="CX55" s="127"/>
      <c r="DH55" s="127"/>
      <c r="DR55" s="127"/>
      <c r="EB55" s="127"/>
      <c r="EL55" s="127"/>
      <c r="EV55" s="127"/>
      <c r="FF55" s="127"/>
      <c r="FP55" s="127"/>
      <c r="FZ55" s="127"/>
      <c r="GJ55" s="127"/>
      <c r="GT55" s="127"/>
      <c r="HD55" s="127"/>
      <c r="HN55" s="127"/>
      <c r="HX55" s="127"/>
      <c r="IH55" s="127"/>
      <c r="IR55" s="127"/>
      <c r="JB55" s="127"/>
    </row>
    <row xmlns:x14ac="http://schemas.microsoft.com/office/spreadsheetml/2009/9/ac" r="56" s="3" customFormat="true" x14ac:dyDescent="0.25">
      <c r="A56" s="416" t="str">
        <f ca="true">IF(ISBLANK('Data Summary'!A58),"",'Data Summary'!A58)</f>
        <v/>
      </c>
      <c r="B56" s="127"/>
      <c r="L56" s="127"/>
      <c r="V56" s="127"/>
      <c r="AF56" s="127"/>
      <c r="AP56" s="127"/>
      <c r="AZ56" s="127"/>
      <c r="BJ56" s="127"/>
      <c r="BK56" s="127"/>
      <c r="BL56" s="127"/>
      <c r="BM56" s="127"/>
      <c r="BN56" s="127"/>
      <c r="BO56" s="127"/>
      <c r="BP56" s="127"/>
      <c r="BQ56" s="127"/>
      <c r="BT56" s="127"/>
      <c r="BU56" s="127"/>
      <c r="BV56" s="127"/>
      <c r="BW56" s="127"/>
      <c r="BX56" s="127"/>
      <c r="BY56" s="127"/>
      <c r="BZ56" s="127"/>
      <c r="CA56" s="127"/>
      <c r="CD56" s="127"/>
      <c r="CN56" s="127"/>
      <c r="CX56" s="127"/>
      <c r="DH56" s="127"/>
      <c r="DR56" s="127"/>
      <c r="EB56" s="127"/>
      <c r="EL56" s="127"/>
      <c r="EV56" s="127"/>
      <c r="FF56" s="127"/>
      <c r="FP56" s="127"/>
      <c r="FZ56" s="127"/>
      <c r="GJ56" s="127"/>
      <c r="GT56" s="127"/>
      <c r="HD56" s="127"/>
      <c r="HN56" s="127"/>
      <c r="HX56" s="127"/>
      <c r="IH56" s="127"/>
      <c r="IR56" s="127"/>
      <c r="JB56" s="127"/>
    </row>
    <row xmlns:x14ac="http://schemas.microsoft.com/office/spreadsheetml/2009/9/ac" r="57" s="3" customFormat="true" x14ac:dyDescent="0.25">
      <c r="A57" s="416" t="str">
        <f ca="true">IF(ISBLANK('Data Summary'!A59),"",'Data Summary'!A59)</f>
        <v/>
      </c>
      <c r="B57" s="127"/>
      <c r="L57" s="127"/>
      <c r="V57" s="127"/>
      <c r="AF57" s="127"/>
      <c r="AP57" s="127"/>
      <c r="AZ57" s="127"/>
      <c r="BJ57" s="127"/>
      <c r="BK57" s="127"/>
      <c r="BL57" s="127"/>
      <c r="BM57" s="127"/>
      <c r="BN57" s="127"/>
      <c r="BO57" s="127"/>
      <c r="BP57" s="127"/>
      <c r="BQ57" s="127"/>
      <c r="BT57" s="127"/>
      <c r="BU57" s="127"/>
      <c r="BV57" s="127"/>
      <c r="BW57" s="127"/>
      <c r="BX57" s="127"/>
      <c r="BY57" s="127"/>
      <c r="BZ57" s="127"/>
      <c r="CA57" s="127"/>
      <c r="CD57" s="127"/>
      <c r="CN57" s="127"/>
      <c r="CX57" s="127"/>
      <c r="DH57" s="127"/>
      <c r="DR57" s="127"/>
      <c r="EB57" s="127"/>
      <c r="EL57" s="127"/>
      <c r="EV57" s="127"/>
      <c r="FF57" s="127"/>
      <c r="FP57" s="127"/>
      <c r="FZ57" s="127"/>
      <c r="GJ57" s="127"/>
      <c r="GT57" s="127"/>
      <c r="HD57" s="127"/>
      <c r="HN57" s="127"/>
      <c r="HX57" s="127"/>
      <c r="IH57" s="127"/>
      <c r="IR57" s="127"/>
      <c r="JB57" s="127"/>
    </row>
    <row xmlns:x14ac="http://schemas.microsoft.com/office/spreadsheetml/2009/9/ac" r="58" s="3" customFormat="true" x14ac:dyDescent="0.25">
      <c r="A58" s="416" t="str">
        <f ca="true">IF(ISBLANK('Data Summary'!A60),"",'Data Summary'!A60)</f>
        <v/>
      </c>
      <c r="B58" s="127"/>
      <c r="L58" s="127"/>
      <c r="V58" s="127"/>
      <c r="AF58" s="127"/>
      <c r="AP58" s="127"/>
      <c r="AZ58" s="127"/>
      <c r="BJ58" s="127"/>
      <c r="BK58" s="127"/>
      <c r="BL58" s="127"/>
      <c r="BM58" s="127"/>
      <c r="BN58" s="127"/>
      <c r="BO58" s="127"/>
      <c r="BP58" s="127"/>
      <c r="BQ58" s="127"/>
      <c r="BT58" s="127"/>
      <c r="BU58" s="127"/>
      <c r="BV58" s="127"/>
      <c r="BW58" s="127"/>
      <c r="BX58" s="127"/>
      <c r="BY58" s="127"/>
      <c r="BZ58" s="127"/>
      <c r="CA58" s="127"/>
      <c r="CD58" s="127"/>
      <c r="CN58" s="127"/>
      <c r="CX58" s="127"/>
      <c r="DH58" s="127"/>
      <c r="DR58" s="127"/>
      <c r="EB58" s="127"/>
      <c r="EL58" s="127"/>
      <c r="EV58" s="127"/>
      <c r="FF58" s="127"/>
      <c r="FP58" s="127"/>
      <c r="FZ58" s="127"/>
      <c r="GJ58" s="127"/>
      <c r="GT58" s="127"/>
      <c r="HD58" s="127"/>
      <c r="HN58" s="127"/>
      <c r="HX58" s="127"/>
      <c r="IH58" s="127"/>
      <c r="IR58" s="127"/>
      <c r="JB58" s="127"/>
    </row>
    <row xmlns:x14ac="http://schemas.microsoft.com/office/spreadsheetml/2009/9/ac" r="59" s="3" customFormat="true" x14ac:dyDescent="0.25">
      <c r="A59" s="416" t="str">
        <f ca="true">IF(ISBLANK('Data Summary'!A61),"",'Data Summary'!A61)</f>
        <v/>
      </c>
      <c r="B59" s="127"/>
      <c r="L59" s="127"/>
      <c r="V59" s="127"/>
      <c r="AF59" s="127"/>
      <c r="AP59" s="127"/>
      <c r="AZ59" s="127"/>
      <c r="BJ59" s="127"/>
      <c r="BK59" s="127"/>
      <c r="BL59" s="127"/>
      <c r="BM59" s="127"/>
      <c r="BN59" s="127"/>
      <c r="BO59" s="127"/>
      <c r="BP59" s="127"/>
      <c r="BQ59" s="127"/>
      <c r="BT59" s="127"/>
      <c r="BU59" s="127"/>
      <c r="BV59" s="127"/>
      <c r="BW59" s="127"/>
      <c r="BX59" s="127"/>
      <c r="BY59" s="127"/>
      <c r="BZ59" s="127"/>
      <c r="CA59" s="127"/>
      <c r="CD59" s="127"/>
      <c r="CN59" s="127"/>
      <c r="CX59" s="127"/>
      <c r="DH59" s="127"/>
      <c r="DR59" s="127"/>
      <c r="EB59" s="127"/>
      <c r="EL59" s="127"/>
      <c r="EV59" s="127"/>
      <c r="FF59" s="127"/>
      <c r="FP59" s="127"/>
      <c r="FZ59" s="127"/>
      <c r="GJ59" s="127"/>
      <c r="GT59" s="127"/>
      <c r="HD59" s="127"/>
      <c r="HN59" s="127"/>
      <c r="HX59" s="127"/>
      <c r="IH59" s="127"/>
      <c r="IR59" s="127"/>
      <c r="JB59" s="127"/>
    </row>
    <row xmlns:x14ac="http://schemas.microsoft.com/office/spreadsheetml/2009/9/ac" r="60" s="3" customFormat="true" x14ac:dyDescent="0.25">
      <c r="A60" s="416" t="str">
        <f ca="true">IF(ISBLANK('Data Summary'!A62),"",'Data Summary'!A62)</f>
        <v/>
      </c>
      <c r="B60" s="127"/>
      <c r="L60" s="127"/>
      <c r="V60" s="127"/>
      <c r="AF60" s="127"/>
      <c r="AP60" s="127"/>
      <c r="AZ60" s="127"/>
      <c r="BJ60" s="127"/>
      <c r="BK60" s="127"/>
      <c r="BL60" s="127"/>
      <c r="BM60" s="127"/>
      <c r="BN60" s="127"/>
      <c r="BO60" s="127"/>
      <c r="BP60" s="127"/>
      <c r="BQ60" s="127"/>
      <c r="BT60" s="127"/>
      <c r="BU60" s="127"/>
      <c r="BV60" s="127"/>
      <c r="BW60" s="127"/>
      <c r="BX60" s="127"/>
      <c r="BY60" s="127"/>
      <c r="BZ60" s="127"/>
      <c r="CA60" s="127"/>
      <c r="CD60" s="127"/>
      <c r="CN60" s="127"/>
      <c r="CX60" s="127"/>
      <c r="DH60" s="127"/>
      <c r="DR60" s="127"/>
      <c r="EB60" s="127"/>
      <c r="EL60" s="127"/>
      <c r="EV60" s="127"/>
      <c r="FF60" s="127"/>
      <c r="FP60" s="127"/>
      <c r="FZ60" s="127"/>
      <c r="GJ60" s="127"/>
      <c r="GT60" s="127"/>
      <c r="HD60" s="127"/>
      <c r="HN60" s="127"/>
      <c r="HX60" s="127"/>
      <c r="IH60" s="127"/>
      <c r="IR60" s="127"/>
      <c r="JB60" s="127"/>
    </row>
    <row xmlns:x14ac="http://schemas.microsoft.com/office/spreadsheetml/2009/9/ac" r="61" s="3" customFormat="true" x14ac:dyDescent="0.25">
      <c r="A61" s="416" t="str">
        <f ca="true">IF(ISBLANK('Data Summary'!A63),"",'Data Summary'!A63)</f>
        <v/>
      </c>
      <c r="B61" s="127"/>
      <c r="L61" s="127"/>
      <c r="V61" s="127"/>
      <c r="AF61" s="127"/>
      <c r="AP61" s="127"/>
      <c r="AZ61" s="127"/>
      <c r="BJ61" s="127"/>
      <c r="BK61" s="127"/>
      <c r="BL61" s="127"/>
      <c r="BM61" s="127"/>
      <c r="BN61" s="127"/>
      <c r="BO61" s="127"/>
      <c r="BP61" s="127"/>
      <c r="BQ61" s="127"/>
      <c r="BT61" s="127"/>
      <c r="BU61" s="127"/>
      <c r="BV61" s="127"/>
      <c r="BW61" s="127"/>
      <c r="BX61" s="127"/>
      <c r="BY61" s="127"/>
      <c r="BZ61" s="127"/>
      <c r="CA61" s="127"/>
      <c r="CD61" s="127"/>
      <c r="CN61" s="127"/>
      <c r="CX61" s="127"/>
      <c r="DH61" s="127"/>
      <c r="DR61" s="127"/>
      <c r="EB61" s="127"/>
      <c r="EL61" s="127"/>
      <c r="EV61" s="127"/>
      <c r="FF61" s="127"/>
      <c r="FP61" s="127"/>
      <c r="FZ61" s="127"/>
      <c r="GJ61" s="127"/>
      <c r="GT61" s="127"/>
      <c r="HD61" s="127"/>
      <c r="HN61" s="127"/>
      <c r="HX61" s="127"/>
      <c r="IH61" s="127"/>
      <c r="IR61" s="127"/>
      <c r="JB61" s="127"/>
    </row>
    <row xmlns:x14ac="http://schemas.microsoft.com/office/spreadsheetml/2009/9/ac" r="62" s="3" customFormat="true" x14ac:dyDescent="0.25">
      <c r="A62" s="416" t="str">
        <f ca="true">IF(ISBLANK('Data Summary'!A64),"",'Data Summary'!A64)</f>
        <v/>
      </c>
      <c r="B62" s="127"/>
      <c r="L62" s="127"/>
      <c r="V62" s="127"/>
      <c r="AF62" s="127"/>
      <c r="AP62" s="127"/>
      <c r="AZ62" s="127"/>
      <c r="BJ62" s="127"/>
      <c r="BK62" s="127"/>
      <c r="BL62" s="127"/>
      <c r="BM62" s="127"/>
      <c r="BN62" s="127"/>
      <c r="BO62" s="127"/>
      <c r="BP62" s="127"/>
      <c r="BQ62" s="127"/>
      <c r="BT62" s="127"/>
      <c r="BU62" s="127"/>
      <c r="BV62" s="127"/>
      <c r="BW62" s="127"/>
      <c r="BX62" s="127"/>
      <c r="BY62" s="127"/>
      <c r="BZ62" s="127"/>
      <c r="CA62" s="127"/>
      <c r="CD62" s="127"/>
      <c r="CN62" s="127"/>
      <c r="CX62" s="127"/>
      <c r="DH62" s="127"/>
      <c r="DR62" s="127"/>
      <c r="EB62" s="127"/>
      <c r="EL62" s="127"/>
      <c r="EV62" s="127"/>
      <c r="FF62" s="127"/>
      <c r="FP62" s="127"/>
      <c r="FZ62" s="127"/>
      <c r="GJ62" s="127"/>
      <c r="GT62" s="127"/>
      <c r="HD62" s="127"/>
      <c r="HN62" s="127"/>
      <c r="HX62" s="127"/>
      <c r="IH62" s="127"/>
      <c r="IR62" s="127"/>
      <c r="JB62" s="127"/>
    </row>
    <row xmlns:x14ac="http://schemas.microsoft.com/office/spreadsheetml/2009/9/ac" r="63" s="3" customFormat="true" x14ac:dyDescent="0.25">
      <c r="A63" s="416" t="str">
        <f ca="true">IF(ISBLANK('Data Summary'!A65),"",'Data Summary'!A65)</f>
        <v/>
      </c>
      <c r="B63" s="127"/>
      <c r="L63" s="127"/>
      <c r="V63" s="127"/>
      <c r="AF63" s="127"/>
      <c r="AP63" s="127"/>
      <c r="AZ63" s="127"/>
      <c r="BJ63" s="127"/>
      <c r="BK63" s="127"/>
      <c r="BL63" s="127"/>
      <c r="BM63" s="127"/>
      <c r="BN63" s="127"/>
      <c r="BO63" s="127"/>
      <c r="BP63" s="127"/>
      <c r="BQ63" s="127"/>
      <c r="BT63" s="127"/>
      <c r="BU63" s="127"/>
      <c r="BV63" s="127"/>
      <c r="BW63" s="127"/>
      <c r="BX63" s="127"/>
      <c r="BY63" s="127"/>
      <c r="BZ63" s="127"/>
      <c r="CA63" s="127"/>
      <c r="CD63" s="127"/>
      <c r="CN63" s="127"/>
      <c r="CX63" s="127"/>
      <c r="DH63" s="127"/>
      <c r="DR63" s="127"/>
      <c r="EB63" s="127"/>
      <c r="EL63" s="127"/>
      <c r="EV63" s="127"/>
      <c r="FF63" s="127"/>
      <c r="FP63" s="127"/>
      <c r="FZ63" s="127"/>
      <c r="GJ63" s="127"/>
      <c r="GT63" s="127"/>
      <c r="HD63" s="127"/>
      <c r="HN63" s="127"/>
      <c r="HX63" s="127"/>
      <c r="IH63" s="127"/>
      <c r="IR63" s="127"/>
      <c r="JB63" s="127"/>
    </row>
    <row xmlns:x14ac="http://schemas.microsoft.com/office/spreadsheetml/2009/9/ac" r="64" s="3" customFormat="true" x14ac:dyDescent="0.25">
      <c r="A64" s="416" t="str">
        <f ca="true">IF(ISBLANK('Data Summary'!A66),"",'Data Summary'!A66)</f>
        <v/>
      </c>
      <c r="B64" s="127"/>
      <c r="L64" s="127"/>
      <c r="V64" s="127"/>
      <c r="AF64" s="127"/>
      <c r="AP64" s="127"/>
      <c r="AZ64" s="127"/>
      <c r="BJ64" s="127"/>
      <c r="BK64" s="127"/>
      <c r="BL64" s="127"/>
      <c r="BM64" s="127"/>
      <c r="BN64" s="127"/>
      <c r="BO64" s="127"/>
      <c r="BP64" s="127"/>
      <c r="BQ64" s="127"/>
      <c r="BT64" s="127"/>
      <c r="BU64" s="127"/>
      <c r="BV64" s="127"/>
      <c r="BW64" s="127"/>
      <c r="BX64" s="127"/>
      <c r="BY64" s="127"/>
      <c r="BZ64" s="127"/>
      <c r="CA64" s="127"/>
      <c r="CD64" s="127"/>
      <c r="CN64" s="127"/>
      <c r="CX64" s="127"/>
      <c r="DH64" s="127"/>
      <c r="DR64" s="127"/>
      <c r="EB64" s="127"/>
      <c r="EL64" s="127"/>
      <c r="EV64" s="127"/>
      <c r="FF64" s="127"/>
      <c r="FP64" s="127"/>
      <c r="FZ64" s="127"/>
      <c r="GJ64" s="127"/>
      <c r="GT64" s="127"/>
      <c r="HD64" s="127"/>
      <c r="HN64" s="127"/>
      <c r="HX64" s="127"/>
      <c r="IH64" s="127"/>
      <c r="IR64" s="127"/>
      <c r="JB64" s="127"/>
    </row>
    <row xmlns:x14ac="http://schemas.microsoft.com/office/spreadsheetml/2009/9/ac" r="65" s="3" customFormat="true" x14ac:dyDescent="0.25">
      <c r="A65" s="416" t="str">
        <f ca="true">IF(ISBLANK('Data Summary'!A67),"",'Data Summary'!A67)</f>
        <v/>
      </c>
      <c r="B65" s="127"/>
      <c r="L65" s="127"/>
      <c r="V65" s="127"/>
      <c r="AF65" s="127"/>
      <c r="AP65" s="127"/>
      <c r="AZ65" s="127"/>
      <c r="BJ65" s="127"/>
      <c r="BK65" s="127"/>
      <c r="BL65" s="127"/>
      <c r="BM65" s="127"/>
      <c r="BN65" s="127"/>
      <c r="BO65" s="127"/>
      <c r="BP65" s="127"/>
      <c r="BQ65" s="127"/>
      <c r="BT65" s="127"/>
      <c r="BU65" s="127"/>
      <c r="BV65" s="127"/>
      <c r="BW65" s="127"/>
      <c r="BX65" s="127"/>
      <c r="BY65" s="127"/>
      <c r="BZ65" s="127"/>
      <c r="CA65" s="127"/>
      <c r="CD65" s="127"/>
      <c r="CN65" s="127"/>
      <c r="CX65" s="127"/>
      <c r="DH65" s="127"/>
      <c r="DR65" s="127"/>
      <c r="EB65" s="127"/>
      <c r="EL65" s="127"/>
      <c r="EV65" s="127"/>
      <c r="FF65" s="127"/>
      <c r="FP65" s="127"/>
      <c r="FZ65" s="127"/>
      <c r="GJ65" s="127"/>
      <c r="GT65" s="127"/>
      <c r="HD65" s="127"/>
      <c r="HN65" s="127"/>
      <c r="HX65" s="127"/>
      <c r="IH65" s="127"/>
      <c r="IR65" s="127"/>
      <c r="JB65" s="127"/>
    </row>
    <row xmlns:x14ac="http://schemas.microsoft.com/office/spreadsheetml/2009/9/ac" r="66" s="3" customFormat="true" x14ac:dyDescent="0.25">
      <c r="A66" s="416" t="str">
        <f ca="true">IF(ISBLANK('Data Summary'!A68),"",'Data Summary'!A68)</f>
        <v/>
      </c>
      <c r="B66" s="127"/>
      <c r="L66" s="127"/>
      <c r="V66" s="127"/>
      <c r="AF66" s="127"/>
      <c r="AP66" s="127"/>
      <c r="AZ66" s="127"/>
      <c r="BJ66" s="127"/>
      <c r="BK66" s="127"/>
      <c r="BL66" s="127"/>
      <c r="BM66" s="127"/>
      <c r="BN66" s="127"/>
      <c r="BO66" s="127"/>
      <c r="BP66" s="127"/>
      <c r="BQ66" s="127"/>
      <c r="BT66" s="127"/>
      <c r="BU66" s="127"/>
      <c r="BV66" s="127"/>
      <c r="BW66" s="127"/>
      <c r="BX66" s="127"/>
      <c r="BY66" s="127"/>
      <c r="BZ66" s="127"/>
      <c r="CA66" s="127"/>
      <c r="CD66" s="127"/>
      <c r="CN66" s="127"/>
      <c r="CX66" s="127"/>
      <c r="DH66" s="127"/>
      <c r="DR66" s="127"/>
      <c r="EB66" s="127"/>
      <c r="EL66" s="127"/>
      <c r="EV66" s="127"/>
      <c r="FF66" s="127"/>
      <c r="FP66" s="127"/>
      <c r="FZ66" s="127"/>
      <c r="GJ66" s="127"/>
      <c r="GT66" s="127"/>
      <c r="HD66" s="127"/>
      <c r="HN66" s="127"/>
      <c r="HX66" s="127"/>
      <c r="IH66" s="127"/>
      <c r="IR66" s="127"/>
      <c r="JB66" s="127"/>
    </row>
    <row xmlns:x14ac="http://schemas.microsoft.com/office/spreadsheetml/2009/9/ac" r="67" s="3" customFormat="true" x14ac:dyDescent="0.25">
      <c r="A67" s="416" t="str">
        <f ca="true">IF(ISBLANK('Data Summary'!A69),"",'Data Summary'!A69)</f>
        <v/>
      </c>
      <c r="B67" s="127"/>
      <c r="L67" s="127"/>
      <c r="V67" s="127"/>
      <c r="AF67" s="127"/>
      <c r="AP67" s="127"/>
      <c r="AZ67" s="127"/>
      <c r="BJ67" s="127"/>
      <c r="BK67" s="127"/>
      <c r="BL67" s="127"/>
      <c r="BM67" s="127"/>
      <c r="BN67" s="127"/>
      <c r="BO67" s="127"/>
      <c r="BP67" s="127"/>
      <c r="BQ67" s="127"/>
      <c r="BT67" s="127"/>
      <c r="BU67" s="127"/>
      <c r="BV67" s="127"/>
      <c r="BW67" s="127"/>
      <c r="BX67" s="127"/>
      <c r="BY67" s="127"/>
      <c r="BZ67" s="127"/>
      <c r="CA67" s="127"/>
      <c r="CD67" s="127"/>
      <c r="CN67" s="127"/>
      <c r="CX67" s="127"/>
      <c r="DH67" s="127"/>
      <c r="DR67" s="127"/>
      <c r="EB67" s="127"/>
      <c r="EL67" s="127"/>
      <c r="EV67" s="127"/>
      <c r="FF67" s="127"/>
      <c r="FP67" s="127"/>
      <c r="FZ67" s="127"/>
      <c r="GJ67" s="127"/>
      <c r="GT67" s="127"/>
      <c r="HD67" s="127"/>
      <c r="HN67" s="127"/>
      <c r="HX67" s="127"/>
      <c r="IH67" s="127"/>
      <c r="IR67" s="127"/>
      <c r="JB67" s="127"/>
    </row>
    <row xmlns:x14ac="http://schemas.microsoft.com/office/spreadsheetml/2009/9/ac" r="68" s="3" customFormat="true" x14ac:dyDescent="0.25">
      <c r="A68" s="416" t="str">
        <f ca="true">IF(ISBLANK('Data Summary'!A70),"",'Data Summary'!A70)</f>
        <v/>
      </c>
      <c r="B68" s="127"/>
      <c r="L68" s="127"/>
      <c r="V68" s="127"/>
      <c r="AF68" s="127"/>
      <c r="AP68" s="127"/>
      <c r="AZ68" s="127"/>
      <c r="BJ68" s="127"/>
      <c r="BK68" s="127"/>
      <c r="BL68" s="127"/>
      <c r="BM68" s="127"/>
      <c r="BN68" s="127"/>
      <c r="BO68" s="127"/>
      <c r="BP68" s="127"/>
      <c r="BQ68" s="127"/>
      <c r="BT68" s="127"/>
      <c r="BU68" s="127"/>
      <c r="BV68" s="127"/>
      <c r="BW68" s="127"/>
      <c r="BX68" s="127"/>
      <c r="BY68" s="127"/>
      <c r="BZ68" s="127"/>
      <c r="CA68" s="127"/>
      <c r="CD68" s="127"/>
      <c r="CN68" s="127"/>
      <c r="CX68" s="127"/>
      <c r="DH68" s="127"/>
      <c r="DR68" s="127"/>
      <c r="EB68" s="127"/>
      <c r="EL68" s="127"/>
      <c r="EV68" s="127"/>
      <c r="FF68" s="127"/>
      <c r="FP68" s="127"/>
      <c r="FZ68" s="127"/>
      <c r="GJ68" s="127"/>
      <c r="GT68" s="127"/>
      <c r="HD68" s="127"/>
      <c r="HN68" s="127"/>
      <c r="HX68" s="127"/>
      <c r="IH68" s="127"/>
      <c r="IR68" s="127"/>
      <c r="JB68" s="127"/>
    </row>
    <row xmlns:x14ac="http://schemas.microsoft.com/office/spreadsheetml/2009/9/ac" r="69" s="3" customFormat="true" x14ac:dyDescent="0.25">
      <c r="A69" s="416" t="str">
        <f ca="true">IF(ISBLANK('Data Summary'!A71),"",'Data Summary'!A71)</f>
        <v/>
      </c>
      <c r="B69" s="127"/>
      <c r="L69" s="127"/>
      <c r="V69" s="127"/>
      <c r="AF69" s="127"/>
      <c r="AP69" s="127"/>
      <c r="AZ69" s="127"/>
      <c r="BJ69" s="127"/>
      <c r="BK69" s="127"/>
      <c r="BL69" s="127"/>
      <c r="BM69" s="127"/>
      <c r="BN69" s="127"/>
      <c r="BO69" s="127"/>
      <c r="BP69" s="127"/>
      <c r="BQ69" s="127"/>
      <c r="BT69" s="127"/>
      <c r="BU69" s="127"/>
      <c r="BV69" s="127"/>
      <c r="BW69" s="127"/>
      <c r="BX69" s="127"/>
      <c r="BY69" s="127"/>
      <c r="BZ69" s="127"/>
      <c r="CA69" s="127"/>
      <c r="CD69" s="127"/>
      <c r="CN69" s="127"/>
      <c r="CX69" s="127"/>
      <c r="DH69" s="127"/>
      <c r="DR69" s="127"/>
      <c r="EB69" s="127"/>
      <c r="EL69" s="127"/>
      <c r="EV69" s="127"/>
      <c r="FF69" s="127"/>
      <c r="FP69" s="127"/>
      <c r="FZ69" s="127"/>
      <c r="GJ69" s="127"/>
      <c r="GT69" s="127"/>
      <c r="HD69" s="127"/>
      <c r="HN69" s="127"/>
      <c r="HX69" s="127"/>
      <c r="IH69" s="127"/>
      <c r="IR69" s="127"/>
      <c r="JB69" s="127"/>
    </row>
    <row xmlns:x14ac="http://schemas.microsoft.com/office/spreadsheetml/2009/9/ac" r="70" s="3" customFormat="true" x14ac:dyDescent="0.25">
      <c r="A70" s="416" t="str">
        <f ca="true">IF(ISBLANK('Data Summary'!A72),"",'Data Summary'!A72)</f>
        <v/>
      </c>
      <c r="B70" s="127"/>
      <c r="L70" s="127"/>
      <c r="V70" s="127"/>
      <c r="AF70" s="127"/>
      <c r="AP70" s="127"/>
      <c r="AZ70" s="127"/>
      <c r="BJ70" s="127"/>
      <c r="BK70" s="127"/>
      <c r="BL70" s="127"/>
      <c r="BM70" s="127"/>
      <c r="BN70" s="127"/>
      <c r="BO70" s="127"/>
      <c r="BP70" s="127"/>
      <c r="BQ70" s="127"/>
      <c r="BT70" s="127"/>
      <c r="BU70" s="127"/>
      <c r="BV70" s="127"/>
      <c r="BW70" s="127"/>
      <c r="BX70" s="127"/>
      <c r="BY70" s="127"/>
      <c r="BZ70" s="127"/>
      <c r="CA70" s="127"/>
      <c r="CD70" s="127"/>
      <c r="CN70" s="127"/>
      <c r="CX70" s="127"/>
      <c r="DH70" s="127"/>
      <c r="DR70" s="127"/>
      <c r="EB70" s="127"/>
      <c r="EL70" s="127"/>
      <c r="EV70" s="127"/>
      <c r="FF70" s="127"/>
      <c r="FP70" s="127"/>
      <c r="FZ70" s="127"/>
      <c r="GJ70" s="127"/>
      <c r="GT70" s="127"/>
      <c r="HD70" s="127"/>
      <c r="HN70" s="127"/>
      <c r="HX70" s="127"/>
      <c r="IH70" s="127"/>
      <c r="IR70" s="127"/>
      <c r="JB70" s="127"/>
    </row>
    <row xmlns:x14ac="http://schemas.microsoft.com/office/spreadsheetml/2009/9/ac" r="71" s="3" customFormat="true" x14ac:dyDescent="0.25">
      <c r="A71" s="416" t="str">
        <f ca="true">IF(ISBLANK('Data Summary'!A73),"",'Data Summary'!A73)</f>
        <v/>
      </c>
      <c r="B71" s="127"/>
      <c r="L71" s="127"/>
      <c r="V71" s="127"/>
      <c r="AF71" s="127"/>
      <c r="AP71" s="127"/>
      <c r="AZ71" s="127"/>
      <c r="BJ71" s="127"/>
      <c r="BK71" s="127"/>
      <c r="BL71" s="127"/>
      <c r="BM71" s="127"/>
      <c r="BN71" s="127"/>
      <c r="BO71" s="127"/>
      <c r="BP71" s="127"/>
      <c r="BQ71" s="127"/>
      <c r="BT71" s="127"/>
      <c r="BU71" s="127"/>
      <c r="BV71" s="127"/>
      <c r="BW71" s="127"/>
      <c r="BX71" s="127"/>
      <c r="BY71" s="127"/>
      <c r="BZ71" s="127"/>
      <c r="CA71" s="127"/>
      <c r="CD71" s="127"/>
      <c r="CN71" s="127"/>
      <c r="CX71" s="127"/>
      <c r="DH71" s="127"/>
      <c r="DR71" s="127"/>
      <c r="EB71" s="127"/>
      <c r="EL71" s="127"/>
      <c r="EV71" s="127"/>
      <c r="FF71" s="127"/>
      <c r="FP71" s="127"/>
      <c r="FZ71" s="127"/>
      <c r="GJ71" s="127"/>
      <c r="GT71" s="127"/>
      <c r="HD71" s="127"/>
      <c r="HN71" s="127"/>
      <c r="HX71" s="127"/>
      <c r="IH71" s="127"/>
      <c r="IR71" s="127"/>
      <c r="JB71" s="127"/>
    </row>
    <row xmlns:x14ac="http://schemas.microsoft.com/office/spreadsheetml/2009/9/ac" r="72" s="3" customFormat="true" x14ac:dyDescent="0.25">
      <c r="A72" s="416" t="str">
        <f ca="true">IF(ISBLANK('Data Summary'!A74),"",'Data Summary'!A74)</f>
        <v/>
      </c>
      <c r="B72" s="127"/>
      <c r="L72" s="127"/>
      <c r="V72" s="127"/>
      <c r="AF72" s="127"/>
      <c r="AP72" s="127"/>
      <c r="AZ72" s="127"/>
      <c r="BJ72" s="127"/>
      <c r="BK72" s="127"/>
      <c r="BL72" s="127"/>
      <c r="BM72" s="127"/>
      <c r="BN72" s="127"/>
      <c r="BO72" s="127"/>
      <c r="BP72" s="127"/>
      <c r="BQ72" s="127"/>
      <c r="BT72" s="127"/>
      <c r="BU72" s="127"/>
      <c r="BV72" s="127"/>
      <c r="BW72" s="127"/>
      <c r="BX72" s="127"/>
      <c r="BY72" s="127"/>
      <c r="BZ72" s="127"/>
      <c r="CA72" s="127"/>
      <c r="CD72" s="127"/>
      <c r="CN72" s="127"/>
      <c r="CX72" s="127"/>
      <c r="DH72" s="127"/>
      <c r="DR72" s="127"/>
      <c r="EB72" s="127"/>
      <c r="EL72" s="127"/>
      <c r="EV72" s="127"/>
      <c r="FF72" s="127"/>
      <c r="FP72" s="127"/>
      <c r="FZ72" s="127"/>
      <c r="GJ72" s="127"/>
      <c r="GT72" s="127"/>
      <c r="HD72" s="127"/>
      <c r="HN72" s="127"/>
      <c r="HX72" s="127"/>
      <c r="IH72" s="127"/>
      <c r="IR72" s="127"/>
      <c r="JB72" s="127"/>
    </row>
    <row xmlns:x14ac="http://schemas.microsoft.com/office/spreadsheetml/2009/9/ac" r="73" s="3" customFormat="true" x14ac:dyDescent="0.25">
      <c r="A73" s="416" t="str">
        <f ca="true">IF(ISBLANK('Data Summary'!A75),"",'Data Summary'!A75)</f>
        <v/>
      </c>
      <c r="B73" s="127"/>
      <c r="L73" s="127"/>
      <c r="V73" s="127"/>
      <c r="AF73" s="127"/>
      <c r="AP73" s="127"/>
      <c r="AZ73" s="127"/>
      <c r="BJ73" s="127"/>
      <c r="BK73" s="127"/>
      <c r="BL73" s="127"/>
      <c r="BM73" s="127"/>
      <c r="BN73" s="127"/>
      <c r="BO73" s="127"/>
      <c r="BP73" s="127"/>
      <c r="BQ73" s="127"/>
      <c r="BT73" s="127"/>
      <c r="BU73" s="127"/>
      <c r="BV73" s="127"/>
      <c r="BW73" s="127"/>
      <c r="BX73" s="127"/>
      <c r="BY73" s="127"/>
      <c r="BZ73" s="127"/>
      <c r="CA73" s="127"/>
      <c r="CD73" s="127"/>
      <c r="CN73" s="127"/>
      <c r="CX73" s="127"/>
      <c r="DH73" s="127"/>
      <c r="DR73" s="127"/>
      <c r="EB73" s="127"/>
      <c r="EL73" s="127"/>
      <c r="EV73" s="127"/>
      <c r="FF73" s="127"/>
      <c r="FP73" s="127"/>
      <c r="FZ73" s="127"/>
      <c r="GJ73" s="127"/>
      <c r="GT73" s="127"/>
      <c r="HD73" s="127"/>
      <c r="HN73" s="127"/>
      <c r="HX73" s="127"/>
      <c r="IH73" s="127"/>
      <c r="IR73" s="127"/>
      <c r="JB73" s="127"/>
    </row>
    <row xmlns:x14ac="http://schemas.microsoft.com/office/spreadsheetml/2009/9/ac" r="74" s="3" customFormat="true" x14ac:dyDescent="0.25">
      <c r="A74" s="416" t="str">
        <f ca="true">IF(ISBLANK('Data Summary'!A76),"",'Data Summary'!A76)</f>
        <v/>
      </c>
      <c r="B74" s="127"/>
      <c r="L74" s="127"/>
      <c r="V74" s="127"/>
      <c r="AF74" s="127"/>
      <c r="AP74" s="127"/>
      <c r="AZ74" s="127"/>
      <c r="BJ74" s="127"/>
      <c r="BK74" s="127"/>
      <c r="BL74" s="127"/>
      <c r="BM74" s="127"/>
      <c r="BN74" s="127"/>
      <c r="BO74" s="127"/>
      <c r="BP74" s="127"/>
      <c r="BQ74" s="127"/>
      <c r="BT74" s="127"/>
      <c r="BU74" s="127"/>
      <c r="BV74" s="127"/>
      <c r="BW74" s="127"/>
      <c r="BX74" s="127"/>
      <c r="BY74" s="127"/>
      <c r="BZ74" s="127"/>
      <c r="CA74" s="127"/>
      <c r="CD74" s="127"/>
      <c r="CN74" s="127"/>
      <c r="CX74" s="127"/>
      <c r="DH74" s="127"/>
      <c r="DR74" s="127"/>
      <c r="EB74" s="127"/>
      <c r="EL74" s="127"/>
      <c r="EV74" s="127"/>
      <c r="FF74" s="127"/>
      <c r="FP74" s="127"/>
      <c r="FZ74" s="127"/>
      <c r="GJ74" s="127"/>
      <c r="GT74" s="127"/>
      <c r="HD74" s="127"/>
      <c r="HN74" s="127"/>
      <c r="HX74" s="127"/>
      <c r="IH74" s="127"/>
      <c r="IR74" s="127"/>
      <c r="JB74" s="127"/>
    </row>
    <row xmlns:x14ac="http://schemas.microsoft.com/office/spreadsheetml/2009/9/ac" r="75" s="3" customFormat="true" x14ac:dyDescent="0.25">
      <c r="A75" s="416" t="str">
        <f ca="true">IF(ISBLANK('Data Summary'!A77),"",'Data Summary'!A77)</f>
        <v/>
      </c>
      <c r="B75" s="127"/>
      <c r="L75" s="127"/>
      <c r="V75" s="127"/>
      <c r="AF75" s="127"/>
      <c r="AP75" s="127"/>
      <c r="AZ75" s="127"/>
      <c r="BJ75" s="127"/>
      <c r="BK75" s="127"/>
      <c r="BL75" s="127"/>
      <c r="BM75" s="127"/>
      <c r="BN75" s="127"/>
      <c r="BO75" s="127"/>
      <c r="BP75" s="127"/>
      <c r="BQ75" s="127"/>
      <c r="BT75" s="127"/>
      <c r="BU75" s="127"/>
      <c r="BV75" s="127"/>
      <c r="BW75" s="127"/>
      <c r="BX75" s="127"/>
      <c r="BY75" s="127"/>
      <c r="BZ75" s="127"/>
      <c r="CA75" s="127"/>
      <c r="CD75" s="127"/>
      <c r="CN75" s="127"/>
      <c r="CX75" s="127"/>
      <c r="DH75" s="127"/>
      <c r="DR75" s="127"/>
      <c r="EB75" s="127"/>
      <c r="EL75" s="127"/>
      <c r="EV75" s="127"/>
      <c r="FF75" s="127"/>
      <c r="FP75" s="127"/>
      <c r="FZ75" s="127"/>
      <c r="GJ75" s="127"/>
      <c r="GT75" s="127"/>
      <c r="HD75" s="127"/>
      <c r="HN75" s="127"/>
      <c r="HX75" s="127"/>
      <c r="IH75" s="127"/>
      <c r="IR75" s="127"/>
      <c r="JB75" s="127"/>
    </row>
    <row xmlns:x14ac="http://schemas.microsoft.com/office/spreadsheetml/2009/9/ac" r="76" s="3" customFormat="true" x14ac:dyDescent="0.25">
      <c r="A76" s="416" t="str">
        <f ca="true">IF(ISBLANK('Data Summary'!A78),"",'Data Summary'!A78)</f>
        <v/>
      </c>
      <c r="B76" s="127"/>
      <c r="L76" s="127"/>
      <c r="V76" s="127"/>
      <c r="AF76" s="127"/>
      <c r="AP76" s="127"/>
      <c r="AZ76" s="127"/>
      <c r="BJ76" s="127"/>
      <c r="BK76" s="127"/>
      <c r="BL76" s="127"/>
      <c r="BM76" s="127"/>
      <c r="BN76" s="127"/>
      <c r="BO76" s="127"/>
      <c r="BP76" s="127"/>
      <c r="BQ76" s="127"/>
      <c r="BT76" s="127"/>
      <c r="BU76" s="127"/>
      <c r="BV76" s="127"/>
      <c r="BW76" s="127"/>
      <c r="BX76" s="127"/>
      <c r="BY76" s="127"/>
      <c r="BZ76" s="127"/>
      <c r="CA76" s="127"/>
      <c r="CD76" s="127"/>
      <c r="CN76" s="127"/>
      <c r="CX76" s="127"/>
      <c r="DH76" s="127"/>
      <c r="DR76" s="127"/>
      <c r="EB76" s="127"/>
      <c r="EL76" s="127"/>
      <c r="EV76" s="127"/>
      <c r="FF76" s="127"/>
      <c r="FP76" s="127"/>
      <c r="FZ76" s="127"/>
      <c r="GJ76" s="127"/>
      <c r="GT76" s="127"/>
      <c r="HD76" s="127"/>
      <c r="HN76" s="127"/>
      <c r="HX76" s="127"/>
      <c r="IH76" s="127"/>
      <c r="IR76" s="127"/>
      <c r="JB76" s="127"/>
    </row>
    <row xmlns:x14ac="http://schemas.microsoft.com/office/spreadsheetml/2009/9/ac" r="77" s="3" customFormat="true" x14ac:dyDescent="0.25">
      <c r="A77" s="416" t="str">
        <f ca="true">IF(ISBLANK('Data Summary'!A79),"",'Data Summary'!A79)</f>
        <v/>
      </c>
      <c r="B77" s="127"/>
      <c r="L77" s="127"/>
      <c r="V77" s="127"/>
      <c r="AF77" s="127"/>
      <c r="AP77" s="127"/>
      <c r="AZ77" s="127"/>
      <c r="BJ77" s="127"/>
      <c r="BK77" s="127"/>
      <c r="BL77" s="127"/>
      <c r="BM77" s="127"/>
      <c r="BN77" s="127"/>
      <c r="BO77" s="127"/>
      <c r="BP77" s="127"/>
      <c r="BQ77" s="127"/>
      <c r="BT77" s="127"/>
      <c r="BU77" s="127"/>
      <c r="BV77" s="127"/>
      <c r="BW77" s="127"/>
      <c r="BX77" s="127"/>
      <c r="BY77" s="127"/>
      <c r="BZ77" s="127"/>
      <c r="CA77" s="127"/>
      <c r="CD77" s="127"/>
      <c r="CN77" s="127"/>
      <c r="CX77" s="127"/>
      <c r="DH77" s="127"/>
      <c r="DR77" s="127"/>
      <c r="EB77" s="127"/>
      <c r="EL77" s="127"/>
      <c r="EV77" s="127"/>
      <c r="FF77" s="127"/>
      <c r="FP77" s="127"/>
      <c r="FZ77" s="127"/>
      <c r="GJ77" s="127"/>
      <c r="GT77" s="127"/>
      <c r="HD77" s="127"/>
      <c r="HN77" s="127"/>
      <c r="HX77" s="127"/>
      <c r="IH77" s="127"/>
      <c r="IR77" s="127"/>
      <c r="JB77" s="127"/>
    </row>
    <row xmlns:x14ac="http://schemas.microsoft.com/office/spreadsheetml/2009/9/ac" r="78" s="3" customFormat="true" x14ac:dyDescent="0.25">
      <c r="A78" s="416" t="str">
        <f ca="true">IF(ISBLANK('Data Summary'!A80),"",'Data Summary'!A80)</f>
        <v/>
      </c>
      <c r="B78" s="127"/>
      <c r="L78" s="127"/>
      <c r="V78" s="127"/>
      <c r="AF78" s="127"/>
      <c r="AP78" s="127"/>
      <c r="AZ78" s="127"/>
      <c r="BJ78" s="127"/>
      <c r="BK78" s="127"/>
      <c r="BL78" s="127"/>
      <c r="BM78" s="127"/>
      <c r="BN78" s="127"/>
      <c r="BO78" s="127"/>
      <c r="BP78" s="127"/>
      <c r="BQ78" s="127"/>
      <c r="BT78" s="127"/>
      <c r="BU78" s="127"/>
      <c r="BV78" s="127"/>
      <c r="BW78" s="127"/>
      <c r="BX78" s="127"/>
      <c r="BY78" s="127"/>
      <c r="BZ78" s="127"/>
      <c r="CA78" s="127"/>
      <c r="CD78" s="127"/>
      <c r="CN78" s="127"/>
      <c r="CX78" s="127"/>
      <c r="DH78" s="127"/>
      <c r="DR78" s="127"/>
      <c r="EB78" s="127"/>
      <c r="EL78" s="127"/>
      <c r="EV78" s="127"/>
      <c r="FF78" s="127"/>
      <c r="FP78" s="127"/>
      <c r="FZ78" s="127"/>
      <c r="GJ78" s="127"/>
      <c r="GT78" s="127"/>
      <c r="HD78" s="127"/>
      <c r="HN78" s="127"/>
      <c r="HX78" s="127"/>
      <c r="IH78" s="127"/>
      <c r="IR78" s="127"/>
      <c r="JB78" s="127"/>
    </row>
    <row xmlns:x14ac="http://schemas.microsoft.com/office/spreadsheetml/2009/9/ac" r="79" s="3" customFormat="true" x14ac:dyDescent="0.25">
      <c r="A79" s="416" t="str">
        <f ca="true">IF(ISBLANK('Data Summary'!A81),"",'Data Summary'!A81)</f>
        <v/>
      </c>
      <c r="B79" s="127"/>
      <c r="L79" s="127"/>
      <c r="V79" s="127"/>
      <c r="AF79" s="127"/>
      <c r="AP79" s="127"/>
      <c r="AZ79" s="127"/>
      <c r="BJ79" s="127"/>
      <c r="BK79" s="127"/>
      <c r="BL79" s="127"/>
      <c r="BM79" s="127"/>
      <c r="BN79" s="127"/>
      <c r="BO79" s="127"/>
      <c r="BP79" s="127"/>
      <c r="BQ79" s="127"/>
      <c r="BT79" s="127"/>
      <c r="BU79" s="127"/>
      <c r="BV79" s="127"/>
      <c r="BW79" s="127"/>
      <c r="BX79" s="127"/>
      <c r="BY79" s="127"/>
      <c r="BZ79" s="127"/>
      <c r="CA79" s="127"/>
      <c r="CD79" s="127"/>
      <c r="CN79" s="127"/>
      <c r="CX79" s="127"/>
      <c r="DH79" s="127"/>
      <c r="DR79" s="127"/>
      <c r="EB79" s="127"/>
      <c r="EL79" s="127"/>
      <c r="EV79" s="127"/>
      <c r="FF79" s="127"/>
      <c r="FP79" s="127"/>
      <c r="FZ79" s="127"/>
      <c r="GJ79" s="127"/>
      <c r="GT79" s="127"/>
      <c r="HD79" s="127"/>
      <c r="HN79" s="127"/>
      <c r="HX79" s="127"/>
      <c r="IH79" s="127"/>
      <c r="IR79" s="127"/>
      <c r="JB79" s="127"/>
    </row>
    <row xmlns:x14ac="http://schemas.microsoft.com/office/spreadsheetml/2009/9/ac" r="80" s="3" customFormat="true" x14ac:dyDescent="0.25">
      <c r="A80" s="416" t="str">
        <f ca="true">IF(ISBLANK('Data Summary'!A82),"",'Data Summary'!A82)</f>
        <v/>
      </c>
      <c r="B80" s="127"/>
      <c r="L80" s="127"/>
      <c r="V80" s="127"/>
      <c r="AF80" s="127"/>
      <c r="AP80" s="127"/>
      <c r="AZ80" s="127"/>
      <c r="BJ80" s="127"/>
      <c r="BK80" s="127"/>
      <c r="BL80" s="127"/>
      <c r="BM80" s="127"/>
      <c r="BN80" s="127"/>
      <c r="BO80" s="127"/>
      <c r="BP80" s="127"/>
      <c r="BQ80" s="127"/>
      <c r="BT80" s="127"/>
      <c r="BU80" s="127"/>
      <c r="BV80" s="127"/>
      <c r="BW80" s="127"/>
      <c r="BX80" s="127"/>
      <c r="BY80" s="127"/>
      <c r="BZ80" s="127"/>
      <c r="CA80" s="127"/>
      <c r="CD80" s="127"/>
      <c r="CN80" s="127"/>
      <c r="CX80" s="127"/>
      <c r="DH80" s="127"/>
      <c r="DR80" s="127"/>
      <c r="EB80" s="127"/>
      <c r="EL80" s="127"/>
      <c r="EV80" s="127"/>
      <c r="FF80" s="127"/>
      <c r="FP80" s="127"/>
      <c r="FZ80" s="127"/>
      <c r="GJ80" s="127"/>
      <c r="GT80" s="127"/>
      <c r="HD80" s="127"/>
      <c r="HN80" s="127"/>
      <c r="HX80" s="127"/>
      <c r="IH80" s="127"/>
      <c r="IR80" s="127"/>
      <c r="JB80" s="127"/>
    </row>
    <row xmlns:x14ac="http://schemas.microsoft.com/office/spreadsheetml/2009/9/ac" r="81" s="3" customFormat="true" x14ac:dyDescent="0.25">
      <c r="A81" s="416" t="str">
        <f ca="true">IF(ISBLANK('Data Summary'!A83),"",'Data Summary'!A83)</f>
        <v/>
      </c>
      <c r="B81" s="127"/>
      <c r="L81" s="127"/>
      <c r="V81" s="127"/>
      <c r="AF81" s="127"/>
      <c r="AP81" s="127"/>
      <c r="AZ81" s="127"/>
      <c r="BJ81" s="127"/>
      <c r="BK81" s="127"/>
      <c r="BL81" s="127"/>
      <c r="BM81" s="127"/>
      <c r="BN81" s="127"/>
      <c r="BO81" s="127"/>
      <c r="BP81" s="127"/>
      <c r="BQ81" s="127"/>
      <c r="BT81" s="127"/>
      <c r="BU81" s="127"/>
      <c r="BV81" s="127"/>
      <c r="BW81" s="127"/>
      <c r="BX81" s="127"/>
      <c r="BY81" s="127"/>
      <c r="BZ81" s="127"/>
      <c r="CA81" s="127"/>
      <c r="CD81" s="127"/>
      <c r="CN81" s="127"/>
      <c r="CX81" s="127"/>
      <c r="DH81" s="127"/>
      <c r="DR81" s="127"/>
      <c r="EB81" s="127"/>
      <c r="EL81" s="127"/>
      <c r="EV81" s="127"/>
      <c r="FF81" s="127"/>
      <c r="FP81" s="127"/>
      <c r="FZ81" s="127"/>
      <c r="GJ81" s="127"/>
      <c r="GT81" s="127"/>
      <c r="HD81" s="127"/>
      <c r="HN81" s="127"/>
      <c r="HX81" s="127"/>
      <c r="IH81" s="127"/>
      <c r="IR81" s="127"/>
      <c r="JB81" s="127"/>
    </row>
    <row xmlns:x14ac="http://schemas.microsoft.com/office/spreadsheetml/2009/9/ac" r="82" s="3" customFormat="true" x14ac:dyDescent="0.25">
      <c r="A82" s="416" t="str">
        <f ca="true">IF(ISBLANK('Data Summary'!A84),"",'Data Summary'!A84)</f>
        <v/>
      </c>
      <c r="B82" s="127"/>
      <c r="L82" s="127"/>
      <c r="V82" s="127"/>
      <c r="AF82" s="127"/>
      <c r="AP82" s="127"/>
      <c r="AZ82" s="127"/>
      <c r="BJ82" s="127"/>
      <c r="BK82" s="127"/>
      <c r="BL82" s="127"/>
      <c r="BM82" s="127"/>
      <c r="BN82" s="127"/>
      <c r="BO82" s="127"/>
      <c r="BP82" s="127"/>
      <c r="BQ82" s="127"/>
      <c r="BT82" s="127"/>
      <c r="BU82" s="127"/>
      <c r="BV82" s="127"/>
      <c r="BW82" s="127"/>
      <c r="BX82" s="127"/>
      <c r="BY82" s="127"/>
      <c r="BZ82" s="127"/>
      <c r="CA82" s="127"/>
      <c r="CD82" s="127"/>
      <c r="CN82" s="127"/>
      <c r="CX82" s="127"/>
      <c r="DH82" s="127"/>
      <c r="DR82" s="127"/>
      <c r="EB82" s="127"/>
      <c r="EL82" s="127"/>
      <c r="EV82" s="127"/>
      <c r="FF82" s="127"/>
      <c r="FP82" s="127"/>
      <c r="FZ82" s="127"/>
      <c r="GJ82" s="127"/>
      <c r="GT82" s="127"/>
      <c r="HD82" s="127"/>
      <c r="HN82" s="127"/>
      <c r="HX82" s="127"/>
      <c r="IH82" s="127"/>
      <c r="IR82" s="127"/>
      <c r="JB82" s="127"/>
    </row>
    <row xmlns:x14ac="http://schemas.microsoft.com/office/spreadsheetml/2009/9/ac" r="83" s="3" customFormat="true" x14ac:dyDescent="0.25">
      <c r="A83" s="416" t="str">
        <f ca="true">IF(ISBLANK('Data Summary'!A85),"",'Data Summary'!A85)</f>
        <v/>
      </c>
      <c r="B83" s="127"/>
      <c r="L83" s="127"/>
      <c r="V83" s="127"/>
      <c r="AF83" s="127"/>
      <c r="AP83" s="127"/>
      <c r="AZ83" s="127"/>
      <c r="BJ83" s="127"/>
      <c r="BK83" s="127"/>
      <c r="BL83" s="127"/>
      <c r="BM83" s="127"/>
      <c r="BN83" s="127"/>
      <c r="BO83" s="127"/>
      <c r="BP83" s="127"/>
      <c r="BQ83" s="127"/>
      <c r="BT83" s="127"/>
      <c r="BU83" s="127"/>
      <c r="BV83" s="127"/>
      <c r="BW83" s="127"/>
      <c r="BX83" s="127"/>
      <c r="BY83" s="127"/>
      <c r="BZ83" s="127"/>
      <c r="CA83" s="127"/>
      <c r="CD83" s="127"/>
      <c r="CN83" s="127"/>
      <c r="CX83" s="127"/>
      <c r="DH83" s="127"/>
      <c r="DR83" s="127"/>
      <c r="EB83" s="127"/>
      <c r="EL83" s="127"/>
      <c r="EV83" s="127"/>
      <c r="FF83" s="127"/>
      <c r="FP83" s="127"/>
      <c r="FZ83" s="127"/>
      <c r="GJ83" s="127"/>
      <c r="GT83" s="127"/>
      <c r="HD83" s="127"/>
      <c r="HN83" s="127"/>
      <c r="HX83" s="127"/>
      <c r="IH83" s="127"/>
      <c r="IR83" s="127"/>
      <c r="JB83" s="127"/>
    </row>
    <row xmlns:x14ac="http://schemas.microsoft.com/office/spreadsheetml/2009/9/ac" r="84" s="3" customFormat="true" x14ac:dyDescent="0.25">
      <c r="A84" s="416" t="str">
        <f ca="true">IF(ISBLANK('Data Summary'!A86),"",'Data Summary'!A86)</f>
        <v/>
      </c>
      <c r="B84" s="127"/>
      <c r="L84" s="127"/>
      <c r="V84" s="127"/>
      <c r="AF84" s="127"/>
      <c r="AP84" s="127"/>
      <c r="AZ84" s="127"/>
      <c r="BJ84" s="127"/>
      <c r="BK84" s="127"/>
      <c r="BL84" s="127"/>
      <c r="BM84" s="127"/>
      <c r="BN84" s="127"/>
      <c r="BO84" s="127"/>
      <c r="BP84" s="127"/>
      <c r="BQ84" s="127"/>
      <c r="BT84" s="127"/>
      <c r="BU84" s="127"/>
      <c r="BV84" s="127"/>
      <c r="BW84" s="127"/>
      <c r="BX84" s="127"/>
      <c r="BY84" s="127"/>
      <c r="BZ84" s="127"/>
      <c r="CA84" s="127"/>
      <c r="CD84" s="127"/>
      <c r="CN84" s="127"/>
      <c r="CX84" s="127"/>
      <c r="DH84" s="127"/>
      <c r="DR84" s="127"/>
      <c r="EB84" s="127"/>
      <c r="EL84" s="127"/>
      <c r="EV84" s="127"/>
      <c r="FF84" s="127"/>
      <c r="FP84" s="127"/>
      <c r="FZ84" s="127"/>
      <c r="GJ84" s="127"/>
      <c r="GT84" s="127"/>
      <c r="HD84" s="127"/>
      <c r="HN84" s="127"/>
      <c r="HX84" s="127"/>
      <c r="IH84" s="127"/>
      <c r="IR84" s="127"/>
      <c r="JB84" s="127"/>
    </row>
    <row xmlns:x14ac="http://schemas.microsoft.com/office/spreadsheetml/2009/9/ac" r="85" s="3" customFormat="true" x14ac:dyDescent="0.25">
      <c r="A85" s="416" t="str">
        <f ca="true">IF(ISBLANK('Data Summary'!A87),"",'Data Summary'!A87)</f>
        <v/>
      </c>
      <c r="B85" s="127"/>
      <c r="L85" s="127"/>
      <c r="V85" s="127"/>
      <c r="AF85" s="127"/>
      <c r="AP85" s="127"/>
      <c r="AZ85" s="127"/>
      <c r="BJ85" s="127"/>
      <c r="BK85" s="127"/>
      <c r="BL85" s="127"/>
      <c r="BM85" s="127"/>
      <c r="BN85" s="127"/>
      <c r="BO85" s="127"/>
      <c r="BP85" s="127"/>
      <c r="BQ85" s="127"/>
      <c r="BT85" s="127"/>
      <c r="BU85" s="127"/>
      <c r="BV85" s="127"/>
      <c r="BW85" s="127"/>
      <c r="BX85" s="127"/>
      <c r="BY85" s="127"/>
      <c r="BZ85" s="127"/>
      <c r="CA85" s="127"/>
      <c r="CD85" s="127"/>
      <c r="CN85" s="127"/>
      <c r="CX85" s="127"/>
      <c r="DH85" s="127"/>
      <c r="DR85" s="127"/>
      <c r="EB85" s="127"/>
      <c r="EL85" s="127"/>
      <c r="EV85" s="127"/>
      <c r="FF85" s="127"/>
      <c r="FP85" s="127"/>
      <c r="FZ85" s="127"/>
      <c r="GJ85" s="127"/>
      <c r="GT85" s="127"/>
      <c r="HD85" s="127"/>
      <c r="HN85" s="127"/>
      <c r="HX85" s="127"/>
      <c r="IH85" s="127"/>
      <c r="IR85" s="127"/>
      <c r="JB85" s="127"/>
    </row>
    <row xmlns:x14ac="http://schemas.microsoft.com/office/spreadsheetml/2009/9/ac" r="86" s="3" customFormat="true" x14ac:dyDescent="0.25">
      <c r="A86" s="416" t="str">
        <f ca="true">IF(ISBLANK('Data Summary'!A88),"",'Data Summary'!A88)</f>
        <v/>
      </c>
      <c r="B86" s="127"/>
      <c r="L86" s="127"/>
      <c r="V86" s="127"/>
      <c r="AF86" s="127"/>
      <c r="AP86" s="127"/>
      <c r="AZ86" s="127"/>
      <c r="BJ86" s="127"/>
      <c r="BK86" s="127"/>
      <c r="BL86" s="127"/>
      <c r="BM86" s="127"/>
      <c r="BN86" s="127"/>
      <c r="BO86" s="127"/>
      <c r="BP86" s="127"/>
      <c r="BQ86" s="127"/>
      <c r="BT86" s="127"/>
      <c r="BU86" s="127"/>
      <c r="BV86" s="127"/>
      <c r="BW86" s="127"/>
      <c r="BX86" s="127"/>
      <c r="BY86" s="127"/>
      <c r="BZ86" s="127"/>
      <c r="CA86" s="127"/>
      <c r="CD86" s="127"/>
      <c r="CN86" s="127"/>
      <c r="CX86" s="127"/>
      <c r="DH86" s="127"/>
      <c r="DR86" s="127"/>
      <c r="EB86" s="127"/>
      <c r="EL86" s="127"/>
      <c r="EV86" s="127"/>
      <c r="FF86" s="127"/>
      <c r="FP86" s="127"/>
      <c r="FZ86" s="127"/>
      <c r="GJ86" s="127"/>
      <c r="GT86" s="127"/>
      <c r="HD86" s="127"/>
      <c r="HN86" s="127"/>
      <c r="HX86" s="127"/>
      <c r="IH86" s="127"/>
      <c r="IR86" s="127"/>
      <c r="JB86" s="127"/>
    </row>
    <row xmlns:x14ac="http://schemas.microsoft.com/office/spreadsheetml/2009/9/ac" r="87" s="3" customFormat="true" x14ac:dyDescent="0.25">
      <c r="A87" s="416" t="str">
        <f ca="true">IF(ISBLANK('Data Summary'!A89),"",'Data Summary'!A89)</f>
        <v/>
      </c>
      <c r="B87" s="127"/>
      <c r="L87" s="127"/>
      <c r="V87" s="127"/>
      <c r="AF87" s="127"/>
      <c r="AP87" s="127"/>
      <c r="AZ87" s="127"/>
      <c r="BJ87" s="127"/>
      <c r="BK87" s="127"/>
      <c r="BL87" s="127"/>
      <c r="BM87" s="127"/>
      <c r="BN87" s="127"/>
      <c r="BO87" s="127"/>
      <c r="BP87" s="127"/>
      <c r="BQ87" s="127"/>
      <c r="BT87" s="127"/>
      <c r="BU87" s="127"/>
      <c r="BV87" s="127"/>
      <c r="BW87" s="127"/>
      <c r="BX87" s="127"/>
      <c r="BY87" s="127"/>
      <c r="BZ87" s="127"/>
      <c r="CA87" s="127"/>
      <c r="CD87" s="127"/>
      <c r="CN87" s="127"/>
      <c r="CX87" s="127"/>
      <c r="DH87" s="127"/>
      <c r="DR87" s="127"/>
      <c r="EB87" s="127"/>
      <c r="EL87" s="127"/>
      <c r="EV87" s="127"/>
      <c r="FF87" s="127"/>
      <c r="FP87" s="127"/>
      <c r="FZ87" s="127"/>
      <c r="GJ87" s="127"/>
      <c r="GT87" s="127"/>
      <c r="HD87" s="127"/>
      <c r="HN87" s="127"/>
      <c r="HX87" s="127"/>
      <c r="IH87" s="127"/>
      <c r="IR87" s="127"/>
      <c r="JB87" s="127"/>
    </row>
    <row xmlns:x14ac="http://schemas.microsoft.com/office/spreadsheetml/2009/9/ac" r="88" s="3" customFormat="true" x14ac:dyDescent="0.25">
      <c r="A88" s="416" t="str">
        <f ca="true">IF(ISBLANK('Data Summary'!A90),"",'Data Summary'!A90)</f>
        <v/>
      </c>
      <c r="B88" s="127"/>
      <c r="L88" s="127"/>
      <c r="V88" s="127"/>
      <c r="AF88" s="127"/>
      <c r="AP88" s="127"/>
      <c r="AZ88" s="127"/>
      <c r="BJ88" s="127"/>
      <c r="BK88" s="127"/>
      <c r="BL88" s="127"/>
      <c r="BM88" s="127"/>
      <c r="BN88" s="127"/>
      <c r="BO88" s="127"/>
      <c r="BP88" s="127"/>
      <c r="BQ88" s="127"/>
      <c r="BT88" s="127"/>
      <c r="BU88" s="127"/>
      <c r="BV88" s="127"/>
      <c r="BW88" s="127"/>
      <c r="BX88" s="127"/>
      <c r="BY88" s="127"/>
      <c r="BZ88" s="127"/>
      <c r="CA88" s="127"/>
      <c r="CD88" s="127"/>
      <c r="CN88" s="127"/>
      <c r="CX88" s="127"/>
      <c r="DH88" s="127"/>
      <c r="DR88" s="127"/>
      <c r="EB88" s="127"/>
      <c r="EL88" s="127"/>
      <c r="EV88" s="127"/>
      <c r="FF88" s="127"/>
      <c r="FP88" s="127"/>
      <c r="FZ88" s="127"/>
      <c r="GJ88" s="127"/>
      <c r="GT88" s="127"/>
      <c r="HD88" s="127"/>
      <c r="HN88" s="127"/>
      <c r="HX88" s="127"/>
      <c r="IH88" s="127"/>
      <c r="IR88" s="127"/>
      <c r="JB88" s="127"/>
    </row>
    <row xmlns:x14ac="http://schemas.microsoft.com/office/spreadsheetml/2009/9/ac" r="89" s="3" customFormat="true" x14ac:dyDescent="0.25">
      <c r="A89" s="416" t="str">
        <f ca="true">IF(ISBLANK('Data Summary'!A91),"",'Data Summary'!A91)</f>
        <v/>
      </c>
      <c r="B89" s="127"/>
      <c r="L89" s="127"/>
      <c r="V89" s="127"/>
      <c r="AF89" s="127"/>
      <c r="AP89" s="127"/>
      <c r="AZ89" s="127"/>
      <c r="BJ89" s="127"/>
      <c r="BK89" s="127"/>
      <c r="BL89" s="127"/>
      <c r="BM89" s="127"/>
      <c r="BN89" s="127"/>
      <c r="BO89" s="127"/>
      <c r="BP89" s="127"/>
      <c r="BQ89" s="127"/>
      <c r="BT89" s="127"/>
      <c r="BU89" s="127"/>
      <c r="BV89" s="127"/>
      <c r="BW89" s="127"/>
      <c r="BX89" s="127"/>
      <c r="BY89" s="127"/>
      <c r="BZ89" s="127"/>
      <c r="CA89" s="127"/>
      <c r="CD89" s="127"/>
      <c r="CN89" s="127"/>
      <c r="CX89" s="127"/>
      <c r="DH89" s="127"/>
      <c r="DR89" s="127"/>
      <c r="EB89" s="127"/>
      <c r="EL89" s="127"/>
      <c r="EV89" s="127"/>
      <c r="FF89" s="127"/>
      <c r="FP89" s="127"/>
      <c r="FZ89" s="127"/>
      <c r="GJ89" s="127"/>
      <c r="GT89" s="127"/>
      <c r="HD89" s="127"/>
      <c r="HN89" s="127"/>
      <c r="HX89" s="127"/>
      <c r="IH89" s="127"/>
      <c r="IR89" s="127"/>
      <c r="JB89" s="127"/>
    </row>
    <row xmlns:x14ac="http://schemas.microsoft.com/office/spreadsheetml/2009/9/ac" r="90" s="3" customFormat="true" x14ac:dyDescent="0.25">
      <c r="A90" s="416" t="str">
        <f ca="true">IF(ISBLANK('Data Summary'!A92),"",'Data Summary'!A92)</f>
        <v/>
      </c>
      <c r="B90" s="127"/>
      <c r="L90" s="127"/>
      <c r="V90" s="127"/>
      <c r="AF90" s="127"/>
      <c r="AP90" s="127"/>
      <c r="AZ90" s="127"/>
      <c r="BJ90" s="127"/>
      <c r="BK90" s="127"/>
      <c r="BL90" s="127"/>
      <c r="BM90" s="127"/>
      <c r="BN90" s="127"/>
      <c r="BO90" s="127"/>
      <c r="BP90" s="127"/>
      <c r="BQ90" s="127"/>
      <c r="BT90" s="127"/>
      <c r="BU90" s="127"/>
      <c r="BV90" s="127"/>
      <c r="BW90" s="127"/>
      <c r="BX90" s="127"/>
      <c r="BY90" s="127"/>
      <c r="BZ90" s="127"/>
      <c r="CA90" s="127"/>
      <c r="CD90" s="127"/>
      <c r="CN90" s="127"/>
      <c r="CX90" s="127"/>
      <c r="DH90" s="127"/>
      <c r="DR90" s="127"/>
      <c r="EB90" s="127"/>
      <c r="EL90" s="127"/>
      <c r="EV90" s="127"/>
      <c r="FF90" s="127"/>
      <c r="FP90" s="127"/>
      <c r="FZ90" s="127"/>
      <c r="GJ90" s="127"/>
      <c r="GT90" s="127"/>
      <c r="HD90" s="127"/>
      <c r="HN90" s="127"/>
      <c r="HX90" s="127"/>
      <c r="IH90" s="127"/>
      <c r="IR90" s="127"/>
      <c r="JB90" s="127"/>
    </row>
    <row xmlns:x14ac="http://schemas.microsoft.com/office/spreadsheetml/2009/9/ac" r="91" s="3" customFormat="true" x14ac:dyDescent="0.25">
      <c r="A91" s="416" t="str">
        <f ca="true">IF(ISBLANK('Data Summary'!A93),"",'Data Summary'!A93)</f>
        <v/>
      </c>
      <c r="B91" s="127"/>
      <c r="L91" s="127"/>
      <c r="V91" s="127"/>
      <c r="AF91" s="127"/>
      <c r="AP91" s="127"/>
      <c r="AZ91" s="127"/>
      <c r="BJ91" s="127"/>
      <c r="BK91" s="127"/>
      <c r="BL91" s="127"/>
      <c r="BM91" s="127"/>
      <c r="BN91" s="127"/>
      <c r="BO91" s="127"/>
      <c r="BP91" s="127"/>
      <c r="BQ91" s="127"/>
      <c r="BT91" s="127"/>
      <c r="BU91" s="127"/>
      <c r="BV91" s="127"/>
      <c r="BW91" s="127"/>
      <c r="BX91" s="127"/>
      <c r="BY91" s="127"/>
      <c r="BZ91" s="127"/>
      <c r="CA91" s="127"/>
      <c r="CD91" s="127"/>
      <c r="CN91" s="127"/>
      <c r="CX91" s="127"/>
      <c r="DH91" s="127"/>
      <c r="DR91" s="127"/>
      <c r="EB91" s="127"/>
      <c r="EL91" s="127"/>
      <c r="EV91" s="127"/>
      <c r="FF91" s="127"/>
      <c r="FP91" s="127"/>
      <c r="FZ91" s="127"/>
      <c r="GJ91" s="127"/>
      <c r="GT91" s="127"/>
      <c r="HD91" s="127"/>
      <c r="HN91" s="127"/>
      <c r="HX91" s="127"/>
      <c r="IH91" s="127"/>
      <c r="IR91" s="127"/>
      <c r="JB91" s="127"/>
    </row>
    <row xmlns:x14ac="http://schemas.microsoft.com/office/spreadsheetml/2009/9/ac" r="92" s="3" customFormat="true" x14ac:dyDescent="0.25">
      <c r="A92" s="416" t="str">
        <f ca="true">IF(ISBLANK('Data Summary'!A94),"",'Data Summary'!A94)</f>
        <v/>
      </c>
      <c r="B92" s="127"/>
      <c r="L92" s="127"/>
      <c r="V92" s="127"/>
      <c r="AF92" s="127"/>
      <c r="AP92" s="127"/>
      <c r="AZ92" s="127"/>
      <c r="BJ92" s="127"/>
      <c r="BK92" s="127"/>
      <c r="BL92" s="127"/>
      <c r="BM92" s="127"/>
      <c r="BN92" s="127"/>
      <c r="BO92" s="127"/>
      <c r="BP92" s="127"/>
      <c r="BQ92" s="127"/>
      <c r="BT92" s="127"/>
      <c r="BU92" s="127"/>
      <c r="BV92" s="127"/>
      <c r="BW92" s="127"/>
      <c r="BX92" s="127"/>
      <c r="BY92" s="127"/>
      <c r="BZ92" s="127"/>
      <c r="CA92" s="127"/>
      <c r="CD92" s="127"/>
      <c r="CN92" s="127"/>
      <c r="CX92" s="127"/>
      <c r="DH92" s="127"/>
      <c r="DR92" s="127"/>
      <c r="EB92" s="127"/>
      <c r="EL92" s="127"/>
      <c r="EV92" s="127"/>
      <c r="FF92" s="127"/>
      <c r="FP92" s="127"/>
      <c r="FZ92" s="127"/>
      <c r="GJ92" s="127"/>
      <c r="GT92" s="127"/>
      <c r="HD92" s="127"/>
      <c r="HN92" s="127"/>
      <c r="HX92" s="127"/>
      <c r="IH92" s="127"/>
      <c r="IR92" s="127"/>
      <c r="JB92" s="127"/>
    </row>
    <row xmlns:x14ac="http://schemas.microsoft.com/office/spreadsheetml/2009/9/ac" r="93" s="3" customFormat="true" x14ac:dyDescent="0.25">
      <c r="A93" s="416" t="str">
        <f ca="true">IF(ISBLANK('Data Summary'!A95),"",'Data Summary'!A95)</f>
        <v/>
      </c>
      <c r="B93" s="127"/>
      <c r="L93" s="127"/>
      <c r="V93" s="127"/>
      <c r="AF93" s="127"/>
      <c r="AP93" s="127"/>
      <c r="AZ93" s="127"/>
      <c r="BJ93" s="127"/>
      <c r="BK93" s="127"/>
      <c r="BL93" s="127"/>
      <c r="BM93" s="127"/>
      <c r="BN93" s="127"/>
      <c r="BO93" s="127"/>
      <c r="BP93" s="127"/>
      <c r="BQ93" s="127"/>
      <c r="BT93" s="127"/>
      <c r="BU93" s="127"/>
      <c r="BV93" s="127"/>
      <c r="BW93" s="127"/>
      <c r="BX93" s="127"/>
      <c r="BY93" s="127"/>
      <c r="BZ93" s="127"/>
      <c r="CA93" s="127"/>
      <c r="CD93" s="127"/>
      <c r="CN93" s="127"/>
      <c r="CX93" s="127"/>
      <c r="DH93" s="127"/>
      <c r="DR93" s="127"/>
      <c r="EB93" s="127"/>
      <c r="EL93" s="127"/>
      <c r="EV93" s="127"/>
      <c r="FF93" s="127"/>
      <c r="FP93" s="127"/>
      <c r="FZ93" s="127"/>
      <c r="GJ93" s="127"/>
      <c r="GT93" s="127"/>
      <c r="HD93" s="127"/>
      <c r="HN93" s="127"/>
      <c r="HX93" s="127"/>
      <c r="IH93" s="127"/>
      <c r="IR93" s="127"/>
      <c r="JB93" s="127"/>
    </row>
    <row xmlns:x14ac="http://schemas.microsoft.com/office/spreadsheetml/2009/9/ac" r="94" s="3" customFormat="true" x14ac:dyDescent="0.25">
      <c r="A94" s="416" t="str">
        <f ca="true">IF(ISBLANK('Data Summary'!A96),"",'Data Summary'!A96)</f>
        <v/>
      </c>
      <c r="B94" s="127"/>
      <c r="L94" s="127"/>
      <c r="V94" s="127"/>
      <c r="AF94" s="127"/>
      <c r="AP94" s="127"/>
      <c r="AZ94" s="127"/>
      <c r="BJ94" s="127"/>
      <c r="BK94" s="127"/>
      <c r="BL94" s="127"/>
      <c r="BM94" s="127"/>
      <c r="BN94" s="127"/>
      <c r="BO94" s="127"/>
      <c r="BP94" s="127"/>
      <c r="BQ94" s="127"/>
      <c r="BT94" s="127"/>
      <c r="BU94" s="127"/>
      <c r="BV94" s="127"/>
      <c r="BW94" s="127"/>
      <c r="BX94" s="127"/>
      <c r="BY94" s="127"/>
      <c r="BZ94" s="127"/>
      <c r="CA94" s="127"/>
      <c r="CD94" s="127"/>
      <c r="CN94" s="127"/>
      <c r="CX94" s="127"/>
      <c r="DH94" s="127"/>
      <c r="DR94" s="127"/>
      <c r="EB94" s="127"/>
      <c r="EL94" s="127"/>
      <c r="EV94" s="127"/>
      <c r="FF94" s="127"/>
      <c r="FP94" s="127"/>
      <c r="FZ94" s="127"/>
      <c r="GJ94" s="127"/>
      <c r="GT94" s="127"/>
      <c r="HD94" s="127"/>
      <c r="HN94" s="127"/>
      <c r="HX94" s="127"/>
      <c r="IH94" s="127"/>
      <c r="IR94" s="127"/>
      <c r="JB94" s="127"/>
    </row>
    <row xmlns:x14ac="http://schemas.microsoft.com/office/spreadsheetml/2009/9/ac" r="95" s="3" customFormat="true" x14ac:dyDescent="0.25">
      <c r="A95" s="416" t="str">
        <f ca="true">IF(ISBLANK('Data Summary'!A97),"",'Data Summary'!A97)</f>
        <v/>
      </c>
      <c r="B95" s="127"/>
      <c r="L95" s="127"/>
      <c r="V95" s="127"/>
      <c r="AF95" s="127"/>
      <c r="AP95" s="127"/>
      <c r="AZ95" s="127"/>
      <c r="BJ95" s="127"/>
      <c r="BK95" s="127"/>
      <c r="BL95" s="127"/>
      <c r="BM95" s="127"/>
      <c r="BN95" s="127"/>
      <c r="BO95" s="127"/>
      <c r="BP95" s="127"/>
      <c r="BQ95" s="127"/>
      <c r="BT95" s="127"/>
      <c r="BU95" s="127"/>
      <c r="BV95" s="127"/>
      <c r="BW95" s="127"/>
      <c r="BX95" s="127"/>
      <c r="BY95" s="127"/>
      <c r="BZ95" s="127"/>
      <c r="CA95" s="127"/>
      <c r="CD95" s="127"/>
      <c r="CN95" s="127"/>
      <c r="CX95" s="127"/>
      <c r="DH95" s="127"/>
      <c r="DR95" s="127"/>
      <c r="EB95" s="127"/>
      <c r="EL95" s="127"/>
      <c r="EV95" s="127"/>
      <c r="FF95" s="127"/>
      <c r="FP95" s="127"/>
      <c r="FZ95" s="127"/>
      <c r="GJ95" s="127"/>
      <c r="GT95" s="127"/>
      <c r="HD95" s="127"/>
      <c r="HN95" s="127"/>
      <c r="HX95" s="127"/>
      <c r="IH95" s="127"/>
      <c r="IR95" s="127"/>
      <c r="JB95" s="127"/>
    </row>
    <row xmlns:x14ac="http://schemas.microsoft.com/office/spreadsheetml/2009/9/ac" r="96" s="3" customFormat="true" x14ac:dyDescent="0.25">
      <c r="A96" s="416" t="str">
        <f ca="true">IF(ISBLANK('Data Summary'!A98),"",'Data Summary'!A98)</f>
        <v/>
      </c>
      <c r="B96" s="127"/>
      <c r="L96" s="127"/>
      <c r="V96" s="127"/>
      <c r="AF96" s="127"/>
      <c r="AP96" s="127"/>
      <c r="AZ96" s="127"/>
      <c r="BJ96" s="127"/>
      <c r="BK96" s="127"/>
      <c r="BL96" s="127"/>
      <c r="BM96" s="127"/>
      <c r="BN96" s="127"/>
      <c r="BO96" s="127"/>
      <c r="BP96" s="127"/>
      <c r="BQ96" s="127"/>
      <c r="BT96" s="127"/>
      <c r="BU96" s="127"/>
      <c r="BV96" s="127"/>
      <c r="BW96" s="127"/>
      <c r="BX96" s="127"/>
      <c r="BY96" s="127"/>
      <c r="BZ96" s="127"/>
      <c r="CA96" s="127"/>
      <c r="CD96" s="127"/>
      <c r="CN96" s="127"/>
      <c r="CX96" s="127"/>
      <c r="DH96" s="127"/>
      <c r="DR96" s="127"/>
      <c r="EB96" s="127"/>
      <c r="EL96" s="127"/>
      <c r="EV96" s="127"/>
      <c r="FF96" s="127"/>
      <c r="FP96" s="127"/>
      <c r="FZ96" s="127"/>
      <c r="GJ96" s="127"/>
      <c r="GT96" s="127"/>
      <c r="HD96" s="127"/>
      <c r="HN96" s="127"/>
      <c r="HX96" s="127"/>
      <c r="IH96" s="127"/>
      <c r="IR96" s="127"/>
      <c r="JB96" s="127"/>
    </row>
    <row xmlns:x14ac="http://schemas.microsoft.com/office/spreadsheetml/2009/9/ac" r="97" s="3" customFormat="true" x14ac:dyDescent="0.25">
      <c r="A97" s="416" t="str">
        <f ca="true">IF(ISBLANK('Data Summary'!A99),"",'Data Summary'!A99)</f>
        <v/>
      </c>
      <c r="B97" s="127"/>
      <c r="L97" s="127"/>
      <c r="V97" s="127"/>
      <c r="AF97" s="127"/>
      <c r="AP97" s="127"/>
      <c r="AZ97" s="127"/>
      <c r="BJ97" s="127"/>
      <c r="BK97" s="127"/>
      <c r="BL97" s="127"/>
      <c r="BM97" s="127"/>
      <c r="BN97" s="127"/>
      <c r="BO97" s="127"/>
      <c r="BP97" s="127"/>
      <c r="BQ97" s="127"/>
      <c r="BT97" s="127"/>
      <c r="BU97" s="127"/>
      <c r="BV97" s="127"/>
      <c r="BW97" s="127"/>
      <c r="BX97" s="127"/>
      <c r="BY97" s="127"/>
      <c r="BZ97" s="127"/>
      <c r="CA97" s="127"/>
      <c r="CD97" s="127"/>
      <c r="CN97" s="127"/>
      <c r="CX97" s="127"/>
      <c r="DH97" s="127"/>
      <c r="DR97" s="127"/>
      <c r="EB97" s="127"/>
      <c r="EL97" s="127"/>
      <c r="EV97" s="127"/>
      <c r="FF97" s="127"/>
      <c r="FP97" s="127"/>
      <c r="FZ97" s="127"/>
      <c r="GJ97" s="127"/>
      <c r="GT97" s="127"/>
      <c r="HD97" s="127"/>
      <c r="HN97" s="127"/>
      <c r="HX97" s="127"/>
      <c r="IH97" s="127"/>
      <c r="IR97" s="127"/>
      <c r="JB97" s="127"/>
    </row>
    <row xmlns:x14ac="http://schemas.microsoft.com/office/spreadsheetml/2009/9/ac" r="98" s="3" customFormat="true" x14ac:dyDescent="0.25">
      <c r="A98" s="416" t="str">
        <f ca="true">IF(ISBLANK('Data Summary'!A100),"",'Data Summary'!A100)</f>
        <v/>
      </c>
      <c r="B98" s="127"/>
      <c r="L98" s="127"/>
      <c r="V98" s="127"/>
      <c r="AF98" s="127"/>
      <c r="AP98" s="127"/>
      <c r="AZ98" s="127"/>
      <c r="BJ98" s="127"/>
      <c r="BK98" s="127"/>
      <c r="BL98" s="127"/>
      <c r="BM98" s="127"/>
      <c r="BN98" s="127"/>
      <c r="BO98" s="127"/>
      <c r="BP98" s="127"/>
      <c r="BQ98" s="127"/>
      <c r="BT98" s="127"/>
      <c r="BU98" s="127"/>
      <c r="BV98" s="127"/>
      <c r="BW98" s="127"/>
      <c r="BX98" s="127"/>
      <c r="BY98" s="127"/>
      <c r="BZ98" s="127"/>
      <c r="CA98" s="127"/>
      <c r="CD98" s="127"/>
      <c r="CN98" s="127"/>
      <c r="CX98" s="127"/>
      <c r="DH98" s="127"/>
      <c r="DR98" s="127"/>
      <c r="EB98" s="127"/>
      <c r="EL98" s="127"/>
      <c r="EV98" s="127"/>
      <c r="FF98" s="127"/>
      <c r="FP98" s="127"/>
      <c r="FZ98" s="127"/>
      <c r="GJ98" s="127"/>
      <c r="GT98" s="127"/>
      <c r="HD98" s="127"/>
      <c r="HN98" s="127"/>
      <c r="HX98" s="127"/>
      <c r="IH98" s="127"/>
      <c r="IR98" s="127"/>
      <c r="JB98" s="127"/>
    </row>
    <row xmlns:x14ac="http://schemas.microsoft.com/office/spreadsheetml/2009/9/ac" r="99" s="3" customFormat="true" x14ac:dyDescent="0.25">
      <c r="A99" s="416" t="str">
        <f ca="true">IF(ISBLANK('Data Summary'!A101),"",'Data Summary'!A101)</f>
        <v/>
      </c>
      <c r="B99" s="127"/>
      <c r="L99" s="127"/>
      <c r="V99" s="127"/>
      <c r="AF99" s="127"/>
      <c r="AP99" s="127"/>
      <c r="AZ99" s="127"/>
      <c r="BJ99" s="127"/>
      <c r="BK99" s="127"/>
      <c r="BL99" s="127"/>
      <c r="BM99" s="127"/>
      <c r="BN99" s="127"/>
      <c r="BO99" s="127"/>
      <c r="BP99" s="127"/>
      <c r="BQ99" s="127"/>
      <c r="BT99" s="127"/>
      <c r="BU99" s="127"/>
      <c r="BV99" s="127"/>
      <c r="BW99" s="127"/>
      <c r="BX99" s="127"/>
      <c r="BY99" s="127"/>
      <c r="BZ99" s="127"/>
      <c r="CA99" s="127"/>
      <c r="CD99" s="127"/>
      <c r="CN99" s="127"/>
      <c r="CX99" s="127"/>
      <c r="DH99" s="127"/>
      <c r="DR99" s="127"/>
      <c r="EB99" s="127"/>
      <c r="EL99" s="127"/>
      <c r="EV99" s="127"/>
      <c r="FF99" s="127"/>
      <c r="FP99" s="127"/>
      <c r="FZ99" s="127"/>
      <c r="GJ99" s="127"/>
      <c r="GT99" s="127"/>
      <c r="HD99" s="127"/>
      <c r="HN99" s="127"/>
      <c r="HX99" s="127"/>
      <c r="IH99" s="127"/>
      <c r="IR99" s="127"/>
      <c r="JB99" s="127"/>
    </row>
    <row xmlns:x14ac="http://schemas.microsoft.com/office/spreadsheetml/2009/9/ac" r="100" s="3" customFormat="true" x14ac:dyDescent="0.25">
      <c r="A100" s="416" t="str">
        <f ca="true">IF(ISBLANK('Data Summary'!A102),"",'Data Summary'!A102)</f>
        <v/>
      </c>
      <c r="B100" s="127"/>
      <c r="L100" s="127"/>
      <c r="V100" s="127"/>
      <c r="AF100" s="127"/>
      <c r="AP100" s="127"/>
      <c r="AZ100" s="127"/>
      <c r="BJ100" s="127"/>
      <c r="BK100" s="127"/>
      <c r="BL100" s="127"/>
      <c r="BM100" s="127"/>
      <c r="BN100" s="127"/>
      <c r="BO100" s="127"/>
      <c r="BP100" s="127"/>
      <c r="BQ100" s="127"/>
      <c r="BT100" s="127"/>
      <c r="BU100" s="127"/>
      <c r="BV100" s="127"/>
      <c r="BW100" s="127"/>
      <c r="BX100" s="127"/>
      <c r="BY100" s="127"/>
      <c r="BZ100" s="127"/>
      <c r="CA100" s="127"/>
      <c r="CD100" s="127"/>
      <c r="CN100" s="127"/>
      <c r="CX100" s="127"/>
      <c r="DH100" s="127"/>
      <c r="DR100" s="127"/>
      <c r="EB100" s="127"/>
      <c r="EL100" s="127"/>
      <c r="EV100" s="127"/>
      <c r="FF100" s="127"/>
      <c r="FP100" s="127"/>
      <c r="FZ100" s="127"/>
      <c r="GJ100" s="127"/>
      <c r="GT100" s="127"/>
      <c r="HD100" s="127"/>
      <c r="HN100" s="127"/>
      <c r="HX100" s="127"/>
      <c r="IH100" s="127"/>
      <c r="IR100" s="127"/>
      <c r="JB100" s="127"/>
    </row>
    <row xmlns:x14ac="http://schemas.microsoft.com/office/spreadsheetml/2009/9/ac" r="101" s="3" customFormat="true" x14ac:dyDescent="0.25">
      <c r="A101" s="416" t="str">
        <f ca="true">IF(ISBLANK('Data Summary'!A103),"",'Data Summary'!A103)</f>
        <v/>
      </c>
      <c r="B101" s="127"/>
      <c r="L101" s="127"/>
      <c r="V101" s="127"/>
      <c r="AF101" s="127"/>
      <c r="AP101" s="127"/>
      <c r="AZ101" s="127"/>
      <c r="BJ101" s="127"/>
      <c r="BK101" s="127"/>
      <c r="BL101" s="127"/>
      <c r="BM101" s="127"/>
      <c r="BN101" s="127"/>
      <c r="BO101" s="127"/>
      <c r="BP101" s="127"/>
      <c r="BQ101" s="127"/>
      <c r="BT101" s="127"/>
      <c r="BU101" s="127"/>
      <c r="BV101" s="127"/>
      <c r="BW101" s="127"/>
      <c r="BX101" s="127"/>
      <c r="BY101" s="127"/>
      <c r="BZ101" s="127"/>
      <c r="CA101" s="127"/>
      <c r="CD101" s="127"/>
      <c r="CN101" s="127"/>
      <c r="CX101" s="127"/>
      <c r="DH101" s="127"/>
      <c r="DR101" s="127"/>
      <c r="EB101" s="127"/>
      <c r="EL101" s="127"/>
      <c r="EV101" s="127"/>
      <c r="FF101" s="127"/>
      <c r="FP101" s="127"/>
      <c r="FZ101" s="127"/>
      <c r="GJ101" s="127"/>
      <c r="GT101" s="127"/>
      <c r="HD101" s="127"/>
      <c r="HN101" s="127"/>
      <c r="HX101" s="127"/>
      <c r="IH101" s="127"/>
      <c r="IR101" s="127"/>
      <c r="JB101" s="127"/>
    </row>
    <row xmlns:x14ac="http://schemas.microsoft.com/office/spreadsheetml/2009/9/ac" r="102" s="3" customFormat="true" x14ac:dyDescent="0.25">
      <c r="A102" s="416" t="str">
        <f ca="true">IF(ISBLANK('Data Summary'!A104),"",'Data Summary'!A104)</f>
        <v/>
      </c>
      <c r="B102" s="127"/>
      <c r="L102" s="127"/>
      <c r="V102" s="127"/>
      <c r="AF102" s="127"/>
      <c r="AP102" s="127"/>
      <c r="AZ102" s="127"/>
      <c r="BJ102" s="127"/>
      <c r="BK102" s="127"/>
      <c r="BL102" s="127"/>
      <c r="BM102" s="127"/>
      <c r="BN102" s="127"/>
      <c r="BO102" s="127"/>
      <c r="BP102" s="127"/>
      <c r="BQ102" s="127"/>
      <c r="BT102" s="127"/>
      <c r="BU102" s="127"/>
      <c r="BV102" s="127"/>
      <c r="BW102" s="127"/>
      <c r="BX102" s="127"/>
      <c r="BY102" s="127"/>
      <c r="BZ102" s="127"/>
      <c r="CA102" s="127"/>
      <c r="CD102" s="127"/>
      <c r="CN102" s="127"/>
      <c r="CX102" s="127"/>
      <c r="DH102" s="127"/>
      <c r="DR102" s="127"/>
      <c r="EB102" s="127"/>
      <c r="EL102" s="127"/>
      <c r="EV102" s="127"/>
      <c r="FF102" s="127"/>
      <c r="FP102" s="127"/>
      <c r="FZ102" s="127"/>
      <c r="GJ102" s="127"/>
      <c r="GT102" s="127"/>
      <c r="HD102" s="127"/>
      <c r="HN102" s="127"/>
      <c r="HX102" s="127"/>
      <c r="IH102" s="127"/>
      <c r="IR102" s="127"/>
      <c r="JB102" s="127"/>
    </row>
    <row xmlns:x14ac="http://schemas.microsoft.com/office/spreadsheetml/2009/9/ac" r="103" s="3" customFormat="true" x14ac:dyDescent="0.25">
      <c r="A103" s="416" t="str">
        <f ca="true">IF(ISBLANK('Data Summary'!A105),"",'Data Summary'!A105)</f>
        <v/>
      </c>
      <c r="B103" s="127"/>
      <c r="L103" s="127"/>
      <c r="V103" s="127"/>
      <c r="AF103" s="127"/>
      <c r="AP103" s="127"/>
      <c r="AZ103" s="127"/>
      <c r="BJ103" s="127"/>
      <c r="BK103" s="127"/>
      <c r="BL103" s="127"/>
      <c r="BM103" s="127"/>
      <c r="BN103" s="127"/>
      <c r="BO103" s="127"/>
      <c r="BP103" s="127"/>
      <c r="BQ103" s="127"/>
      <c r="BT103" s="127"/>
      <c r="BU103" s="127"/>
      <c r="BV103" s="127"/>
      <c r="BW103" s="127"/>
      <c r="BX103" s="127"/>
      <c r="BY103" s="127"/>
      <c r="BZ103" s="127"/>
      <c r="CA103" s="127"/>
      <c r="CD103" s="127"/>
      <c r="CN103" s="127"/>
      <c r="CX103" s="127"/>
      <c r="DH103" s="127"/>
      <c r="DR103" s="127"/>
      <c r="EB103" s="127"/>
      <c r="EL103" s="127"/>
      <c r="EV103" s="127"/>
      <c r="FF103" s="127"/>
      <c r="FP103" s="127"/>
      <c r="FZ103" s="127"/>
      <c r="GJ103" s="127"/>
      <c r="GT103" s="127"/>
      <c r="HD103" s="127"/>
      <c r="HN103" s="127"/>
      <c r="HX103" s="127"/>
      <c r="IH103" s="127"/>
      <c r="IR103" s="127"/>
      <c r="JB103" s="127"/>
    </row>
    <row xmlns:x14ac="http://schemas.microsoft.com/office/spreadsheetml/2009/9/ac" r="104" s="3" customFormat="true" x14ac:dyDescent="0.25">
      <c r="A104" s="416" t="str">
        <f ca="true">IF(ISBLANK('Data Summary'!A106),"",'Data Summary'!A106)</f>
        <v/>
      </c>
      <c r="B104" s="127"/>
      <c r="L104" s="127"/>
      <c r="V104" s="127"/>
      <c r="AF104" s="127"/>
      <c r="AP104" s="127"/>
      <c r="AZ104" s="127"/>
      <c r="BJ104" s="127"/>
      <c r="BK104" s="127"/>
      <c r="BL104" s="127"/>
      <c r="BM104" s="127"/>
      <c r="BN104" s="127"/>
      <c r="BO104" s="127"/>
      <c r="BP104" s="127"/>
      <c r="BQ104" s="127"/>
      <c r="BT104" s="127"/>
      <c r="BU104" s="127"/>
      <c r="BV104" s="127"/>
      <c r="BW104" s="127"/>
      <c r="BX104" s="127"/>
      <c r="BY104" s="127"/>
      <c r="BZ104" s="127"/>
      <c r="CA104" s="127"/>
      <c r="CD104" s="127"/>
      <c r="CN104" s="127"/>
      <c r="CX104" s="127"/>
      <c r="DH104" s="127"/>
      <c r="DR104" s="127"/>
      <c r="EB104" s="127"/>
      <c r="EL104" s="127"/>
      <c r="EV104" s="127"/>
      <c r="FF104" s="127"/>
      <c r="FP104" s="127"/>
      <c r="FZ104" s="127"/>
      <c r="GJ104" s="127"/>
      <c r="GT104" s="127"/>
      <c r="HD104" s="127"/>
      <c r="HN104" s="127"/>
      <c r="HX104" s="127"/>
      <c r="IH104" s="127"/>
      <c r="IR104" s="127"/>
      <c r="JB104" s="127"/>
    </row>
    <row xmlns:x14ac="http://schemas.microsoft.com/office/spreadsheetml/2009/9/ac" r="105" s="3" customFormat="true" x14ac:dyDescent="0.25">
      <c r="A105" s="416" t="str">
        <f ca="true">IF(ISBLANK('Data Summary'!A107),"",'Data Summary'!A107)</f>
        <v/>
      </c>
      <c r="B105" s="127"/>
      <c r="L105" s="127"/>
      <c r="V105" s="127"/>
      <c r="AF105" s="127"/>
      <c r="AP105" s="127"/>
      <c r="AZ105" s="127"/>
      <c r="BJ105" s="127"/>
      <c r="BK105" s="127"/>
      <c r="BL105" s="127"/>
      <c r="BM105" s="127"/>
      <c r="BN105" s="127"/>
      <c r="BO105" s="127"/>
      <c r="BP105" s="127"/>
      <c r="BQ105" s="127"/>
      <c r="BT105" s="127"/>
      <c r="BU105" s="127"/>
      <c r="BV105" s="127"/>
      <c r="BW105" s="127"/>
      <c r="BX105" s="127"/>
      <c r="BY105" s="127"/>
      <c r="BZ105" s="127"/>
      <c r="CA105" s="127"/>
      <c r="CD105" s="127"/>
      <c r="CN105" s="127"/>
      <c r="CX105" s="127"/>
      <c r="DH105" s="127"/>
      <c r="DR105" s="127"/>
      <c r="EB105" s="127"/>
      <c r="EL105" s="127"/>
      <c r="EV105" s="127"/>
      <c r="FF105" s="127"/>
      <c r="FP105" s="127"/>
      <c r="FZ105" s="127"/>
      <c r="GJ105" s="127"/>
      <c r="GT105" s="127"/>
      <c r="HD105" s="127"/>
      <c r="HN105" s="127"/>
      <c r="HX105" s="127"/>
      <c r="IH105" s="127"/>
      <c r="IR105" s="127"/>
      <c r="JB105" s="127"/>
    </row>
    <row xmlns:x14ac="http://schemas.microsoft.com/office/spreadsheetml/2009/9/ac" r="106" s="3" customFormat="true" x14ac:dyDescent="0.25">
      <c r="A106" s="416" t="str">
        <f ca="true">IF(ISBLANK('Data Summary'!A108),"",'Data Summary'!A108)</f>
        <v/>
      </c>
      <c r="B106" s="127"/>
      <c r="L106" s="127"/>
      <c r="V106" s="127"/>
      <c r="AF106" s="127"/>
      <c r="AP106" s="127"/>
      <c r="AZ106" s="127"/>
      <c r="BJ106" s="127"/>
      <c r="BK106" s="127"/>
      <c r="BL106" s="127"/>
      <c r="BM106" s="127"/>
      <c r="BN106" s="127"/>
      <c r="BO106" s="127"/>
      <c r="BP106" s="127"/>
      <c r="BQ106" s="127"/>
      <c r="BT106" s="127"/>
      <c r="BU106" s="127"/>
      <c r="BV106" s="127"/>
      <c r="BW106" s="127"/>
      <c r="BX106" s="127"/>
      <c r="BY106" s="127"/>
      <c r="BZ106" s="127"/>
      <c r="CA106" s="127"/>
      <c r="CD106" s="127"/>
      <c r="CN106" s="127"/>
      <c r="CX106" s="127"/>
      <c r="DH106" s="127"/>
      <c r="DR106" s="127"/>
      <c r="EB106" s="127"/>
      <c r="EL106" s="127"/>
      <c r="EV106" s="127"/>
      <c r="FF106" s="127"/>
      <c r="FP106" s="127"/>
      <c r="FZ106" s="127"/>
      <c r="GJ106" s="127"/>
      <c r="GT106" s="127"/>
      <c r="HD106" s="127"/>
      <c r="HN106" s="127"/>
      <c r="HX106" s="127"/>
      <c r="IH106" s="127"/>
      <c r="IR106" s="127"/>
      <c r="JB106" s="127"/>
    </row>
    <row xmlns:x14ac="http://schemas.microsoft.com/office/spreadsheetml/2009/9/ac" r="107" s="3" customFormat="true" x14ac:dyDescent="0.25">
      <c r="A107" s="416" t="str">
        <f ca="true">IF(ISBLANK('Data Summary'!A109),"",'Data Summary'!A109)</f>
        <v/>
      </c>
      <c r="B107" s="127"/>
      <c r="L107" s="127"/>
      <c r="V107" s="127"/>
      <c r="AF107" s="127"/>
      <c r="AP107" s="127"/>
      <c r="AZ107" s="127"/>
      <c r="BJ107" s="127"/>
      <c r="BK107" s="127"/>
      <c r="BL107" s="127"/>
      <c r="BM107" s="127"/>
      <c r="BN107" s="127"/>
      <c r="BO107" s="127"/>
      <c r="BP107" s="127"/>
      <c r="BQ107" s="127"/>
      <c r="BT107" s="127"/>
      <c r="BU107" s="127"/>
      <c r="BV107" s="127"/>
      <c r="BW107" s="127"/>
      <c r="BX107" s="127"/>
      <c r="BY107" s="127"/>
      <c r="BZ107" s="127"/>
      <c r="CA107" s="127"/>
      <c r="CD107" s="127"/>
      <c r="CN107" s="127"/>
      <c r="CX107" s="127"/>
      <c r="DH107" s="127"/>
      <c r="DR107" s="127"/>
      <c r="EB107" s="127"/>
      <c r="EL107" s="127"/>
      <c r="EV107" s="127"/>
      <c r="FF107" s="127"/>
      <c r="FP107" s="127"/>
      <c r="FZ107" s="127"/>
      <c r="GJ107" s="127"/>
      <c r="GT107" s="127"/>
      <c r="HD107" s="127"/>
      <c r="HN107" s="127"/>
      <c r="HX107" s="127"/>
      <c r="IH107" s="127"/>
      <c r="IR107" s="127"/>
      <c r="JB107" s="127"/>
    </row>
    <row xmlns:x14ac="http://schemas.microsoft.com/office/spreadsheetml/2009/9/ac" r="108" s="3" customFormat="true" x14ac:dyDescent="0.25">
      <c r="A108" s="416" t="str">
        <f ca="true">IF(ISBLANK('Data Summary'!A110),"",'Data Summary'!A110)</f>
        <v/>
      </c>
      <c r="B108" s="127"/>
      <c r="L108" s="127"/>
      <c r="V108" s="127"/>
      <c r="AF108" s="127"/>
      <c r="AP108" s="127"/>
      <c r="AZ108" s="127"/>
      <c r="BJ108" s="127"/>
      <c r="BK108" s="127"/>
      <c r="BL108" s="127"/>
      <c r="BM108" s="127"/>
      <c r="BN108" s="127"/>
      <c r="BO108" s="127"/>
      <c r="BP108" s="127"/>
      <c r="BQ108" s="127"/>
      <c r="BT108" s="127"/>
      <c r="BU108" s="127"/>
      <c r="BV108" s="127"/>
      <c r="BW108" s="127"/>
      <c r="BX108" s="127"/>
      <c r="BY108" s="127"/>
      <c r="BZ108" s="127"/>
      <c r="CA108" s="127"/>
      <c r="CD108" s="127"/>
      <c r="CN108" s="127"/>
      <c r="CX108" s="127"/>
      <c r="DH108" s="127"/>
      <c r="DR108" s="127"/>
      <c r="EB108" s="127"/>
      <c r="EL108" s="127"/>
      <c r="EV108" s="127"/>
      <c r="FF108" s="127"/>
      <c r="FP108" s="127"/>
      <c r="FZ108" s="127"/>
      <c r="GJ108" s="127"/>
      <c r="GT108" s="127"/>
      <c r="HD108" s="127"/>
      <c r="HN108" s="127"/>
      <c r="HX108" s="127"/>
      <c r="IH108" s="127"/>
      <c r="IR108" s="127"/>
      <c r="JB108" s="127"/>
    </row>
    <row xmlns:x14ac="http://schemas.microsoft.com/office/spreadsheetml/2009/9/ac" r="109" s="3" customFormat="true" x14ac:dyDescent="0.25">
      <c r="A109" s="416" t="str">
        <f ca="true">IF(ISBLANK('Data Summary'!A111),"",'Data Summary'!A111)</f>
        <v/>
      </c>
      <c r="B109" s="127"/>
      <c r="L109" s="127"/>
      <c r="V109" s="127"/>
      <c r="AF109" s="127"/>
      <c r="AP109" s="127"/>
      <c r="AZ109" s="127"/>
      <c r="BJ109" s="127"/>
      <c r="BK109" s="127"/>
      <c r="BL109" s="127"/>
      <c r="BM109" s="127"/>
      <c r="BN109" s="127"/>
      <c r="BO109" s="127"/>
      <c r="BP109" s="127"/>
      <c r="BQ109" s="127"/>
      <c r="BT109" s="127"/>
      <c r="BU109" s="127"/>
      <c r="BV109" s="127"/>
      <c r="BW109" s="127"/>
      <c r="BX109" s="127"/>
      <c r="BY109" s="127"/>
      <c r="BZ109" s="127"/>
      <c r="CA109" s="127"/>
      <c r="CD109" s="127"/>
      <c r="CN109" s="127"/>
      <c r="CX109" s="127"/>
      <c r="DH109" s="127"/>
      <c r="DR109" s="127"/>
      <c r="EB109" s="127"/>
      <c r="EL109" s="127"/>
      <c r="EV109" s="127"/>
      <c r="FF109" s="127"/>
      <c r="FP109" s="127"/>
      <c r="FZ109" s="127"/>
      <c r="GJ109" s="127"/>
      <c r="GT109" s="127"/>
      <c r="HD109" s="127"/>
      <c r="HN109" s="127"/>
      <c r="HX109" s="127"/>
      <c r="IH109" s="127"/>
      <c r="IR109" s="127"/>
      <c r="JB109" s="127"/>
    </row>
    <row xmlns:x14ac="http://schemas.microsoft.com/office/spreadsheetml/2009/9/ac" r="110" s="3" customFormat="true" x14ac:dyDescent="0.25">
      <c r="A110" s="416" t="str">
        <f ca="true">IF(ISBLANK('Data Summary'!A112),"",'Data Summary'!A112)</f>
        <v/>
      </c>
      <c r="B110" s="127"/>
      <c r="L110" s="127"/>
      <c r="V110" s="127"/>
      <c r="AF110" s="127"/>
      <c r="AP110" s="127"/>
      <c r="AZ110" s="127"/>
      <c r="BJ110" s="127"/>
      <c r="BK110" s="127"/>
      <c r="BL110" s="127"/>
      <c r="BM110" s="127"/>
      <c r="BN110" s="127"/>
      <c r="BO110" s="127"/>
      <c r="BP110" s="127"/>
      <c r="BQ110" s="127"/>
      <c r="BT110" s="127"/>
      <c r="BU110" s="127"/>
      <c r="BV110" s="127"/>
      <c r="BW110" s="127"/>
      <c r="BX110" s="127"/>
      <c r="BY110" s="127"/>
      <c r="BZ110" s="127"/>
      <c r="CA110" s="127"/>
      <c r="CD110" s="127"/>
      <c r="CN110" s="127"/>
      <c r="CX110" s="127"/>
      <c r="DH110" s="127"/>
      <c r="DR110" s="127"/>
      <c r="EB110" s="127"/>
      <c r="EL110" s="127"/>
      <c r="EV110" s="127"/>
      <c r="FF110" s="127"/>
      <c r="FP110" s="127"/>
      <c r="FZ110" s="127"/>
      <c r="GJ110" s="127"/>
      <c r="GT110" s="127"/>
      <c r="HD110" s="127"/>
      <c r="HN110" s="127"/>
      <c r="HX110" s="127"/>
      <c r="IH110" s="127"/>
      <c r="IR110" s="127"/>
      <c r="JB110" s="127"/>
    </row>
    <row xmlns:x14ac="http://schemas.microsoft.com/office/spreadsheetml/2009/9/ac" r="111" s="3" customFormat="true" x14ac:dyDescent="0.25">
      <c r="A111" s="416" t="str">
        <f ca="true">IF(ISBLANK('Data Summary'!A113),"",'Data Summary'!A113)</f>
        <v/>
      </c>
      <c r="B111" s="127"/>
      <c r="L111" s="127"/>
      <c r="V111" s="127"/>
      <c r="AF111" s="127"/>
      <c r="AP111" s="127"/>
      <c r="AZ111" s="127"/>
      <c r="BJ111" s="127"/>
      <c r="BK111" s="127"/>
      <c r="BL111" s="127"/>
      <c r="BM111" s="127"/>
      <c r="BN111" s="127"/>
      <c r="BO111" s="127"/>
      <c r="BP111" s="127"/>
      <c r="BQ111" s="127"/>
      <c r="BT111" s="127"/>
      <c r="BU111" s="127"/>
      <c r="BV111" s="127"/>
      <c r="BW111" s="127"/>
      <c r="BX111" s="127"/>
      <c r="BY111" s="127"/>
      <c r="BZ111" s="127"/>
      <c r="CA111" s="127"/>
      <c r="CD111" s="127"/>
      <c r="CN111" s="127"/>
      <c r="CX111" s="127"/>
      <c r="DH111" s="127"/>
      <c r="DR111" s="127"/>
      <c r="EB111" s="127"/>
      <c r="EL111" s="127"/>
      <c r="EV111" s="127"/>
      <c r="FF111" s="127"/>
      <c r="FP111" s="127"/>
      <c r="FZ111" s="127"/>
      <c r="GJ111" s="127"/>
      <c r="GT111" s="127"/>
      <c r="HD111" s="127"/>
      <c r="HN111" s="127"/>
      <c r="HX111" s="127"/>
      <c r="IH111" s="127"/>
      <c r="IR111" s="127"/>
      <c r="JB111" s="127"/>
    </row>
    <row xmlns:x14ac="http://schemas.microsoft.com/office/spreadsheetml/2009/9/ac" r="112" s="3" customFormat="true" x14ac:dyDescent="0.25">
      <c r="A112" s="416" t="str">
        <f ca="true">IF(ISBLANK('Data Summary'!A114),"",'Data Summary'!A114)</f>
        <v/>
      </c>
      <c r="B112" s="127"/>
      <c r="L112" s="127"/>
      <c r="V112" s="127"/>
      <c r="AF112" s="127"/>
      <c r="AP112" s="127"/>
      <c r="AZ112" s="127"/>
      <c r="BJ112" s="127"/>
      <c r="BK112" s="127"/>
      <c r="BL112" s="127"/>
      <c r="BM112" s="127"/>
      <c r="BN112" s="127"/>
      <c r="BO112" s="127"/>
      <c r="BP112" s="127"/>
      <c r="BQ112" s="127"/>
      <c r="BT112" s="127"/>
      <c r="BU112" s="127"/>
      <c r="BV112" s="127"/>
      <c r="BW112" s="127"/>
      <c r="BX112" s="127"/>
      <c r="BY112" s="127"/>
      <c r="BZ112" s="127"/>
      <c r="CA112" s="127"/>
      <c r="CD112" s="127"/>
      <c r="CN112" s="127"/>
      <c r="CX112" s="127"/>
      <c r="DH112" s="127"/>
      <c r="DR112" s="127"/>
      <c r="EB112" s="127"/>
      <c r="EL112" s="127"/>
      <c r="EV112" s="127"/>
      <c r="FF112" s="127"/>
      <c r="FP112" s="127"/>
      <c r="FZ112" s="127"/>
      <c r="GJ112" s="127"/>
      <c r="GT112" s="127"/>
      <c r="HD112" s="127"/>
      <c r="HN112" s="127"/>
      <c r="HX112" s="127"/>
      <c r="IH112" s="127"/>
      <c r="IR112" s="127"/>
      <c r="JB112" s="127"/>
    </row>
    <row xmlns:x14ac="http://schemas.microsoft.com/office/spreadsheetml/2009/9/ac" r="113" s="3" customFormat="true" x14ac:dyDescent="0.25">
      <c r="A113" s="416" t="str">
        <f ca="true">IF(ISBLANK('Data Summary'!A115),"",'Data Summary'!A115)</f>
        <v/>
      </c>
      <c r="B113" s="127"/>
      <c r="L113" s="127"/>
      <c r="V113" s="127"/>
      <c r="AF113" s="127"/>
      <c r="AP113" s="127"/>
      <c r="AZ113" s="127"/>
      <c r="BJ113" s="127"/>
      <c r="BK113" s="127"/>
      <c r="BL113" s="127"/>
      <c r="BM113" s="127"/>
      <c r="BN113" s="127"/>
      <c r="BO113" s="127"/>
      <c r="BP113" s="127"/>
      <c r="BQ113" s="127"/>
      <c r="BT113" s="127"/>
      <c r="BU113" s="127"/>
      <c r="BV113" s="127"/>
      <c r="BW113" s="127"/>
      <c r="BX113" s="127"/>
      <c r="BY113" s="127"/>
      <c r="BZ113" s="127"/>
      <c r="CA113" s="127"/>
      <c r="CD113" s="127"/>
      <c r="CN113" s="127"/>
      <c r="CX113" s="127"/>
      <c r="DH113" s="127"/>
      <c r="DR113" s="127"/>
      <c r="EB113" s="127"/>
      <c r="EL113" s="127"/>
      <c r="EV113" s="127"/>
      <c r="FF113" s="127"/>
      <c r="FP113" s="127"/>
      <c r="FZ113" s="127"/>
      <c r="GJ113" s="127"/>
      <c r="GT113" s="127"/>
      <c r="HD113" s="127"/>
      <c r="HN113" s="127"/>
      <c r="HX113" s="127"/>
      <c r="IH113" s="127"/>
      <c r="IR113" s="127"/>
      <c r="JB113" s="127"/>
    </row>
    <row xmlns:x14ac="http://schemas.microsoft.com/office/spreadsheetml/2009/9/ac" r="114" s="3" customFormat="true" x14ac:dyDescent="0.25">
      <c r="A114" s="416" t="str">
        <f ca="true">IF(ISBLANK('Data Summary'!A116),"",'Data Summary'!A116)</f>
        <v/>
      </c>
      <c r="B114" s="127"/>
      <c r="L114" s="127"/>
      <c r="V114" s="127"/>
      <c r="AF114" s="127"/>
      <c r="AP114" s="127"/>
      <c r="AZ114" s="127"/>
      <c r="BJ114" s="127"/>
      <c r="BK114" s="127"/>
      <c r="BL114" s="127"/>
      <c r="BM114" s="127"/>
      <c r="BN114" s="127"/>
      <c r="BO114" s="127"/>
      <c r="BP114" s="127"/>
      <c r="BQ114" s="127"/>
      <c r="BT114" s="127"/>
      <c r="BU114" s="127"/>
      <c r="BV114" s="127"/>
      <c r="BW114" s="127"/>
      <c r="BX114" s="127"/>
      <c r="BY114" s="127"/>
      <c r="BZ114" s="127"/>
      <c r="CA114" s="127"/>
      <c r="CD114" s="127"/>
      <c r="CN114" s="127"/>
      <c r="CX114" s="127"/>
      <c r="DH114" s="127"/>
      <c r="DR114" s="127"/>
      <c r="EB114" s="127"/>
      <c r="EL114" s="127"/>
      <c r="EV114" s="127"/>
      <c r="FF114" s="127"/>
      <c r="FP114" s="127"/>
      <c r="FZ114" s="127"/>
      <c r="GJ114" s="127"/>
      <c r="GT114" s="127"/>
      <c r="HD114" s="127"/>
      <c r="HN114" s="127"/>
      <c r="HX114" s="127"/>
      <c r="IH114" s="127"/>
      <c r="IR114" s="127"/>
      <c r="JB114" s="127"/>
    </row>
    <row xmlns:x14ac="http://schemas.microsoft.com/office/spreadsheetml/2009/9/ac" r="115" s="3" customFormat="true" x14ac:dyDescent="0.25">
      <c r="A115" s="416" t="str">
        <f ca="true">IF(ISBLANK('Data Summary'!A117),"",'Data Summary'!A117)</f>
        <v/>
      </c>
      <c r="B115" s="127"/>
      <c r="L115" s="127"/>
      <c r="V115" s="127"/>
      <c r="AF115" s="127"/>
      <c r="AP115" s="127"/>
      <c r="AZ115" s="127"/>
      <c r="BJ115" s="127"/>
      <c r="BK115" s="127"/>
      <c r="BL115" s="127"/>
      <c r="BM115" s="127"/>
      <c r="BN115" s="127"/>
      <c r="BO115" s="127"/>
      <c r="BP115" s="127"/>
      <c r="BQ115" s="127"/>
      <c r="BT115" s="127"/>
      <c r="BU115" s="127"/>
      <c r="BV115" s="127"/>
      <c r="BW115" s="127"/>
      <c r="BX115" s="127"/>
      <c r="BY115" s="127"/>
      <c r="BZ115" s="127"/>
      <c r="CA115" s="127"/>
      <c r="CD115" s="127"/>
      <c r="CN115" s="127"/>
      <c r="CX115" s="127"/>
      <c r="DH115" s="127"/>
      <c r="DR115" s="127"/>
      <c r="EB115" s="127"/>
      <c r="EL115" s="127"/>
      <c r="EV115" s="127"/>
      <c r="FF115" s="127"/>
      <c r="FP115" s="127"/>
      <c r="FZ115" s="127"/>
      <c r="GJ115" s="127"/>
      <c r="GT115" s="127"/>
      <c r="HD115" s="127"/>
      <c r="HN115" s="127"/>
      <c r="HX115" s="127"/>
      <c r="IH115" s="127"/>
      <c r="IR115" s="127"/>
      <c r="JB115" s="127"/>
    </row>
    <row xmlns:x14ac="http://schemas.microsoft.com/office/spreadsheetml/2009/9/ac" r="116" s="3" customFormat="true" x14ac:dyDescent="0.25">
      <c r="A116" s="416" t="str">
        <f ca="true">IF(ISBLANK('Data Summary'!A118),"",'Data Summary'!A118)</f>
        <v/>
      </c>
      <c r="B116" s="127"/>
      <c r="L116" s="127"/>
      <c r="V116" s="127"/>
      <c r="AF116" s="127"/>
      <c r="AP116" s="127"/>
      <c r="AZ116" s="127"/>
      <c r="BJ116" s="127"/>
      <c r="BK116" s="127"/>
      <c r="BL116" s="127"/>
      <c r="BM116" s="127"/>
      <c r="BN116" s="127"/>
      <c r="BO116" s="127"/>
      <c r="BP116" s="127"/>
      <c r="BQ116" s="127"/>
      <c r="BT116" s="127"/>
      <c r="BU116" s="127"/>
      <c r="BV116" s="127"/>
      <c r="BW116" s="127"/>
      <c r="BX116" s="127"/>
      <c r="BY116" s="127"/>
      <c r="BZ116" s="127"/>
      <c r="CA116" s="127"/>
      <c r="CD116" s="127"/>
      <c r="CN116" s="127"/>
      <c r="CX116" s="127"/>
      <c r="DH116" s="127"/>
      <c r="DR116" s="127"/>
      <c r="EB116" s="127"/>
      <c r="EL116" s="127"/>
      <c r="EV116" s="127"/>
      <c r="FF116" s="127"/>
      <c r="FP116" s="127"/>
      <c r="FZ116" s="127"/>
      <c r="GJ116" s="127"/>
      <c r="GT116" s="127"/>
      <c r="HD116" s="127"/>
      <c r="HN116" s="127"/>
      <c r="HX116" s="127"/>
      <c r="IH116" s="127"/>
      <c r="IR116" s="127"/>
      <c r="JB116" s="127"/>
    </row>
    <row xmlns:x14ac="http://schemas.microsoft.com/office/spreadsheetml/2009/9/ac" r="117" s="3" customFormat="true" x14ac:dyDescent="0.25">
      <c r="A117" s="416" t="str">
        <f ca="true">IF(ISBLANK('Data Summary'!A119),"",'Data Summary'!A119)</f>
        <v/>
      </c>
      <c r="B117" s="127"/>
      <c r="L117" s="127"/>
      <c r="V117" s="127"/>
      <c r="AF117" s="127"/>
      <c r="AP117" s="127"/>
      <c r="AZ117" s="127"/>
      <c r="BJ117" s="127"/>
      <c r="BK117" s="127"/>
      <c r="BL117" s="127"/>
      <c r="BM117" s="127"/>
      <c r="BN117" s="127"/>
      <c r="BO117" s="127"/>
      <c r="BP117" s="127"/>
      <c r="BQ117" s="127"/>
      <c r="BT117" s="127"/>
      <c r="BU117" s="127"/>
      <c r="BV117" s="127"/>
      <c r="BW117" s="127"/>
      <c r="BX117" s="127"/>
      <c r="BY117" s="127"/>
      <c r="BZ117" s="127"/>
      <c r="CA117" s="127"/>
      <c r="CD117" s="127"/>
      <c r="CN117" s="127"/>
      <c r="CX117" s="127"/>
      <c r="DH117" s="127"/>
      <c r="DR117" s="127"/>
      <c r="EB117" s="127"/>
      <c r="EL117" s="127"/>
      <c r="EV117" s="127"/>
      <c r="FF117" s="127"/>
      <c r="FP117" s="127"/>
      <c r="FZ117" s="127"/>
      <c r="GJ117" s="127"/>
      <c r="GT117" s="127"/>
      <c r="HD117" s="127"/>
      <c r="HN117" s="127"/>
      <c r="HX117" s="127"/>
      <c r="IH117" s="127"/>
      <c r="IR117" s="127"/>
      <c r="JB117" s="127"/>
    </row>
    <row xmlns:x14ac="http://schemas.microsoft.com/office/spreadsheetml/2009/9/ac" r="118" s="3" customFormat="true" x14ac:dyDescent="0.25">
      <c r="A118" s="416" t="str">
        <f ca="true">IF(ISBLANK('Data Summary'!A120),"",'Data Summary'!A120)</f>
        <v/>
      </c>
      <c r="B118" s="127"/>
      <c r="L118" s="127"/>
      <c r="V118" s="127"/>
      <c r="AF118" s="127"/>
      <c r="AP118" s="127"/>
      <c r="AZ118" s="127"/>
      <c r="BJ118" s="127"/>
      <c r="BK118" s="127"/>
      <c r="BL118" s="127"/>
      <c r="BM118" s="127"/>
      <c r="BN118" s="127"/>
      <c r="BO118" s="127"/>
      <c r="BP118" s="127"/>
      <c r="BQ118" s="127"/>
      <c r="BT118" s="127"/>
      <c r="BU118" s="127"/>
      <c r="BV118" s="127"/>
      <c r="BW118" s="127"/>
      <c r="BX118" s="127"/>
      <c r="BY118" s="127"/>
      <c r="BZ118" s="127"/>
      <c r="CA118" s="127"/>
      <c r="CD118" s="127"/>
      <c r="CN118" s="127"/>
      <c r="CX118" s="127"/>
      <c r="DH118" s="127"/>
      <c r="DR118" s="127"/>
      <c r="EB118" s="127"/>
      <c r="EL118" s="127"/>
      <c r="EV118" s="127"/>
      <c r="FF118" s="127"/>
      <c r="FP118" s="127"/>
      <c r="FZ118" s="127"/>
      <c r="GJ118" s="127"/>
      <c r="GT118" s="127"/>
      <c r="HD118" s="127"/>
      <c r="HN118" s="127"/>
      <c r="HX118" s="127"/>
      <c r="IH118" s="127"/>
      <c r="IR118" s="127"/>
      <c r="JB118" s="127"/>
    </row>
    <row xmlns:x14ac="http://schemas.microsoft.com/office/spreadsheetml/2009/9/ac" r="119" s="3" customFormat="true" x14ac:dyDescent="0.25">
      <c r="A119" s="416" t="str">
        <f ca="true">IF(ISBLANK('Data Summary'!A121),"",'Data Summary'!A121)</f>
        <v/>
      </c>
      <c r="B119" s="127"/>
      <c r="L119" s="127"/>
      <c r="V119" s="127"/>
      <c r="AF119" s="127"/>
      <c r="AP119" s="127"/>
      <c r="AZ119" s="127"/>
      <c r="BJ119" s="127"/>
      <c r="BK119" s="127"/>
      <c r="BL119" s="127"/>
      <c r="BM119" s="127"/>
      <c r="BN119" s="127"/>
      <c r="BO119" s="127"/>
      <c r="BP119" s="127"/>
      <c r="BQ119" s="127"/>
      <c r="BT119" s="127"/>
      <c r="BU119" s="127"/>
      <c r="BV119" s="127"/>
      <c r="BW119" s="127"/>
      <c r="BX119" s="127"/>
      <c r="BY119" s="127"/>
      <c r="BZ119" s="127"/>
      <c r="CA119" s="127"/>
      <c r="CD119" s="127"/>
      <c r="CN119" s="127"/>
      <c r="CX119" s="127"/>
      <c r="DH119" s="127"/>
      <c r="DR119" s="127"/>
      <c r="EB119" s="127"/>
      <c r="EL119" s="127"/>
      <c r="EV119" s="127"/>
      <c r="FF119" s="127"/>
      <c r="FP119" s="127"/>
      <c r="FZ119" s="127"/>
      <c r="GJ119" s="127"/>
      <c r="GT119" s="127"/>
      <c r="HD119" s="127"/>
      <c r="HN119" s="127"/>
      <c r="HX119" s="127"/>
      <c r="IH119" s="127"/>
      <c r="IR119" s="127"/>
      <c r="JB119" s="127"/>
    </row>
    <row xmlns:x14ac="http://schemas.microsoft.com/office/spreadsheetml/2009/9/ac" r="120" s="3" customFormat="true" x14ac:dyDescent="0.25">
      <c r="A120" s="416" t="str">
        <f ca="true">IF(ISBLANK('Data Summary'!A122),"",'Data Summary'!A122)</f>
        <v/>
      </c>
      <c r="B120" s="127"/>
      <c r="L120" s="127"/>
      <c r="V120" s="127"/>
      <c r="AF120" s="127"/>
      <c r="AP120" s="127"/>
      <c r="AZ120" s="127"/>
      <c r="BJ120" s="127"/>
      <c r="BK120" s="127"/>
      <c r="BL120" s="127"/>
      <c r="BM120" s="127"/>
      <c r="BN120" s="127"/>
      <c r="BO120" s="127"/>
      <c r="BP120" s="127"/>
      <c r="BQ120" s="127"/>
      <c r="BT120" s="127"/>
      <c r="BU120" s="127"/>
      <c r="BV120" s="127"/>
      <c r="BW120" s="127"/>
      <c r="BX120" s="127"/>
      <c r="BY120" s="127"/>
      <c r="BZ120" s="127"/>
      <c r="CA120" s="127"/>
      <c r="CD120" s="127"/>
      <c r="CN120" s="127"/>
      <c r="CX120" s="127"/>
      <c r="DH120" s="127"/>
      <c r="DR120" s="127"/>
      <c r="EB120" s="127"/>
      <c r="EL120" s="127"/>
      <c r="EV120" s="127"/>
      <c r="FF120" s="127"/>
      <c r="FP120" s="127"/>
      <c r="FZ120" s="127"/>
      <c r="GJ120" s="127"/>
      <c r="GT120" s="127"/>
      <c r="HD120" s="127"/>
      <c r="HN120" s="127"/>
      <c r="HX120" s="127"/>
      <c r="IH120" s="127"/>
      <c r="IR120" s="127"/>
      <c r="JB120" s="127"/>
    </row>
    <row xmlns:x14ac="http://schemas.microsoft.com/office/spreadsheetml/2009/9/ac" r="121" s="3" customFormat="true" x14ac:dyDescent="0.25">
      <c r="A121" s="416" t="str">
        <f ca="true">IF(ISBLANK('Data Summary'!A123),"",'Data Summary'!A123)</f>
        <v/>
      </c>
      <c r="B121" s="127"/>
      <c r="L121" s="127"/>
      <c r="V121" s="127"/>
      <c r="AF121" s="127"/>
      <c r="AP121" s="127"/>
      <c r="AZ121" s="127"/>
      <c r="BJ121" s="127"/>
      <c r="BK121" s="127"/>
      <c r="BL121" s="127"/>
      <c r="BM121" s="127"/>
      <c r="BN121" s="127"/>
      <c r="BO121" s="127"/>
      <c r="BP121" s="127"/>
      <c r="BQ121" s="127"/>
      <c r="BT121" s="127"/>
      <c r="BU121" s="127"/>
      <c r="BV121" s="127"/>
      <c r="BW121" s="127"/>
      <c r="BX121" s="127"/>
      <c r="BY121" s="127"/>
      <c r="BZ121" s="127"/>
      <c r="CA121" s="127"/>
      <c r="CD121" s="127"/>
      <c r="CN121" s="127"/>
      <c r="CX121" s="127"/>
      <c r="DH121" s="127"/>
      <c r="DR121" s="127"/>
      <c r="EB121" s="127"/>
      <c r="EL121" s="127"/>
      <c r="EV121" s="127"/>
      <c r="FF121" s="127"/>
      <c r="FP121" s="127"/>
      <c r="FZ121" s="127"/>
      <c r="GJ121" s="127"/>
      <c r="GT121" s="127"/>
      <c r="HD121" s="127"/>
      <c r="HN121" s="127"/>
      <c r="HX121" s="127"/>
      <c r="IH121" s="127"/>
      <c r="IR121" s="127"/>
      <c r="JB121" s="127"/>
    </row>
    <row xmlns:x14ac="http://schemas.microsoft.com/office/spreadsheetml/2009/9/ac" r="122" s="3" customFormat="true" x14ac:dyDescent="0.25">
      <c r="A122" s="416" t="str">
        <f ca="true">IF(ISBLANK('Data Summary'!A124),"",'Data Summary'!A124)</f>
        <v/>
      </c>
      <c r="B122" s="127"/>
      <c r="L122" s="127"/>
      <c r="V122" s="127"/>
      <c r="AF122" s="127"/>
      <c r="AP122" s="127"/>
      <c r="AZ122" s="127"/>
      <c r="BJ122" s="127"/>
      <c r="BK122" s="127"/>
      <c r="BL122" s="127"/>
      <c r="BM122" s="127"/>
      <c r="BN122" s="127"/>
      <c r="BO122" s="127"/>
      <c r="BP122" s="127"/>
      <c r="BQ122" s="127"/>
      <c r="BT122" s="127"/>
      <c r="BU122" s="127"/>
      <c r="BV122" s="127"/>
      <c r="BW122" s="127"/>
      <c r="BX122" s="127"/>
      <c r="BY122" s="127"/>
      <c r="BZ122" s="127"/>
      <c r="CA122" s="127"/>
      <c r="CD122" s="127"/>
      <c r="CN122" s="127"/>
      <c r="CX122" s="127"/>
      <c r="DH122" s="127"/>
      <c r="DR122" s="127"/>
      <c r="EB122" s="127"/>
      <c r="EL122" s="127"/>
      <c r="EV122" s="127"/>
      <c r="FF122" s="127"/>
      <c r="FP122" s="127"/>
      <c r="FZ122" s="127"/>
      <c r="GJ122" s="127"/>
      <c r="GT122" s="127"/>
      <c r="HD122" s="127"/>
      <c r="HN122" s="127"/>
      <c r="HX122" s="127"/>
      <c r="IH122" s="127"/>
      <c r="IR122" s="127"/>
      <c r="JB122" s="127"/>
    </row>
    <row xmlns:x14ac="http://schemas.microsoft.com/office/spreadsheetml/2009/9/ac" r="123" s="3" customFormat="true" x14ac:dyDescent="0.25">
      <c r="A123" s="416" t="str">
        <f ca="true">IF(ISBLANK('Data Summary'!A125),"",'Data Summary'!A125)</f>
        <v/>
      </c>
      <c r="B123" s="127"/>
      <c r="L123" s="127"/>
      <c r="V123" s="127"/>
      <c r="AF123" s="127"/>
      <c r="AP123" s="127"/>
      <c r="AZ123" s="127"/>
      <c r="BJ123" s="127"/>
      <c r="BK123" s="127"/>
      <c r="BL123" s="127"/>
      <c r="BM123" s="127"/>
      <c r="BN123" s="127"/>
      <c r="BO123" s="127"/>
      <c r="BP123" s="127"/>
      <c r="BQ123" s="127"/>
      <c r="BT123" s="127"/>
      <c r="BU123" s="127"/>
      <c r="BV123" s="127"/>
      <c r="BW123" s="127"/>
      <c r="BX123" s="127"/>
      <c r="BY123" s="127"/>
      <c r="BZ123" s="127"/>
      <c r="CA123" s="127"/>
      <c r="CD123" s="127"/>
      <c r="CN123" s="127"/>
      <c r="CX123" s="127"/>
      <c r="DH123" s="127"/>
      <c r="DR123" s="127"/>
      <c r="EB123" s="127"/>
      <c r="EL123" s="127"/>
      <c r="EV123" s="127"/>
      <c r="FF123" s="127"/>
      <c r="FP123" s="127"/>
      <c r="FZ123" s="127"/>
      <c r="GJ123" s="127"/>
      <c r="GT123" s="127"/>
      <c r="HD123" s="127"/>
      <c r="HN123" s="127"/>
      <c r="HX123" s="127"/>
      <c r="IH123" s="127"/>
      <c r="IR123" s="127"/>
      <c r="JB123" s="127"/>
    </row>
    <row xmlns:x14ac="http://schemas.microsoft.com/office/spreadsheetml/2009/9/ac" r="124" s="3" customFormat="true" x14ac:dyDescent="0.25">
      <c r="A124" s="416" t="str">
        <f ca="true">IF(ISBLANK('Data Summary'!A126),"",'Data Summary'!A126)</f>
        <v/>
      </c>
      <c r="B124" s="127"/>
      <c r="L124" s="127"/>
      <c r="V124" s="127"/>
      <c r="AF124" s="127"/>
      <c r="AP124" s="127"/>
      <c r="AZ124" s="127"/>
      <c r="BJ124" s="127"/>
      <c r="BK124" s="127"/>
      <c r="BL124" s="127"/>
      <c r="BM124" s="127"/>
      <c r="BN124" s="127"/>
      <c r="BO124" s="127"/>
      <c r="BP124" s="127"/>
      <c r="BQ124" s="127"/>
      <c r="BT124" s="127"/>
      <c r="BU124" s="127"/>
      <c r="BV124" s="127"/>
      <c r="BW124" s="127"/>
      <c r="BX124" s="127"/>
      <c r="BY124" s="127"/>
      <c r="BZ124" s="127"/>
      <c r="CA124" s="127"/>
      <c r="CD124" s="127"/>
      <c r="CN124" s="127"/>
      <c r="CX124" s="127"/>
      <c r="DH124" s="127"/>
      <c r="DR124" s="127"/>
      <c r="EB124" s="127"/>
      <c r="EL124" s="127"/>
      <c r="EV124" s="127"/>
      <c r="FF124" s="127"/>
      <c r="FP124" s="127"/>
      <c r="FZ124" s="127"/>
      <c r="GJ124" s="127"/>
      <c r="GT124" s="127"/>
      <c r="HD124" s="127"/>
      <c r="HN124" s="127"/>
      <c r="HX124" s="127"/>
      <c r="IH124" s="127"/>
      <c r="IR124" s="127"/>
      <c r="JB124" s="127"/>
    </row>
    <row xmlns:x14ac="http://schemas.microsoft.com/office/spreadsheetml/2009/9/ac" r="125" s="3" customFormat="true" x14ac:dyDescent="0.25">
      <c r="A125" s="416" t="str">
        <f ca="true">IF(ISBLANK('Data Summary'!A127),"",'Data Summary'!A127)</f>
        <v/>
      </c>
      <c r="B125" s="127"/>
      <c r="L125" s="127"/>
      <c r="V125" s="127"/>
      <c r="AF125" s="127"/>
      <c r="AP125" s="127"/>
      <c r="AZ125" s="127"/>
      <c r="BJ125" s="127"/>
      <c r="BK125" s="127"/>
      <c r="BL125" s="127"/>
      <c r="BM125" s="127"/>
      <c r="BN125" s="127"/>
      <c r="BO125" s="127"/>
      <c r="BP125" s="127"/>
      <c r="BQ125" s="127"/>
      <c r="BT125" s="127"/>
      <c r="BU125" s="127"/>
      <c r="BV125" s="127"/>
      <c r="BW125" s="127"/>
      <c r="BX125" s="127"/>
      <c r="BY125" s="127"/>
      <c r="BZ125" s="127"/>
      <c r="CA125" s="127"/>
      <c r="CD125" s="127"/>
      <c r="CN125" s="127"/>
      <c r="CX125" s="127"/>
      <c r="DH125" s="127"/>
      <c r="DR125" s="127"/>
      <c r="EB125" s="127"/>
      <c r="EL125" s="127"/>
      <c r="EV125" s="127"/>
      <c r="FF125" s="127"/>
      <c r="FP125" s="127"/>
      <c r="FZ125" s="127"/>
      <c r="GJ125" s="127"/>
      <c r="GT125" s="127"/>
      <c r="HD125" s="127"/>
      <c r="HN125" s="127"/>
      <c r="HX125" s="127"/>
      <c r="IH125" s="127"/>
      <c r="IR125" s="127"/>
      <c r="JB125" s="127"/>
    </row>
    <row xmlns:x14ac="http://schemas.microsoft.com/office/spreadsheetml/2009/9/ac" r="126" s="3" customFormat="true" x14ac:dyDescent="0.25">
      <c r="A126" s="416" t="str">
        <f ca="true">IF(ISBLANK('Data Summary'!A128),"",'Data Summary'!A128)</f>
        <v/>
      </c>
      <c r="B126" s="127"/>
      <c r="L126" s="127"/>
      <c r="V126" s="127"/>
      <c r="AF126" s="127"/>
      <c r="AP126" s="127"/>
      <c r="AZ126" s="127"/>
      <c r="BJ126" s="127"/>
      <c r="BK126" s="127"/>
      <c r="BL126" s="127"/>
      <c r="BM126" s="127"/>
      <c r="BN126" s="127"/>
      <c r="BO126" s="127"/>
      <c r="BP126" s="127"/>
      <c r="BQ126" s="127"/>
      <c r="BT126" s="127"/>
      <c r="BU126" s="127"/>
      <c r="BV126" s="127"/>
      <c r="BW126" s="127"/>
      <c r="BX126" s="127"/>
      <c r="BY126" s="127"/>
      <c r="BZ126" s="127"/>
      <c r="CA126" s="127"/>
      <c r="CD126" s="127"/>
      <c r="CN126" s="127"/>
      <c r="CX126" s="127"/>
      <c r="DH126" s="127"/>
      <c r="DR126" s="127"/>
      <c r="EB126" s="127"/>
      <c r="EL126" s="127"/>
      <c r="EV126" s="127"/>
      <c r="FF126" s="127"/>
      <c r="FP126" s="127"/>
      <c r="FZ126" s="127"/>
      <c r="GJ126" s="127"/>
      <c r="GT126" s="127"/>
      <c r="HD126" s="127"/>
      <c r="HN126" s="127"/>
      <c r="HX126" s="127"/>
      <c r="IH126" s="127"/>
      <c r="IR126" s="127"/>
      <c r="JB126" s="127"/>
    </row>
    <row xmlns:x14ac="http://schemas.microsoft.com/office/spreadsheetml/2009/9/ac" r="127" s="3" customFormat="true" x14ac:dyDescent="0.25">
      <c r="A127" s="416" t="str">
        <f ca="true">IF(ISBLANK('Data Summary'!A129),"",'Data Summary'!A129)</f>
        <v/>
      </c>
      <c r="B127" s="127"/>
      <c r="L127" s="127"/>
      <c r="V127" s="127"/>
      <c r="AF127" s="127"/>
      <c r="AP127" s="127"/>
      <c r="AZ127" s="127"/>
      <c r="BJ127" s="127"/>
      <c r="BK127" s="127"/>
      <c r="BL127" s="127"/>
      <c r="BM127" s="127"/>
      <c r="BN127" s="127"/>
      <c r="BO127" s="127"/>
      <c r="BP127" s="127"/>
      <c r="BQ127" s="127"/>
      <c r="BT127" s="127"/>
      <c r="BU127" s="127"/>
      <c r="BV127" s="127"/>
      <c r="BW127" s="127"/>
      <c r="BX127" s="127"/>
      <c r="BY127" s="127"/>
      <c r="BZ127" s="127"/>
      <c r="CA127" s="127"/>
      <c r="CD127" s="127"/>
      <c r="CN127" s="127"/>
      <c r="CX127" s="127"/>
      <c r="DH127" s="127"/>
      <c r="DR127" s="127"/>
      <c r="EB127" s="127"/>
      <c r="EL127" s="127"/>
      <c r="EV127" s="127"/>
      <c r="FF127" s="127"/>
      <c r="FP127" s="127"/>
      <c r="FZ127" s="127"/>
      <c r="GJ127" s="127"/>
      <c r="GT127" s="127"/>
      <c r="HD127" s="127"/>
      <c r="HN127" s="127"/>
      <c r="HX127" s="127"/>
      <c r="IH127" s="127"/>
      <c r="IR127" s="127"/>
      <c r="JB127" s="127"/>
    </row>
    <row xmlns:x14ac="http://schemas.microsoft.com/office/spreadsheetml/2009/9/ac" r="128" s="3" customFormat="true" x14ac:dyDescent="0.25">
      <c r="A128" s="416" t="str">
        <f ca="true">IF(ISBLANK('Data Summary'!A130),"",'Data Summary'!A130)</f>
        <v/>
      </c>
      <c r="B128" s="127"/>
      <c r="L128" s="127"/>
      <c r="V128" s="127"/>
      <c r="AF128" s="127"/>
      <c r="AP128" s="127"/>
      <c r="AZ128" s="127"/>
      <c r="BJ128" s="127"/>
      <c r="BK128" s="127"/>
      <c r="BL128" s="127"/>
      <c r="BM128" s="127"/>
      <c r="BN128" s="127"/>
      <c r="BO128" s="127"/>
      <c r="BP128" s="127"/>
      <c r="BQ128" s="127"/>
      <c r="BT128" s="127"/>
      <c r="BU128" s="127"/>
      <c r="BV128" s="127"/>
      <c r="BW128" s="127"/>
      <c r="BX128" s="127"/>
      <c r="BY128" s="127"/>
      <c r="BZ128" s="127"/>
      <c r="CA128" s="127"/>
      <c r="CD128" s="127"/>
      <c r="CN128" s="127"/>
      <c r="CX128" s="127"/>
      <c r="DH128" s="127"/>
      <c r="DR128" s="127"/>
      <c r="EB128" s="127"/>
      <c r="EL128" s="127"/>
      <c r="EV128" s="127"/>
      <c r="FF128" s="127"/>
      <c r="FP128" s="127"/>
      <c r="FZ128" s="127"/>
      <c r="GJ128" s="127"/>
      <c r="GT128" s="127"/>
      <c r="HD128" s="127"/>
      <c r="HN128" s="127"/>
      <c r="HX128" s="127"/>
      <c r="IH128" s="127"/>
      <c r="IR128" s="127"/>
      <c r="JB128" s="127"/>
    </row>
    <row xmlns:x14ac="http://schemas.microsoft.com/office/spreadsheetml/2009/9/ac" r="129" s="3" customFormat="true" x14ac:dyDescent="0.25">
      <c r="A129" s="416" t="str">
        <f ca="true">IF(ISBLANK('Data Summary'!A131),"",'Data Summary'!A131)</f>
        <v/>
      </c>
      <c r="B129" s="127"/>
      <c r="L129" s="127"/>
      <c r="V129" s="127"/>
      <c r="AF129" s="127"/>
      <c r="AP129" s="127"/>
      <c r="AZ129" s="127"/>
      <c r="BJ129" s="127"/>
      <c r="BK129" s="127"/>
      <c r="BL129" s="127"/>
      <c r="BM129" s="127"/>
      <c r="BN129" s="127"/>
      <c r="BO129" s="127"/>
      <c r="BP129" s="127"/>
      <c r="BQ129" s="127"/>
      <c r="BT129" s="127"/>
      <c r="BU129" s="127"/>
      <c r="BV129" s="127"/>
      <c r="BW129" s="127"/>
      <c r="BX129" s="127"/>
      <c r="BY129" s="127"/>
      <c r="BZ129" s="127"/>
      <c r="CA129" s="127"/>
      <c r="CD129" s="127"/>
      <c r="CN129" s="127"/>
      <c r="CX129" s="127"/>
      <c r="DH129" s="127"/>
      <c r="DR129" s="127"/>
      <c r="EB129" s="127"/>
      <c r="EL129" s="127"/>
      <c r="EV129" s="127"/>
      <c r="FF129" s="127"/>
      <c r="FP129" s="127"/>
      <c r="FZ129" s="127"/>
      <c r="GJ129" s="127"/>
      <c r="GT129" s="127"/>
      <c r="HD129" s="127"/>
      <c r="HN129" s="127"/>
      <c r="HX129" s="127"/>
      <c r="IH129" s="127"/>
      <c r="IR129" s="127"/>
      <c r="JB129" s="127"/>
    </row>
    <row xmlns:x14ac="http://schemas.microsoft.com/office/spreadsheetml/2009/9/ac" r="130" s="3" customFormat="true" x14ac:dyDescent="0.25">
      <c r="A130" s="416" t="str">
        <f ca="true">IF(ISBLANK('Data Summary'!A132),"",'Data Summary'!A132)</f>
        <v/>
      </c>
      <c r="B130" s="127"/>
      <c r="L130" s="127"/>
      <c r="V130" s="127"/>
      <c r="AF130" s="127"/>
      <c r="AP130" s="127"/>
      <c r="AZ130" s="127"/>
      <c r="BJ130" s="127"/>
      <c r="BK130" s="127"/>
      <c r="BL130" s="127"/>
      <c r="BM130" s="127"/>
      <c r="BN130" s="127"/>
      <c r="BO130" s="127"/>
      <c r="BP130" s="127"/>
      <c r="BQ130" s="127"/>
      <c r="BT130" s="127"/>
      <c r="BU130" s="127"/>
      <c r="BV130" s="127"/>
      <c r="BW130" s="127"/>
      <c r="BX130" s="127"/>
      <c r="BY130" s="127"/>
      <c r="BZ130" s="127"/>
      <c r="CA130" s="127"/>
      <c r="CD130" s="127"/>
      <c r="CN130" s="127"/>
      <c r="CX130" s="127"/>
      <c r="DH130" s="127"/>
      <c r="DR130" s="127"/>
      <c r="EB130" s="127"/>
      <c r="EL130" s="127"/>
      <c r="EV130" s="127"/>
      <c r="FF130" s="127"/>
      <c r="FP130" s="127"/>
      <c r="FZ130" s="127"/>
      <c r="GJ130" s="127"/>
      <c r="GT130" s="127"/>
      <c r="HD130" s="127"/>
      <c r="HN130" s="127"/>
      <c r="HX130" s="127"/>
      <c r="IH130" s="127"/>
      <c r="IR130" s="127"/>
      <c r="JB130" s="127"/>
    </row>
    <row xmlns:x14ac="http://schemas.microsoft.com/office/spreadsheetml/2009/9/ac" r="131" s="3" customFormat="true" x14ac:dyDescent="0.25">
      <c r="A131" s="416" t="str">
        <f ca="true">IF(ISBLANK('Data Summary'!A133),"",'Data Summary'!A133)</f>
        <v/>
      </c>
      <c r="B131" s="127"/>
      <c r="L131" s="127"/>
      <c r="V131" s="127"/>
      <c r="AF131" s="127"/>
      <c r="AP131" s="127"/>
      <c r="AZ131" s="127"/>
      <c r="BJ131" s="127"/>
      <c r="BK131" s="127"/>
      <c r="BL131" s="127"/>
      <c r="BM131" s="127"/>
      <c r="BN131" s="127"/>
      <c r="BO131" s="127"/>
      <c r="BP131" s="127"/>
      <c r="BQ131" s="127"/>
      <c r="BT131" s="127"/>
      <c r="BU131" s="127"/>
      <c r="BV131" s="127"/>
      <c r="BW131" s="127"/>
      <c r="BX131" s="127"/>
      <c r="BY131" s="127"/>
      <c r="BZ131" s="127"/>
      <c r="CA131" s="127"/>
      <c r="CD131" s="127"/>
      <c r="CN131" s="127"/>
      <c r="CX131" s="127"/>
      <c r="DH131" s="127"/>
      <c r="DR131" s="127"/>
      <c r="EB131" s="127"/>
      <c r="EL131" s="127"/>
      <c r="EV131" s="127"/>
      <c r="FF131" s="127"/>
      <c r="FP131" s="127"/>
      <c r="FZ131" s="127"/>
      <c r="GJ131" s="127"/>
      <c r="GT131" s="127"/>
      <c r="HD131" s="127"/>
      <c r="HN131" s="127"/>
      <c r="HX131" s="127"/>
      <c r="IH131" s="127"/>
      <c r="IR131" s="127"/>
      <c r="JB131" s="127"/>
    </row>
    <row xmlns:x14ac="http://schemas.microsoft.com/office/spreadsheetml/2009/9/ac" r="132" s="3" customFormat="true" x14ac:dyDescent="0.25">
      <c r="A132" s="416" t="str">
        <f ca="true">IF(ISBLANK('Data Summary'!A134),"",'Data Summary'!A134)</f>
        <v/>
      </c>
      <c r="B132" s="127"/>
      <c r="L132" s="127"/>
      <c r="V132" s="127"/>
      <c r="AF132" s="127"/>
      <c r="AP132" s="127"/>
      <c r="AZ132" s="127"/>
      <c r="BJ132" s="127"/>
      <c r="BK132" s="127"/>
      <c r="BL132" s="127"/>
      <c r="BM132" s="127"/>
      <c r="BN132" s="127"/>
      <c r="BO132" s="127"/>
      <c r="BP132" s="127"/>
      <c r="BQ132" s="127"/>
      <c r="BT132" s="127"/>
      <c r="BU132" s="127"/>
      <c r="BV132" s="127"/>
      <c r="BW132" s="127"/>
      <c r="BX132" s="127"/>
      <c r="BY132" s="127"/>
      <c r="BZ132" s="127"/>
      <c r="CA132" s="127"/>
      <c r="CD132" s="127"/>
      <c r="CN132" s="127"/>
      <c r="CX132" s="127"/>
      <c r="DH132" s="127"/>
      <c r="DR132" s="127"/>
      <c r="EB132" s="127"/>
      <c r="EL132" s="127"/>
      <c r="EV132" s="127"/>
      <c r="FF132" s="127"/>
      <c r="FP132" s="127"/>
      <c r="FZ132" s="127"/>
      <c r="GJ132" s="127"/>
      <c r="GT132" s="127"/>
      <c r="HD132" s="127"/>
      <c r="HN132" s="127"/>
      <c r="HX132" s="127"/>
      <c r="IH132" s="127"/>
      <c r="IR132" s="127"/>
      <c r="JB132" s="127"/>
    </row>
    <row xmlns:x14ac="http://schemas.microsoft.com/office/spreadsheetml/2009/9/ac" r="133" s="3" customFormat="true" x14ac:dyDescent="0.25">
      <c r="A133" s="416" t="str">
        <f ca="true">IF(ISBLANK('Data Summary'!A135),"",'Data Summary'!A135)</f>
        <v/>
      </c>
      <c r="B133" s="127"/>
      <c r="L133" s="127"/>
      <c r="V133" s="127"/>
      <c r="AF133" s="127"/>
      <c r="AP133" s="127"/>
      <c r="AZ133" s="127"/>
      <c r="BJ133" s="127"/>
      <c r="BK133" s="127"/>
      <c r="BL133" s="127"/>
      <c r="BM133" s="127"/>
      <c r="BN133" s="127"/>
      <c r="BO133" s="127"/>
      <c r="BP133" s="127"/>
      <c r="BQ133" s="127"/>
      <c r="BT133" s="127"/>
      <c r="BU133" s="127"/>
      <c r="BV133" s="127"/>
      <c r="BW133" s="127"/>
      <c r="BX133" s="127"/>
      <c r="BY133" s="127"/>
      <c r="BZ133" s="127"/>
      <c r="CA133" s="127"/>
      <c r="CD133" s="127"/>
      <c r="CN133" s="127"/>
      <c r="CX133" s="127"/>
      <c r="DH133" s="127"/>
      <c r="DR133" s="127"/>
      <c r="EB133" s="127"/>
      <c r="EL133" s="127"/>
      <c r="EV133" s="127"/>
      <c r="FF133" s="127"/>
      <c r="FP133" s="127"/>
      <c r="FZ133" s="127"/>
      <c r="GJ133" s="127"/>
      <c r="GT133" s="127"/>
      <c r="HD133" s="127"/>
      <c r="HN133" s="127"/>
      <c r="HX133" s="127"/>
      <c r="IH133" s="127"/>
      <c r="IR133" s="127"/>
      <c r="JB133" s="127"/>
    </row>
    <row xmlns:x14ac="http://schemas.microsoft.com/office/spreadsheetml/2009/9/ac" r="134" s="3" customFormat="true" x14ac:dyDescent="0.25">
      <c r="A134" s="416" t="str">
        <f ca="true">IF(ISBLANK('Data Summary'!A136),"",'Data Summary'!A136)</f>
        <v/>
      </c>
      <c r="B134" s="127"/>
      <c r="L134" s="127"/>
      <c r="V134" s="127"/>
      <c r="AF134" s="127"/>
      <c r="AP134" s="127"/>
      <c r="AZ134" s="127"/>
      <c r="BJ134" s="127"/>
      <c r="BK134" s="127"/>
      <c r="BL134" s="127"/>
      <c r="BM134" s="127"/>
      <c r="BN134" s="127"/>
      <c r="BO134" s="127"/>
      <c r="BP134" s="127"/>
      <c r="BQ134" s="127"/>
      <c r="BT134" s="127"/>
      <c r="BU134" s="127"/>
      <c r="BV134" s="127"/>
      <c r="BW134" s="127"/>
      <c r="BX134" s="127"/>
      <c r="BY134" s="127"/>
      <c r="BZ134" s="127"/>
      <c r="CA134" s="127"/>
      <c r="CD134" s="127"/>
      <c r="CN134" s="127"/>
      <c r="CX134" s="127"/>
      <c r="DH134" s="127"/>
      <c r="DR134" s="127"/>
      <c r="EB134" s="127"/>
      <c r="EL134" s="127"/>
      <c r="EV134" s="127"/>
      <c r="FF134" s="127"/>
      <c r="FP134" s="127"/>
      <c r="FZ134" s="127"/>
      <c r="GJ134" s="127"/>
      <c r="GT134" s="127"/>
      <c r="HD134" s="127"/>
      <c r="HN134" s="127"/>
      <c r="HX134" s="127"/>
      <c r="IH134" s="127"/>
      <c r="IR134" s="127"/>
      <c r="JB134" s="127"/>
    </row>
    <row xmlns:x14ac="http://schemas.microsoft.com/office/spreadsheetml/2009/9/ac" r="135" s="3" customFormat="true" x14ac:dyDescent="0.25">
      <c r="A135" s="416" t="str">
        <f ca="true">IF(ISBLANK('Data Summary'!A137),"",'Data Summary'!A137)</f>
        <v/>
      </c>
      <c r="B135" s="127"/>
      <c r="L135" s="127"/>
      <c r="V135" s="127"/>
      <c r="AF135" s="127"/>
      <c r="AP135" s="127"/>
      <c r="AZ135" s="127"/>
      <c r="BJ135" s="127"/>
      <c r="BK135" s="127"/>
      <c r="BL135" s="127"/>
      <c r="BM135" s="127"/>
      <c r="BN135" s="127"/>
      <c r="BO135" s="127"/>
      <c r="BP135" s="127"/>
      <c r="BQ135" s="127"/>
      <c r="BT135" s="127"/>
      <c r="BU135" s="127"/>
      <c r="BV135" s="127"/>
      <c r="BW135" s="127"/>
      <c r="BX135" s="127"/>
      <c r="BY135" s="127"/>
      <c r="BZ135" s="127"/>
      <c r="CA135" s="127"/>
      <c r="CD135" s="127"/>
      <c r="CN135" s="127"/>
      <c r="CX135" s="127"/>
      <c r="DH135" s="127"/>
      <c r="DR135" s="127"/>
      <c r="EB135" s="127"/>
      <c r="EL135" s="127"/>
      <c r="EV135" s="127"/>
      <c r="FF135" s="127"/>
      <c r="FP135" s="127"/>
      <c r="FZ135" s="127"/>
      <c r="GJ135" s="127"/>
      <c r="GT135" s="127"/>
      <c r="HD135" s="127"/>
      <c r="HN135" s="127"/>
      <c r="HX135" s="127"/>
      <c r="IH135" s="127"/>
      <c r="IR135" s="127"/>
      <c r="JB135" s="127"/>
    </row>
    <row xmlns:x14ac="http://schemas.microsoft.com/office/spreadsheetml/2009/9/ac" r="136" s="3" customFormat="true" x14ac:dyDescent="0.25">
      <c r="A136" s="416" t="str">
        <f ca="true">IF(ISBLANK('Data Summary'!A138),"",'Data Summary'!A138)</f>
        <v/>
      </c>
      <c r="B136" s="127"/>
      <c r="L136" s="127"/>
      <c r="V136" s="127"/>
      <c r="AF136" s="127"/>
      <c r="AP136" s="127"/>
      <c r="AZ136" s="127"/>
      <c r="BJ136" s="127"/>
      <c r="BK136" s="127"/>
      <c r="BL136" s="127"/>
      <c r="BM136" s="127"/>
      <c r="BN136" s="127"/>
      <c r="BO136" s="127"/>
      <c r="BP136" s="127"/>
      <c r="BQ136" s="127"/>
      <c r="BT136" s="127"/>
      <c r="BU136" s="127"/>
      <c r="BV136" s="127"/>
      <c r="BW136" s="127"/>
      <c r="BX136" s="127"/>
      <c r="BY136" s="127"/>
      <c r="BZ136" s="127"/>
      <c r="CA136" s="127"/>
      <c r="CD136" s="127"/>
      <c r="CN136" s="127"/>
      <c r="CX136" s="127"/>
      <c r="DH136" s="127"/>
      <c r="DR136" s="127"/>
      <c r="EB136" s="127"/>
      <c r="EL136" s="127"/>
      <c r="EV136" s="127"/>
      <c r="FF136" s="127"/>
      <c r="FP136" s="127"/>
      <c r="FZ136" s="127"/>
      <c r="GJ136" s="127"/>
      <c r="GT136" s="127"/>
      <c r="HD136" s="127"/>
      <c r="HN136" s="127"/>
      <c r="HX136" s="127"/>
      <c r="IH136" s="127"/>
      <c r="IR136" s="127"/>
      <c r="JB136" s="127"/>
    </row>
    <row xmlns:x14ac="http://schemas.microsoft.com/office/spreadsheetml/2009/9/ac" r="137" s="3" customFormat="true" x14ac:dyDescent="0.25">
      <c r="A137" s="416" t="str">
        <f ca="true">IF(ISBLANK('Data Summary'!A139),"",'Data Summary'!A139)</f>
        <v/>
      </c>
      <c r="B137" s="127"/>
      <c r="L137" s="127"/>
      <c r="V137" s="127"/>
      <c r="AF137" s="127"/>
      <c r="AP137" s="127"/>
      <c r="AZ137" s="127"/>
      <c r="BJ137" s="127"/>
      <c r="BK137" s="127"/>
      <c r="BL137" s="127"/>
      <c r="BM137" s="127"/>
      <c r="BN137" s="127"/>
      <c r="BO137" s="127"/>
      <c r="BP137" s="127"/>
      <c r="BQ137" s="127"/>
      <c r="BT137" s="127"/>
      <c r="BU137" s="127"/>
      <c r="BV137" s="127"/>
      <c r="BW137" s="127"/>
      <c r="BX137" s="127"/>
      <c r="BY137" s="127"/>
      <c r="BZ137" s="127"/>
      <c r="CA137" s="127"/>
      <c r="CD137" s="127"/>
      <c r="CN137" s="127"/>
      <c r="CX137" s="127"/>
      <c r="DH137" s="127"/>
      <c r="DR137" s="127"/>
      <c r="EB137" s="127"/>
      <c r="EL137" s="127"/>
      <c r="EV137" s="127"/>
      <c r="FF137" s="127"/>
      <c r="FP137" s="127"/>
      <c r="FZ137" s="127"/>
      <c r="GJ137" s="127"/>
      <c r="GT137" s="127"/>
      <c r="HD137" s="127"/>
      <c r="HN137" s="127"/>
      <c r="HX137" s="127"/>
      <c r="IH137" s="127"/>
      <c r="IR137" s="127"/>
      <c r="JB137" s="127"/>
    </row>
    <row xmlns:x14ac="http://schemas.microsoft.com/office/spreadsheetml/2009/9/ac" r="138" s="3" customFormat="true" x14ac:dyDescent="0.25">
      <c r="A138" s="416" t="str">
        <f ca="true">IF(ISBLANK('Data Summary'!A140),"",'Data Summary'!A140)</f>
        <v/>
      </c>
      <c r="B138" s="127"/>
      <c r="L138" s="127"/>
      <c r="V138" s="127"/>
      <c r="AF138" s="127"/>
      <c r="AP138" s="127"/>
      <c r="AZ138" s="127"/>
      <c r="BJ138" s="127"/>
      <c r="BK138" s="127"/>
      <c r="BL138" s="127"/>
      <c r="BM138" s="127"/>
      <c r="BN138" s="127"/>
      <c r="BO138" s="127"/>
      <c r="BP138" s="127"/>
      <c r="BQ138" s="127"/>
      <c r="BT138" s="127"/>
      <c r="BU138" s="127"/>
      <c r="BV138" s="127"/>
      <c r="BW138" s="127"/>
      <c r="BX138" s="127"/>
      <c r="BY138" s="127"/>
      <c r="BZ138" s="127"/>
      <c r="CA138" s="127"/>
      <c r="CD138" s="127"/>
      <c r="CN138" s="127"/>
      <c r="CX138" s="127"/>
      <c r="DH138" s="127"/>
      <c r="DR138" s="127"/>
      <c r="EB138" s="127"/>
      <c r="EL138" s="127"/>
      <c r="EV138" s="127"/>
      <c r="FF138" s="127"/>
      <c r="FP138" s="127"/>
      <c r="FZ138" s="127"/>
      <c r="GJ138" s="127"/>
      <c r="GT138" s="127"/>
      <c r="HD138" s="127"/>
      <c r="HN138" s="127"/>
      <c r="HX138" s="127"/>
      <c r="IH138" s="127"/>
      <c r="IR138" s="127"/>
      <c r="JB138" s="127"/>
    </row>
    <row xmlns:x14ac="http://schemas.microsoft.com/office/spreadsheetml/2009/9/ac" r="139" s="3" customFormat="true" x14ac:dyDescent="0.25">
      <c r="A139" s="416" t="str">
        <f ca="true">IF(ISBLANK('Data Summary'!A141),"",'Data Summary'!A141)</f>
        <v/>
      </c>
      <c r="B139" s="127"/>
      <c r="L139" s="127"/>
      <c r="V139" s="127"/>
      <c r="AF139" s="127"/>
      <c r="AP139" s="127"/>
      <c r="AZ139" s="127"/>
      <c r="BJ139" s="127"/>
      <c r="BK139" s="127"/>
      <c r="BL139" s="127"/>
      <c r="BM139" s="127"/>
      <c r="BN139" s="127"/>
      <c r="BO139" s="127"/>
      <c r="BP139" s="127"/>
      <c r="BQ139" s="127"/>
      <c r="BT139" s="127"/>
      <c r="BU139" s="127"/>
      <c r="BV139" s="127"/>
      <c r="BW139" s="127"/>
      <c r="BX139" s="127"/>
      <c r="BY139" s="127"/>
      <c r="BZ139" s="127"/>
      <c r="CA139" s="127"/>
      <c r="CD139" s="127"/>
      <c r="CN139" s="127"/>
      <c r="CX139" s="127"/>
      <c r="DH139" s="127"/>
      <c r="DR139" s="127"/>
      <c r="EB139" s="127"/>
      <c r="EL139" s="127"/>
      <c r="EV139" s="127"/>
      <c r="FF139" s="127"/>
      <c r="FP139" s="127"/>
      <c r="FZ139" s="127"/>
      <c r="GJ139" s="127"/>
      <c r="GT139" s="127"/>
      <c r="HD139" s="127"/>
      <c r="HN139" s="127"/>
      <c r="HX139" s="127"/>
      <c r="IH139" s="127"/>
      <c r="IR139" s="127"/>
      <c r="JB139" s="127"/>
    </row>
    <row xmlns:x14ac="http://schemas.microsoft.com/office/spreadsheetml/2009/9/ac" r="140" s="3" customFormat="true" x14ac:dyDescent="0.25">
      <c r="A140" s="416" t="str">
        <f ca="true">IF(ISBLANK('Data Summary'!A142),"",'Data Summary'!A142)</f>
        <v/>
      </c>
      <c r="B140" s="127"/>
      <c r="L140" s="127"/>
      <c r="V140" s="127"/>
      <c r="AF140" s="127"/>
      <c r="AP140" s="127"/>
      <c r="AZ140" s="127"/>
      <c r="BJ140" s="127"/>
      <c r="BK140" s="127"/>
      <c r="BL140" s="127"/>
      <c r="BM140" s="127"/>
      <c r="BN140" s="127"/>
      <c r="BO140" s="127"/>
      <c r="BP140" s="127"/>
      <c r="BQ140" s="127"/>
      <c r="BT140" s="127"/>
      <c r="BU140" s="127"/>
      <c r="BV140" s="127"/>
      <c r="BW140" s="127"/>
      <c r="BX140" s="127"/>
      <c r="BY140" s="127"/>
      <c r="BZ140" s="127"/>
      <c r="CA140" s="127"/>
      <c r="CD140" s="127"/>
      <c r="CN140" s="127"/>
      <c r="CX140" s="127"/>
      <c r="DH140" s="127"/>
      <c r="DR140" s="127"/>
      <c r="EB140" s="127"/>
      <c r="EL140" s="127"/>
      <c r="EV140" s="127"/>
      <c r="FF140" s="127"/>
      <c r="FP140" s="127"/>
      <c r="FZ140" s="127"/>
      <c r="GJ140" s="127"/>
      <c r="GT140" s="127"/>
      <c r="HD140" s="127"/>
      <c r="HN140" s="127"/>
      <c r="HX140" s="127"/>
      <c r="IH140" s="127"/>
      <c r="IR140" s="127"/>
      <c r="JB140" s="127"/>
    </row>
    <row xmlns:x14ac="http://schemas.microsoft.com/office/spreadsheetml/2009/9/ac" r="141" s="3" customFormat="true" x14ac:dyDescent="0.25">
      <c r="A141" s="416" t="str">
        <f ca="true">IF(ISBLANK('Data Summary'!A143),"",'Data Summary'!A143)</f>
        <v/>
      </c>
      <c r="B141" s="127"/>
      <c r="L141" s="127"/>
      <c r="V141" s="127"/>
      <c r="AF141" s="127"/>
      <c r="AP141" s="127"/>
      <c r="AZ141" s="127"/>
      <c r="BJ141" s="127"/>
      <c r="BK141" s="127"/>
      <c r="BL141" s="127"/>
      <c r="BM141" s="127"/>
      <c r="BN141" s="127"/>
      <c r="BO141" s="127"/>
      <c r="BP141" s="127"/>
      <c r="BQ141" s="127"/>
      <c r="BT141" s="127"/>
      <c r="BU141" s="127"/>
      <c r="BV141" s="127"/>
      <c r="BW141" s="127"/>
      <c r="BX141" s="127"/>
      <c r="BY141" s="127"/>
      <c r="BZ141" s="127"/>
      <c r="CA141" s="127"/>
      <c r="CD141" s="127"/>
      <c r="CN141" s="127"/>
      <c r="CX141" s="127"/>
      <c r="DH141" s="127"/>
      <c r="DR141" s="127"/>
      <c r="EB141" s="127"/>
      <c r="EL141" s="127"/>
      <c r="EV141" s="127"/>
      <c r="FF141" s="127"/>
      <c r="FP141" s="127"/>
      <c r="FZ141" s="127"/>
      <c r="GJ141" s="127"/>
      <c r="GT141" s="127"/>
      <c r="HD141" s="127"/>
      <c r="HN141" s="127"/>
      <c r="HX141" s="127"/>
      <c r="IH141" s="127"/>
      <c r="IR141" s="127"/>
      <c r="JB141" s="127"/>
    </row>
    <row xmlns:x14ac="http://schemas.microsoft.com/office/spreadsheetml/2009/9/ac" r="142" s="3" customFormat="true" x14ac:dyDescent="0.25">
      <c r="A142" s="416" t="str">
        <f ca="true">IF(ISBLANK('Data Summary'!A144),"",'Data Summary'!A144)</f>
        <v/>
      </c>
      <c r="B142" s="127"/>
      <c r="L142" s="127"/>
      <c r="V142" s="127"/>
      <c r="AF142" s="127"/>
      <c r="AP142" s="127"/>
      <c r="AZ142" s="127"/>
      <c r="BJ142" s="127"/>
      <c r="BK142" s="127"/>
      <c r="BL142" s="127"/>
      <c r="BM142" s="127"/>
      <c r="BN142" s="127"/>
      <c r="BO142" s="127"/>
      <c r="BP142" s="127"/>
      <c r="BQ142" s="127"/>
      <c r="BT142" s="127"/>
      <c r="BU142" s="127"/>
      <c r="BV142" s="127"/>
      <c r="BW142" s="127"/>
      <c r="BX142" s="127"/>
      <c r="BY142" s="127"/>
      <c r="BZ142" s="127"/>
      <c r="CA142" s="127"/>
      <c r="CD142" s="127"/>
      <c r="CN142" s="127"/>
      <c r="CX142" s="127"/>
      <c r="DH142" s="127"/>
      <c r="DR142" s="127"/>
      <c r="EB142" s="127"/>
      <c r="EL142" s="127"/>
      <c r="EV142" s="127"/>
      <c r="FF142" s="127"/>
      <c r="FP142" s="127"/>
      <c r="FZ142" s="127"/>
      <c r="GJ142" s="127"/>
      <c r="GT142" s="127"/>
      <c r="HD142" s="127"/>
      <c r="HN142" s="127"/>
      <c r="HX142" s="127"/>
      <c r="IH142" s="127"/>
      <c r="IR142" s="127"/>
      <c r="JB142" s="127"/>
    </row>
    <row xmlns:x14ac="http://schemas.microsoft.com/office/spreadsheetml/2009/9/ac" r="143" s="3" customFormat="true" x14ac:dyDescent="0.25">
      <c r="A143" s="416" t="str">
        <f ca="true">IF(ISBLANK('Data Summary'!A145),"",'Data Summary'!A145)</f>
        <v/>
      </c>
      <c r="B143" s="127"/>
      <c r="L143" s="127"/>
      <c r="V143" s="127"/>
      <c r="AF143" s="127"/>
      <c r="AP143" s="127"/>
      <c r="AZ143" s="127"/>
      <c r="BJ143" s="127"/>
      <c r="BK143" s="127"/>
      <c r="BL143" s="127"/>
      <c r="BM143" s="127"/>
      <c r="BN143" s="127"/>
      <c r="BO143" s="127"/>
      <c r="BP143" s="127"/>
      <c r="BQ143" s="127"/>
      <c r="BT143" s="127"/>
      <c r="BU143" s="127"/>
      <c r="BV143" s="127"/>
      <c r="BW143" s="127"/>
      <c r="BX143" s="127"/>
      <c r="BY143" s="127"/>
      <c r="BZ143" s="127"/>
      <c r="CA143" s="127"/>
      <c r="CD143" s="127"/>
      <c r="CN143" s="127"/>
      <c r="CX143" s="127"/>
      <c r="DH143" s="127"/>
      <c r="DR143" s="127"/>
      <c r="EB143" s="127"/>
      <c r="EL143" s="127"/>
      <c r="EV143" s="127"/>
      <c r="FF143" s="127"/>
      <c r="FP143" s="127"/>
      <c r="FZ143" s="127"/>
      <c r="GJ143" s="127"/>
      <c r="GT143" s="127"/>
      <c r="HD143" s="127"/>
      <c r="HN143" s="127"/>
      <c r="HX143" s="127"/>
      <c r="IH143" s="127"/>
      <c r="IR143" s="127"/>
      <c r="JB143" s="127"/>
    </row>
    <row xmlns:x14ac="http://schemas.microsoft.com/office/spreadsheetml/2009/9/ac" r="144" s="3" customFormat="true" x14ac:dyDescent="0.25">
      <c r="A144" s="416" t="str">
        <f ca="true">IF(ISBLANK('Data Summary'!A146),"",'Data Summary'!A146)</f>
        <v/>
      </c>
      <c r="B144" s="127"/>
      <c r="L144" s="127"/>
      <c r="V144" s="127"/>
      <c r="AF144" s="127"/>
      <c r="AP144" s="127"/>
      <c r="AZ144" s="127"/>
      <c r="BJ144" s="127"/>
      <c r="BK144" s="127"/>
      <c r="BL144" s="127"/>
      <c r="BM144" s="127"/>
      <c r="BN144" s="127"/>
      <c r="BO144" s="127"/>
      <c r="BP144" s="127"/>
      <c r="BQ144" s="127"/>
      <c r="BT144" s="127"/>
      <c r="BU144" s="127"/>
      <c r="BV144" s="127"/>
      <c r="BW144" s="127"/>
      <c r="BX144" s="127"/>
      <c r="BY144" s="127"/>
      <c r="BZ144" s="127"/>
      <c r="CA144" s="127"/>
      <c r="CD144" s="127"/>
      <c r="CN144" s="127"/>
      <c r="CX144" s="127"/>
      <c r="DH144" s="127"/>
      <c r="DR144" s="127"/>
      <c r="EB144" s="127"/>
      <c r="EL144" s="127"/>
      <c r="EV144" s="127"/>
      <c r="FF144" s="127"/>
      <c r="FP144" s="127"/>
      <c r="FZ144" s="127"/>
      <c r="GJ144" s="127"/>
      <c r="GT144" s="127"/>
      <c r="HD144" s="127"/>
      <c r="HN144" s="127"/>
      <c r="HX144" s="127"/>
      <c r="IH144" s="127"/>
      <c r="IR144" s="127"/>
      <c r="JB144" s="127"/>
    </row>
    <row xmlns:x14ac="http://schemas.microsoft.com/office/spreadsheetml/2009/9/ac" r="145" s="3" customFormat="true" x14ac:dyDescent="0.25">
      <c r="A145" s="416" t="str">
        <f ca="true">IF(ISBLANK('Data Summary'!A147),"",'Data Summary'!A147)</f>
        <v/>
      </c>
      <c r="B145" s="127"/>
      <c r="L145" s="127"/>
      <c r="V145" s="127"/>
      <c r="AF145" s="127"/>
      <c r="AP145" s="127"/>
      <c r="AZ145" s="127"/>
      <c r="BJ145" s="127"/>
      <c r="BK145" s="127"/>
      <c r="BL145" s="127"/>
      <c r="BM145" s="127"/>
      <c r="BN145" s="127"/>
      <c r="BO145" s="127"/>
      <c r="BP145" s="127"/>
      <c r="BQ145" s="127"/>
      <c r="BT145" s="127"/>
      <c r="BU145" s="127"/>
      <c r="BV145" s="127"/>
      <c r="BW145" s="127"/>
      <c r="BX145" s="127"/>
      <c r="BY145" s="127"/>
      <c r="BZ145" s="127"/>
      <c r="CA145" s="127"/>
      <c r="CD145" s="127"/>
      <c r="CN145" s="127"/>
      <c r="CX145" s="127"/>
      <c r="DH145" s="127"/>
      <c r="DR145" s="127"/>
      <c r="EB145" s="127"/>
      <c r="EL145" s="127"/>
      <c r="EV145" s="127"/>
      <c r="FF145" s="127"/>
      <c r="FP145" s="127"/>
      <c r="FZ145" s="127"/>
      <c r="GJ145" s="127"/>
      <c r="GT145" s="127"/>
      <c r="HD145" s="127"/>
      <c r="HN145" s="127"/>
      <c r="HX145" s="127"/>
      <c r="IH145" s="127"/>
      <c r="IR145" s="127"/>
      <c r="JB145" s="127"/>
    </row>
    <row xmlns:x14ac="http://schemas.microsoft.com/office/spreadsheetml/2009/9/ac" r="146" s="3" customFormat="true" x14ac:dyDescent="0.25">
      <c r="A146" s="416" t="str">
        <f ca="true">IF(ISBLANK('Data Summary'!A148),"",'Data Summary'!A148)</f>
        <v/>
      </c>
      <c r="B146" s="127"/>
      <c r="L146" s="127"/>
      <c r="V146" s="127"/>
      <c r="AF146" s="127"/>
      <c r="AP146" s="127"/>
      <c r="AZ146" s="127"/>
      <c r="BJ146" s="127"/>
      <c r="BK146" s="127"/>
      <c r="BL146" s="127"/>
      <c r="BM146" s="127"/>
      <c r="BN146" s="127"/>
      <c r="BO146" s="127"/>
      <c r="BP146" s="127"/>
      <c r="BQ146" s="127"/>
      <c r="BT146" s="127"/>
      <c r="BU146" s="127"/>
      <c r="BV146" s="127"/>
      <c r="BW146" s="127"/>
      <c r="BX146" s="127"/>
      <c r="BY146" s="127"/>
      <c r="BZ146" s="127"/>
      <c r="CA146" s="127"/>
      <c r="CD146" s="127"/>
      <c r="CN146" s="127"/>
      <c r="CX146" s="127"/>
      <c r="DH146" s="127"/>
      <c r="DR146" s="127"/>
      <c r="EB146" s="127"/>
      <c r="EL146" s="127"/>
      <c r="EV146" s="127"/>
      <c r="FF146" s="127"/>
      <c r="FP146" s="127"/>
      <c r="FZ146" s="127"/>
      <c r="GJ146" s="127"/>
      <c r="GT146" s="127"/>
      <c r="HD146" s="127"/>
      <c r="HN146" s="127"/>
      <c r="HX146" s="127"/>
      <c r="IH146" s="127"/>
      <c r="IR146" s="127"/>
      <c r="JB146" s="127"/>
    </row>
    <row xmlns:x14ac="http://schemas.microsoft.com/office/spreadsheetml/2009/9/ac" r="147" s="3" customFormat="true" x14ac:dyDescent="0.25">
      <c r="A147" s="416" t="str">
        <f ca="true">IF(ISBLANK('Data Summary'!A149),"",'Data Summary'!A149)</f>
        <v/>
      </c>
      <c r="B147" s="127"/>
      <c r="L147" s="127"/>
      <c r="V147" s="127"/>
      <c r="AF147" s="127"/>
      <c r="AP147" s="127"/>
      <c r="AZ147" s="127"/>
      <c r="BJ147" s="127"/>
      <c r="BK147" s="127"/>
      <c r="BL147" s="127"/>
      <c r="BM147" s="127"/>
      <c r="BN147" s="127"/>
      <c r="BO147" s="127"/>
      <c r="BP147" s="127"/>
      <c r="BQ147" s="127"/>
      <c r="BT147" s="127"/>
      <c r="BU147" s="127"/>
      <c r="BV147" s="127"/>
      <c r="BW147" s="127"/>
      <c r="BX147" s="127"/>
      <c r="BY147" s="127"/>
      <c r="BZ147" s="127"/>
      <c r="CA147" s="127"/>
      <c r="CD147" s="127"/>
      <c r="CN147" s="127"/>
      <c r="CX147" s="127"/>
      <c r="DH147" s="127"/>
      <c r="DR147" s="127"/>
      <c r="EB147" s="127"/>
      <c r="EL147" s="127"/>
      <c r="EV147" s="127"/>
      <c r="FF147" s="127"/>
      <c r="FP147" s="127"/>
      <c r="FZ147" s="127"/>
      <c r="GJ147" s="127"/>
      <c r="GT147" s="127"/>
      <c r="HD147" s="127"/>
      <c r="HN147" s="127"/>
      <c r="HX147" s="127"/>
      <c r="IH147" s="127"/>
      <c r="IR147" s="127"/>
      <c r="JB147" s="127"/>
    </row>
    <row xmlns:x14ac="http://schemas.microsoft.com/office/spreadsheetml/2009/9/ac" r="148" s="3" customFormat="true" x14ac:dyDescent="0.25">
      <c r="A148" s="416" t="str">
        <f ca="true">IF(ISBLANK('Data Summary'!A150),"",'Data Summary'!A150)</f>
        <v/>
      </c>
      <c r="B148" s="127"/>
      <c r="L148" s="127"/>
      <c r="V148" s="127"/>
      <c r="AF148" s="127"/>
      <c r="AP148" s="127"/>
      <c r="AZ148" s="127"/>
      <c r="BJ148" s="127"/>
      <c r="BK148" s="127"/>
      <c r="BL148" s="127"/>
      <c r="BM148" s="127"/>
      <c r="BN148" s="127"/>
      <c r="BO148" s="127"/>
      <c r="BP148" s="127"/>
      <c r="BQ148" s="127"/>
      <c r="BT148" s="127"/>
      <c r="BU148" s="127"/>
      <c r="BV148" s="127"/>
      <c r="BW148" s="127"/>
      <c r="BX148" s="127"/>
      <c r="BY148" s="127"/>
      <c r="BZ148" s="127"/>
      <c r="CA148" s="127"/>
      <c r="CD148" s="127"/>
      <c r="CN148" s="127"/>
      <c r="CX148" s="127"/>
      <c r="DH148" s="127"/>
      <c r="DR148" s="127"/>
      <c r="EB148" s="127"/>
      <c r="EL148" s="127"/>
      <c r="EV148" s="127"/>
      <c r="FF148" s="127"/>
      <c r="FP148" s="127"/>
      <c r="FZ148" s="127"/>
      <c r="GJ148" s="127"/>
      <c r="GT148" s="127"/>
      <c r="HD148" s="127"/>
      <c r="HN148" s="127"/>
      <c r="HX148" s="127"/>
      <c r="IH148" s="127"/>
      <c r="IR148" s="127"/>
      <c r="JB148" s="127"/>
    </row>
    <row xmlns:x14ac="http://schemas.microsoft.com/office/spreadsheetml/2009/9/ac" r="149" s="3" customFormat="true" x14ac:dyDescent="0.25">
      <c r="A149" s="416" t="str">
        <f ca="true">IF(ISBLANK('Data Summary'!A151),"",'Data Summary'!A151)</f>
        <v/>
      </c>
      <c r="B149" s="127"/>
      <c r="L149" s="127"/>
      <c r="V149" s="127"/>
      <c r="AF149" s="127"/>
      <c r="AP149" s="127"/>
      <c r="AZ149" s="127"/>
      <c r="BJ149" s="127"/>
      <c r="BK149" s="127"/>
      <c r="BL149" s="127"/>
      <c r="BM149" s="127"/>
      <c r="BN149" s="127"/>
      <c r="BO149" s="127"/>
      <c r="BP149" s="127"/>
      <c r="BQ149" s="127"/>
      <c r="BT149" s="127"/>
      <c r="BU149" s="127"/>
      <c r="BV149" s="127"/>
      <c r="BW149" s="127"/>
      <c r="BX149" s="127"/>
      <c r="BY149" s="127"/>
      <c r="BZ149" s="127"/>
      <c r="CA149" s="127"/>
      <c r="CD149" s="127"/>
      <c r="CN149" s="127"/>
      <c r="CX149" s="127"/>
      <c r="DH149" s="127"/>
      <c r="DR149" s="127"/>
      <c r="EB149" s="127"/>
      <c r="EL149" s="127"/>
      <c r="EV149" s="127"/>
      <c r="FF149" s="127"/>
      <c r="FP149" s="127"/>
      <c r="FZ149" s="127"/>
      <c r="GJ149" s="127"/>
      <c r="GT149" s="127"/>
      <c r="HD149" s="127"/>
      <c r="HN149" s="127"/>
      <c r="HX149" s="127"/>
      <c r="IH149" s="127"/>
      <c r="IR149" s="127"/>
      <c r="JB149" s="127"/>
    </row>
    <row xmlns:x14ac="http://schemas.microsoft.com/office/spreadsheetml/2009/9/ac" r="150" s="3" customFormat="true" x14ac:dyDescent="0.25">
      <c r="A150" s="416" t="str">
        <f ca="true">IF(ISBLANK('Data Summary'!A152),"",'Data Summary'!A152)</f>
        <v/>
      </c>
      <c r="B150" s="127"/>
      <c r="L150" s="127"/>
      <c r="V150" s="127"/>
      <c r="AF150" s="127"/>
      <c r="AP150" s="127"/>
      <c r="AZ150" s="127"/>
      <c r="BJ150" s="127"/>
      <c r="BK150" s="127"/>
      <c r="BL150" s="127"/>
      <c r="BM150" s="127"/>
      <c r="BN150" s="127"/>
      <c r="BO150" s="127"/>
      <c r="BP150" s="127"/>
      <c r="BQ150" s="127"/>
      <c r="BT150" s="127"/>
      <c r="BU150" s="127"/>
      <c r="BV150" s="127"/>
      <c r="BW150" s="127"/>
      <c r="BX150" s="127"/>
      <c r="BY150" s="127"/>
      <c r="BZ150" s="127"/>
      <c r="CA150" s="127"/>
      <c r="CD150" s="127"/>
      <c r="CN150" s="127"/>
      <c r="CX150" s="127"/>
      <c r="DH150" s="127"/>
      <c r="DR150" s="127"/>
      <c r="EB150" s="127"/>
      <c r="EL150" s="127"/>
      <c r="EV150" s="127"/>
      <c r="FF150" s="127"/>
      <c r="FP150" s="127"/>
      <c r="FZ150" s="127"/>
      <c r="GJ150" s="127"/>
      <c r="GT150" s="127"/>
      <c r="HD150" s="127"/>
      <c r="HN150" s="127"/>
      <c r="HX150" s="127"/>
      <c r="IH150" s="127"/>
      <c r="IR150" s="127"/>
      <c r="JB150" s="127"/>
    </row>
    <row xmlns:x14ac="http://schemas.microsoft.com/office/spreadsheetml/2009/9/ac" r="151" s="3" customFormat="true" x14ac:dyDescent="0.25">
      <c r="A151" s="416" t="str">
        <f ca="true">IF(ISBLANK('Data Summary'!A153),"",'Data Summary'!A153)</f>
        <v/>
      </c>
      <c r="B151" s="127"/>
      <c r="L151" s="127"/>
      <c r="V151" s="127"/>
      <c r="AF151" s="127"/>
      <c r="AP151" s="127"/>
      <c r="AZ151" s="127"/>
      <c r="BJ151" s="127"/>
      <c r="BK151" s="127"/>
      <c r="BL151" s="127"/>
      <c r="BM151" s="127"/>
      <c r="BN151" s="127"/>
      <c r="BO151" s="127"/>
      <c r="BP151" s="127"/>
      <c r="BQ151" s="127"/>
      <c r="BT151" s="127"/>
      <c r="BU151" s="127"/>
      <c r="BV151" s="127"/>
      <c r="BW151" s="127"/>
      <c r="BX151" s="127"/>
      <c r="BY151" s="127"/>
      <c r="BZ151" s="127"/>
      <c r="CA151" s="127"/>
      <c r="CD151" s="127"/>
      <c r="CN151" s="127"/>
      <c r="CX151" s="127"/>
      <c r="DH151" s="127"/>
      <c r="DR151" s="127"/>
      <c r="EB151" s="127"/>
      <c r="EL151" s="127"/>
      <c r="EV151" s="127"/>
      <c r="FF151" s="127"/>
      <c r="FP151" s="127"/>
      <c r="FZ151" s="127"/>
      <c r="GJ151" s="127"/>
      <c r="GT151" s="127"/>
      <c r="HD151" s="127"/>
      <c r="HN151" s="127"/>
      <c r="HX151" s="127"/>
      <c r="IH151" s="127"/>
      <c r="IR151" s="127"/>
      <c r="JB151" s="127"/>
    </row>
    <row xmlns:x14ac="http://schemas.microsoft.com/office/spreadsheetml/2009/9/ac" r="152" s="3" customFormat="true" x14ac:dyDescent="0.25">
      <c r="A152" s="414"/>
      <c r="B152" s="127"/>
      <c r="L152" s="127"/>
      <c r="V152" s="127"/>
      <c r="AF152" s="127"/>
      <c r="AP152" s="127"/>
      <c r="AZ152" s="127"/>
      <c r="BJ152" s="127"/>
      <c r="BK152" s="127"/>
      <c r="BL152" s="127"/>
      <c r="BM152" s="127"/>
      <c r="BN152" s="127"/>
      <c r="BO152" s="127"/>
      <c r="BP152" s="127"/>
      <c r="BQ152" s="127"/>
      <c r="BT152" s="127"/>
      <c r="BU152" s="127"/>
      <c r="BV152" s="127"/>
      <c r="BW152" s="127"/>
      <c r="BX152" s="127"/>
      <c r="BY152" s="127"/>
      <c r="BZ152" s="127"/>
      <c r="CA152" s="127"/>
      <c r="CD152" s="127"/>
      <c r="CN152" s="127"/>
      <c r="CX152" s="127"/>
      <c r="DH152" s="127"/>
      <c r="DR152" s="127"/>
      <c r="EB152" s="127"/>
      <c r="EL152" s="127"/>
      <c r="EV152" s="127"/>
      <c r="FF152" s="127"/>
      <c r="FP152" s="127"/>
      <c r="FZ152" s="127"/>
      <c r="GJ152" s="127"/>
      <c r="GT152" s="127"/>
      <c r="HD152" s="127"/>
      <c r="HN152" s="127"/>
      <c r="HX152" s="127"/>
      <c r="IH152" s="127"/>
      <c r="IR152" s="127"/>
      <c r="JB152" s="127"/>
    </row>
    <row xmlns:x14ac="http://schemas.microsoft.com/office/spreadsheetml/2009/9/ac" r="153" s="3" customFormat="true" x14ac:dyDescent="0.25">
      <c r="A153" s="414"/>
      <c r="B153" s="127"/>
      <c r="L153" s="127"/>
      <c r="V153" s="127"/>
      <c r="AF153" s="127"/>
      <c r="AP153" s="127"/>
      <c r="AZ153" s="127"/>
      <c r="BJ153" s="127"/>
      <c r="BK153" s="127"/>
      <c r="BL153" s="127"/>
      <c r="BM153" s="127"/>
      <c r="BN153" s="127"/>
      <c r="BO153" s="127"/>
      <c r="BP153" s="127"/>
      <c r="BQ153" s="127"/>
      <c r="BT153" s="127"/>
      <c r="BU153" s="127"/>
      <c r="BV153" s="127"/>
      <c r="BW153" s="127"/>
      <c r="BX153" s="127"/>
      <c r="BY153" s="127"/>
      <c r="BZ153" s="127"/>
      <c r="CA153" s="127"/>
      <c r="CD153" s="127"/>
      <c r="CN153" s="127"/>
      <c r="CX153" s="127"/>
      <c r="DH153" s="127"/>
      <c r="DR153" s="127"/>
      <c r="EB153" s="127"/>
      <c r="EL153" s="127"/>
      <c r="EV153" s="127"/>
      <c r="FF153" s="127"/>
      <c r="FP153" s="127"/>
      <c r="FZ153" s="127"/>
      <c r="GJ153" s="127"/>
      <c r="GT153" s="127"/>
      <c r="HD153" s="127"/>
      <c r="HN153" s="127"/>
      <c r="HX153" s="127"/>
      <c r="IH153" s="127"/>
      <c r="IR153" s="127"/>
      <c r="JB153" s="127"/>
    </row>
    <row xmlns:x14ac="http://schemas.microsoft.com/office/spreadsheetml/2009/9/ac" r="154" s="3" customFormat="true" x14ac:dyDescent="0.25">
      <c r="A154" s="414"/>
      <c r="B154" s="127"/>
      <c r="L154" s="127"/>
      <c r="V154" s="127"/>
      <c r="AF154" s="127"/>
      <c r="AP154" s="127"/>
      <c r="AZ154" s="127"/>
      <c r="BJ154" s="127"/>
      <c r="BK154" s="127"/>
      <c r="BL154" s="127"/>
      <c r="BM154" s="127"/>
      <c r="BN154" s="127"/>
      <c r="BO154" s="127"/>
      <c r="BP154" s="127"/>
      <c r="BQ154" s="127"/>
      <c r="BT154" s="127"/>
      <c r="BU154" s="127"/>
      <c r="BV154" s="127"/>
      <c r="BW154" s="127"/>
      <c r="BX154" s="127"/>
      <c r="BY154" s="127"/>
      <c r="BZ154" s="127"/>
      <c r="CA154" s="127"/>
      <c r="CD154" s="127"/>
      <c r="CN154" s="127"/>
      <c r="CX154" s="127"/>
      <c r="DH154" s="127"/>
      <c r="DR154" s="127"/>
      <c r="EB154" s="127"/>
      <c r="EL154" s="127"/>
      <c r="EV154" s="127"/>
      <c r="FF154" s="127"/>
      <c r="FP154" s="127"/>
      <c r="FZ154" s="127"/>
      <c r="GJ154" s="127"/>
      <c r="GT154" s="127"/>
      <c r="HD154" s="127"/>
      <c r="HN154" s="127"/>
      <c r="HX154" s="127"/>
      <c r="IH154" s="127"/>
      <c r="IR154" s="127"/>
      <c r="JB154" s="127"/>
    </row>
    <row xmlns:x14ac="http://schemas.microsoft.com/office/spreadsheetml/2009/9/ac" r="155" s="3" customFormat="true" x14ac:dyDescent="0.25">
      <c r="A155" s="414"/>
      <c r="B155" s="127"/>
      <c r="L155" s="127"/>
      <c r="V155" s="127"/>
      <c r="AF155" s="127"/>
      <c r="AP155" s="127"/>
      <c r="AZ155" s="127"/>
      <c r="BJ155" s="127"/>
      <c r="BK155" s="127"/>
      <c r="BL155" s="127"/>
      <c r="BM155" s="127"/>
      <c r="BN155" s="127"/>
      <c r="BO155" s="127"/>
      <c r="BP155" s="127"/>
      <c r="BQ155" s="127"/>
      <c r="BT155" s="127"/>
      <c r="BU155" s="127"/>
      <c r="BV155" s="127"/>
      <c r="BW155" s="127"/>
      <c r="BX155" s="127"/>
      <c r="BY155" s="127"/>
      <c r="BZ155" s="127"/>
      <c r="CA155" s="127"/>
      <c r="CD155" s="127"/>
      <c r="CN155" s="127"/>
      <c r="CX155" s="127"/>
      <c r="DH155" s="127"/>
      <c r="DR155" s="127"/>
      <c r="EB155" s="127"/>
      <c r="EL155" s="127"/>
      <c r="EV155" s="127"/>
      <c r="FF155" s="127"/>
      <c r="FP155" s="127"/>
      <c r="FZ155" s="127"/>
      <c r="GJ155" s="127"/>
      <c r="GT155" s="127"/>
      <c r="HD155" s="127"/>
      <c r="HN155" s="127"/>
      <c r="HX155" s="127"/>
      <c r="IH155" s="127"/>
      <c r="IR155" s="127"/>
      <c r="JB155" s="127"/>
    </row>
    <row xmlns:x14ac="http://schemas.microsoft.com/office/spreadsheetml/2009/9/ac" r="156" s="3" customFormat="true" x14ac:dyDescent="0.25">
      <c r="A156" s="414"/>
      <c r="B156" s="127"/>
      <c r="L156" s="127"/>
      <c r="V156" s="127"/>
      <c r="AF156" s="127"/>
      <c r="AP156" s="127"/>
      <c r="AZ156" s="127"/>
      <c r="BJ156" s="127"/>
      <c r="BK156" s="127"/>
      <c r="BL156" s="127"/>
      <c r="BM156" s="127"/>
      <c r="BN156" s="127"/>
      <c r="BO156" s="127"/>
      <c r="BP156" s="127"/>
      <c r="BQ156" s="127"/>
      <c r="BT156" s="127"/>
      <c r="BU156" s="127"/>
      <c r="BV156" s="127"/>
      <c r="BW156" s="127"/>
      <c r="BX156" s="127"/>
      <c r="BY156" s="127"/>
      <c r="BZ156" s="127"/>
      <c r="CA156" s="127"/>
      <c r="CD156" s="127"/>
      <c r="CN156" s="127"/>
      <c r="CX156" s="127"/>
      <c r="DH156" s="127"/>
      <c r="DR156" s="127"/>
      <c r="EB156" s="127"/>
      <c r="EL156" s="127"/>
      <c r="EV156" s="127"/>
      <c r="FF156" s="127"/>
      <c r="FP156" s="127"/>
      <c r="FZ156" s="127"/>
      <c r="GJ156" s="127"/>
      <c r="GT156" s="127"/>
      <c r="HD156" s="127"/>
      <c r="HN156" s="127"/>
      <c r="HX156" s="127"/>
      <c r="IH156" s="127"/>
      <c r="IR156" s="127"/>
      <c r="JB156" s="127"/>
    </row>
    <row xmlns:x14ac="http://schemas.microsoft.com/office/spreadsheetml/2009/9/ac" r="157" s="3" customFormat="true" x14ac:dyDescent="0.25">
      <c r="A157" s="414"/>
      <c r="B157" s="127"/>
      <c r="L157" s="127"/>
      <c r="V157" s="127"/>
      <c r="AF157" s="127"/>
      <c r="AP157" s="127"/>
      <c r="AZ157" s="127"/>
      <c r="BJ157" s="127"/>
      <c r="BK157" s="127"/>
      <c r="BL157" s="127"/>
      <c r="BM157" s="127"/>
      <c r="BN157" s="127"/>
      <c r="BO157" s="127"/>
      <c r="BP157" s="127"/>
      <c r="BQ157" s="127"/>
      <c r="BT157" s="127"/>
      <c r="BU157" s="127"/>
      <c r="BV157" s="127"/>
      <c r="BW157" s="127"/>
      <c r="BX157" s="127"/>
      <c r="BY157" s="127"/>
      <c r="BZ157" s="127"/>
      <c r="CA157" s="127"/>
      <c r="CD157" s="127"/>
      <c r="CN157" s="127"/>
      <c r="CX157" s="127"/>
      <c r="DH157" s="127"/>
      <c r="DR157" s="127"/>
      <c r="EB157" s="127"/>
      <c r="EL157" s="127"/>
      <c r="EV157" s="127"/>
      <c r="FF157" s="127"/>
      <c r="FP157" s="127"/>
      <c r="FZ157" s="127"/>
      <c r="GJ157" s="127"/>
      <c r="GT157" s="127"/>
      <c r="HD157" s="127"/>
      <c r="HN157" s="127"/>
      <c r="HX157" s="127"/>
      <c r="IH157" s="127"/>
      <c r="IR157" s="127"/>
      <c r="JB157" s="127"/>
    </row>
    <row xmlns:x14ac="http://schemas.microsoft.com/office/spreadsheetml/2009/9/ac" r="158" s="3" customFormat="true" x14ac:dyDescent="0.25">
      <c r="A158" s="414"/>
      <c r="B158" s="127"/>
      <c r="L158" s="127"/>
      <c r="V158" s="127"/>
      <c r="AF158" s="127"/>
      <c r="AP158" s="127"/>
      <c r="AZ158" s="127"/>
      <c r="BJ158" s="127"/>
      <c r="BK158" s="127"/>
      <c r="BL158" s="127"/>
      <c r="BM158" s="127"/>
      <c r="BN158" s="127"/>
      <c r="BO158" s="127"/>
      <c r="BP158" s="127"/>
      <c r="BQ158" s="127"/>
      <c r="BT158" s="127"/>
      <c r="BU158" s="127"/>
      <c r="BV158" s="127"/>
      <c r="BW158" s="127"/>
      <c r="BX158" s="127"/>
      <c r="BY158" s="127"/>
      <c r="BZ158" s="127"/>
      <c r="CA158" s="127"/>
      <c r="CD158" s="127"/>
      <c r="CN158" s="127"/>
      <c r="CX158" s="127"/>
      <c r="DH158" s="127"/>
      <c r="DR158" s="127"/>
      <c r="EB158" s="127"/>
      <c r="EL158" s="127"/>
      <c r="EV158" s="127"/>
      <c r="FF158" s="127"/>
      <c r="FP158" s="127"/>
      <c r="FZ158" s="127"/>
      <c r="GJ158" s="127"/>
      <c r="GT158" s="127"/>
      <c r="HD158" s="127"/>
      <c r="HN158" s="127"/>
      <c r="HX158" s="127"/>
      <c r="IH158" s="127"/>
      <c r="IR158" s="127"/>
      <c r="JB158" s="127"/>
    </row>
    <row xmlns:x14ac="http://schemas.microsoft.com/office/spreadsheetml/2009/9/ac" r="159" s="3" customFormat="true" x14ac:dyDescent="0.25">
      <c r="A159" s="414"/>
      <c r="B159" s="127"/>
      <c r="L159" s="127"/>
      <c r="V159" s="127"/>
      <c r="AF159" s="127"/>
      <c r="AP159" s="127"/>
      <c r="AZ159" s="127"/>
      <c r="BJ159" s="127"/>
      <c r="BK159" s="127"/>
      <c r="BL159" s="127"/>
      <c r="BM159" s="127"/>
      <c r="BN159" s="127"/>
      <c r="BO159" s="127"/>
      <c r="BP159" s="127"/>
      <c r="BQ159" s="127"/>
      <c r="BT159" s="127"/>
      <c r="BU159" s="127"/>
      <c r="BV159" s="127"/>
      <c r="BW159" s="127"/>
      <c r="BX159" s="127"/>
      <c r="BY159" s="127"/>
      <c r="BZ159" s="127"/>
      <c r="CA159" s="127"/>
      <c r="CD159" s="127"/>
      <c r="CN159" s="127"/>
      <c r="CX159" s="127"/>
      <c r="DH159" s="127"/>
      <c r="DR159" s="127"/>
      <c r="EB159" s="127"/>
      <c r="EL159" s="127"/>
      <c r="EV159" s="127"/>
      <c r="FF159" s="127"/>
      <c r="FP159" s="127"/>
      <c r="FZ159" s="127"/>
      <c r="GJ159" s="127"/>
      <c r="GT159" s="127"/>
      <c r="HD159" s="127"/>
      <c r="HN159" s="127"/>
      <c r="HX159" s="127"/>
      <c r="IH159" s="127"/>
      <c r="IR159" s="127"/>
      <c r="JB159" s="127"/>
    </row>
    <row xmlns:x14ac="http://schemas.microsoft.com/office/spreadsheetml/2009/9/ac" r="160" s="3" customFormat="true" x14ac:dyDescent="0.25">
      <c r="A160" s="414"/>
      <c r="B160" s="127"/>
      <c r="L160" s="127"/>
      <c r="V160" s="127"/>
      <c r="AF160" s="127"/>
      <c r="AP160" s="127"/>
      <c r="AZ160" s="127"/>
      <c r="BJ160" s="127"/>
      <c r="BK160" s="127"/>
      <c r="BL160" s="127"/>
      <c r="BM160" s="127"/>
      <c r="BN160" s="127"/>
      <c r="BO160" s="127"/>
      <c r="BP160" s="127"/>
      <c r="BQ160" s="127"/>
      <c r="BT160" s="127"/>
      <c r="BU160" s="127"/>
      <c r="BV160" s="127"/>
      <c r="BW160" s="127"/>
      <c r="BX160" s="127"/>
      <c r="BY160" s="127"/>
      <c r="BZ160" s="127"/>
      <c r="CA160" s="127"/>
      <c r="CD160" s="127"/>
      <c r="CN160" s="127"/>
      <c r="CX160" s="127"/>
      <c r="DH160" s="127"/>
      <c r="DR160" s="127"/>
      <c r="EB160" s="127"/>
      <c r="EL160" s="127"/>
      <c r="EV160" s="127"/>
      <c r="FF160" s="127"/>
      <c r="FP160" s="127"/>
      <c r="FZ160" s="127"/>
      <c r="GJ160" s="127"/>
      <c r="GT160" s="127"/>
      <c r="HD160" s="127"/>
      <c r="HN160" s="127"/>
      <c r="HX160" s="127"/>
      <c r="IH160" s="127"/>
      <c r="IR160" s="127"/>
      <c r="JB160" s="127"/>
    </row>
    <row xmlns:x14ac="http://schemas.microsoft.com/office/spreadsheetml/2009/9/ac" r="161" s="3" customFormat="true" x14ac:dyDescent="0.25">
      <c r="A161" s="414"/>
      <c r="B161" s="127"/>
      <c r="L161" s="127"/>
      <c r="V161" s="127"/>
      <c r="AF161" s="127"/>
      <c r="AP161" s="127"/>
      <c r="AZ161" s="127"/>
      <c r="BJ161" s="127"/>
      <c r="BK161" s="127"/>
      <c r="BL161" s="127"/>
      <c r="BM161" s="127"/>
      <c r="BN161" s="127"/>
      <c r="BO161" s="127"/>
      <c r="BP161" s="127"/>
      <c r="BQ161" s="127"/>
      <c r="BT161" s="127"/>
      <c r="BU161" s="127"/>
      <c r="BV161" s="127"/>
      <c r="BW161" s="127"/>
      <c r="BX161" s="127"/>
      <c r="BY161" s="127"/>
      <c r="BZ161" s="127"/>
      <c r="CA161" s="127"/>
      <c r="CD161" s="127"/>
      <c r="CN161" s="127"/>
      <c r="CX161" s="127"/>
      <c r="DH161" s="127"/>
      <c r="DR161" s="127"/>
      <c r="EB161" s="127"/>
      <c r="EL161" s="127"/>
      <c r="EV161" s="127"/>
      <c r="FF161" s="127"/>
      <c r="FP161" s="127"/>
      <c r="FZ161" s="127"/>
      <c r="GJ161" s="127"/>
      <c r="GT161" s="127"/>
      <c r="HD161" s="127"/>
      <c r="HN161" s="127"/>
      <c r="HX161" s="127"/>
      <c r="IH161" s="127"/>
      <c r="IR161" s="127"/>
      <c r="JB161" s="127"/>
    </row>
    <row xmlns:x14ac="http://schemas.microsoft.com/office/spreadsheetml/2009/9/ac" r="162" s="3" customFormat="true" x14ac:dyDescent="0.25">
      <c r="A162" s="414"/>
      <c r="B162" s="127"/>
      <c r="L162" s="127"/>
      <c r="V162" s="127"/>
      <c r="AF162" s="127"/>
      <c r="AP162" s="127"/>
      <c r="AZ162" s="127"/>
      <c r="BJ162" s="127"/>
      <c r="BK162" s="127"/>
      <c r="BL162" s="127"/>
      <c r="BM162" s="127"/>
      <c r="BN162" s="127"/>
      <c r="BO162" s="127"/>
      <c r="BP162" s="127"/>
      <c r="BQ162" s="127"/>
      <c r="BT162" s="127"/>
      <c r="BU162" s="127"/>
      <c r="BV162" s="127"/>
      <c r="BW162" s="127"/>
      <c r="BX162" s="127"/>
      <c r="BY162" s="127"/>
      <c r="BZ162" s="127"/>
      <c r="CA162" s="127"/>
      <c r="CD162" s="127"/>
      <c r="CN162" s="127"/>
      <c r="CX162" s="127"/>
      <c r="DH162" s="127"/>
      <c r="DR162" s="127"/>
      <c r="EB162" s="127"/>
      <c r="EL162" s="127"/>
      <c r="EV162" s="127"/>
      <c r="FF162" s="127"/>
      <c r="FP162" s="127"/>
      <c r="FZ162" s="127"/>
      <c r="GJ162" s="127"/>
      <c r="GT162" s="127"/>
      <c r="HD162" s="127"/>
      <c r="HN162" s="127"/>
      <c r="HX162" s="127"/>
      <c r="IH162" s="127"/>
      <c r="IR162" s="127"/>
      <c r="JB162" s="127"/>
    </row>
    <row xmlns:x14ac="http://schemas.microsoft.com/office/spreadsheetml/2009/9/ac" r="163" s="3" customFormat="true" x14ac:dyDescent="0.25">
      <c r="A163" s="414"/>
      <c r="B163" s="127"/>
      <c r="L163" s="127"/>
      <c r="V163" s="127"/>
      <c r="AF163" s="127"/>
      <c r="AP163" s="127"/>
      <c r="AZ163" s="127"/>
      <c r="BJ163" s="127"/>
      <c r="BK163" s="127"/>
      <c r="BL163" s="127"/>
      <c r="BM163" s="127"/>
      <c r="BN163" s="127"/>
      <c r="BO163" s="127"/>
      <c r="BP163" s="127"/>
      <c r="BQ163" s="127"/>
      <c r="BT163" s="127"/>
      <c r="BU163" s="127"/>
      <c r="BV163" s="127"/>
      <c r="BW163" s="127"/>
      <c r="BX163" s="127"/>
      <c r="BY163" s="127"/>
      <c r="BZ163" s="127"/>
      <c r="CA163" s="127"/>
      <c r="CD163" s="127"/>
      <c r="CN163" s="127"/>
      <c r="CX163" s="127"/>
      <c r="DH163" s="127"/>
      <c r="DR163" s="127"/>
      <c r="EB163" s="127"/>
      <c r="EL163" s="127"/>
      <c r="EV163" s="127"/>
      <c r="FF163" s="127"/>
      <c r="FP163" s="127"/>
      <c r="FZ163" s="127"/>
      <c r="GJ163" s="127"/>
      <c r="GT163" s="127"/>
      <c r="HD163" s="127"/>
      <c r="HN163" s="127"/>
      <c r="HX163" s="127"/>
      <c r="IH163" s="127"/>
      <c r="IR163" s="127"/>
      <c r="JB163" s="127"/>
    </row>
    <row xmlns:x14ac="http://schemas.microsoft.com/office/spreadsheetml/2009/9/ac" r="164" s="3" customFormat="true" x14ac:dyDescent="0.25">
      <c r="A164" s="414"/>
      <c r="B164" s="127"/>
      <c r="L164" s="127"/>
      <c r="V164" s="127"/>
      <c r="AF164" s="127"/>
      <c r="AP164" s="127"/>
      <c r="AZ164" s="127"/>
      <c r="BJ164" s="127"/>
      <c r="BK164" s="127"/>
      <c r="BL164" s="127"/>
      <c r="BM164" s="127"/>
      <c r="BN164" s="127"/>
      <c r="BO164" s="127"/>
      <c r="BP164" s="127"/>
      <c r="BQ164" s="127"/>
      <c r="BT164" s="127"/>
      <c r="BU164" s="127"/>
      <c r="BV164" s="127"/>
      <c r="BW164" s="127"/>
      <c r="BX164" s="127"/>
      <c r="BY164" s="127"/>
      <c r="BZ164" s="127"/>
      <c r="CA164" s="127"/>
      <c r="CD164" s="127"/>
      <c r="CN164" s="127"/>
      <c r="CX164" s="127"/>
      <c r="DH164" s="127"/>
      <c r="DR164" s="127"/>
      <c r="EB164" s="127"/>
      <c r="EL164" s="127"/>
      <c r="EV164" s="127"/>
      <c r="FF164" s="127"/>
      <c r="FP164" s="127"/>
      <c r="FZ164" s="127"/>
      <c r="GJ164" s="127"/>
      <c r="GT164" s="127"/>
      <c r="HD164" s="127"/>
      <c r="HN164" s="127"/>
      <c r="HX164" s="127"/>
      <c r="IH164" s="127"/>
      <c r="IR164" s="127"/>
      <c r="JB164" s="127"/>
    </row>
    <row xmlns:x14ac="http://schemas.microsoft.com/office/spreadsheetml/2009/9/ac" r="165" s="3" customFormat="true" x14ac:dyDescent="0.25">
      <c r="A165" s="414"/>
      <c r="B165" s="127"/>
      <c r="L165" s="127"/>
      <c r="V165" s="127"/>
      <c r="AF165" s="127"/>
      <c r="AP165" s="127"/>
      <c r="AZ165" s="127"/>
      <c r="BJ165" s="127"/>
      <c r="BK165" s="127"/>
      <c r="BL165" s="127"/>
      <c r="BM165" s="127"/>
      <c r="BN165" s="127"/>
      <c r="BO165" s="127"/>
      <c r="BP165" s="127"/>
      <c r="BQ165" s="127"/>
      <c r="BT165" s="127"/>
      <c r="BU165" s="127"/>
      <c r="BV165" s="127"/>
      <c r="BW165" s="127"/>
      <c r="BX165" s="127"/>
      <c r="BY165" s="127"/>
      <c r="BZ165" s="127"/>
      <c r="CA165" s="127"/>
      <c r="CD165" s="127"/>
      <c r="CN165" s="127"/>
      <c r="CX165" s="127"/>
      <c r="DH165" s="127"/>
      <c r="DR165" s="127"/>
      <c r="EB165" s="127"/>
      <c r="EL165" s="127"/>
      <c r="EV165" s="127"/>
      <c r="FF165" s="127"/>
      <c r="FP165" s="127"/>
      <c r="FZ165" s="127"/>
      <c r="GJ165" s="127"/>
      <c r="GT165" s="127"/>
      <c r="HD165" s="127"/>
      <c r="HN165" s="127"/>
      <c r="HX165" s="127"/>
      <c r="IH165" s="127"/>
      <c r="IR165" s="127"/>
      <c r="JB165" s="127"/>
    </row>
    <row xmlns:x14ac="http://schemas.microsoft.com/office/spreadsheetml/2009/9/ac" r="166" s="3" customFormat="true" x14ac:dyDescent="0.25">
      <c r="A166" s="414"/>
      <c r="B166" s="127"/>
      <c r="L166" s="127"/>
      <c r="V166" s="127"/>
      <c r="AF166" s="127"/>
      <c r="AP166" s="127"/>
      <c r="AZ166" s="127"/>
      <c r="BJ166" s="127"/>
      <c r="BK166" s="127"/>
      <c r="BL166" s="127"/>
      <c r="BM166" s="127"/>
      <c r="BN166" s="127"/>
      <c r="BO166" s="127"/>
      <c r="BP166" s="127"/>
      <c r="BQ166" s="127"/>
      <c r="BT166" s="127"/>
      <c r="BU166" s="127"/>
      <c r="BV166" s="127"/>
      <c r="BW166" s="127"/>
      <c r="BX166" s="127"/>
      <c r="BY166" s="127"/>
      <c r="BZ166" s="127"/>
      <c r="CA166" s="127"/>
      <c r="CD166" s="127"/>
      <c r="CN166" s="127"/>
      <c r="CX166" s="127"/>
      <c r="DH166" s="127"/>
      <c r="DR166" s="127"/>
      <c r="EB166" s="127"/>
      <c r="EL166" s="127"/>
      <c r="EV166" s="127"/>
      <c r="FF166" s="127"/>
      <c r="FP166" s="127"/>
      <c r="FZ166" s="127"/>
      <c r="GJ166" s="127"/>
      <c r="GT166" s="127"/>
      <c r="HD166" s="127"/>
      <c r="HN166" s="127"/>
      <c r="HX166" s="127"/>
      <c r="IH166" s="127"/>
      <c r="IR166" s="127"/>
      <c r="JB166" s="127"/>
    </row>
    <row xmlns:x14ac="http://schemas.microsoft.com/office/spreadsheetml/2009/9/ac" r="167" s="3" customFormat="true" x14ac:dyDescent="0.25">
      <c r="A167" s="414"/>
      <c r="B167" s="127"/>
      <c r="L167" s="127"/>
      <c r="V167" s="127"/>
      <c r="AF167" s="127"/>
      <c r="AP167" s="127"/>
      <c r="AZ167" s="127"/>
      <c r="BJ167" s="127"/>
      <c r="BK167" s="127"/>
      <c r="BL167" s="127"/>
      <c r="BM167" s="127"/>
      <c r="BN167" s="127"/>
      <c r="BO167" s="127"/>
      <c r="BP167" s="127"/>
      <c r="BQ167" s="127"/>
      <c r="BT167" s="127"/>
      <c r="BU167" s="127"/>
      <c r="BV167" s="127"/>
      <c r="BW167" s="127"/>
      <c r="BX167" s="127"/>
      <c r="BY167" s="127"/>
      <c r="BZ167" s="127"/>
      <c r="CA167" s="127"/>
      <c r="CD167" s="127"/>
      <c r="CN167" s="127"/>
      <c r="CX167" s="127"/>
      <c r="DH167" s="127"/>
      <c r="DR167" s="127"/>
      <c r="EB167" s="127"/>
      <c r="EL167" s="127"/>
      <c r="EV167" s="127"/>
      <c r="FF167" s="127"/>
      <c r="FP167" s="127"/>
      <c r="FZ167" s="127"/>
      <c r="GJ167" s="127"/>
      <c r="GT167" s="127"/>
      <c r="HD167" s="127"/>
      <c r="HN167" s="127"/>
      <c r="HX167" s="127"/>
      <c r="IH167" s="127"/>
      <c r="IR167" s="127"/>
      <c r="JB167" s="127"/>
    </row>
    <row xmlns:x14ac="http://schemas.microsoft.com/office/spreadsheetml/2009/9/ac" r="168" s="3" customFormat="true" x14ac:dyDescent="0.25">
      <c r="A168" s="414"/>
      <c r="B168" s="127"/>
      <c r="L168" s="127"/>
      <c r="V168" s="127"/>
      <c r="AF168" s="127"/>
      <c r="AP168" s="127"/>
      <c r="AZ168" s="127"/>
      <c r="BJ168" s="127"/>
      <c r="BK168" s="127"/>
      <c r="BL168" s="127"/>
      <c r="BM168" s="127"/>
      <c r="BN168" s="127"/>
      <c r="BO168" s="127"/>
      <c r="BP168" s="127"/>
      <c r="BQ168" s="127"/>
      <c r="BT168" s="127"/>
      <c r="BU168" s="127"/>
      <c r="BV168" s="127"/>
      <c r="BW168" s="127"/>
      <c r="BX168" s="127"/>
      <c r="BY168" s="127"/>
      <c r="BZ168" s="127"/>
      <c r="CA168" s="127"/>
      <c r="CD168" s="127"/>
      <c r="CN168" s="127"/>
      <c r="CX168" s="127"/>
      <c r="DH168" s="127"/>
      <c r="DR168" s="127"/>
      <c r="EB168" s="127"/>
      <c r="EL168" s="127"/>
      <c r="EV168" s="127"/>
      <c r="FF168" s="127"/>
      <c r="FP168" s="127"/>
      <c r="FZ168" s="127"/>
      <c r="GJ168" s="127"/>
      <c r="GT168" s="127"/>
      <c r="HD168" s="127"/>
      <c r="HN168" s="127"/>
      <c r="HX168" s="127"/>
      <c r="IH168" s="127"/>
      <c r="IR168" s="127"/>
      <c r="JB168" s="127"/>
    </row>
    <row xmlns:x14ac="http://schemas.microsoft.com/office/spreadsheetml/2009/9/ac" r="169" s="3" customFormat="true" x14ac:dyDescent="0.25">
      <c r="A169" s="414"/>
      <c r="B169" s="127"/>
      <c r="L169" s="127"/>
      <c r="V169" s="127"/>
      <c r="AF169" s="127"/>
      <c r="AP169" s="127"/>
      <c r="AZ169" s="127"/>
      <c r="BJ169" s="127"/>
      <c r="BK169" s="127"/>
      <c r="BL169" s="127"/>
      <c r="BM169" s="127"/>
      <c r="BN169" s="127"/>
      <c r="BO169" s="127"/>
      <c r="BP169" s="127"/>
      <c r="BQ169" s="127"/>
      <c r="BT169" s="127"/>
      <c r="BU169" s="127"/>
      <c r="BV169" s="127"/>
      <c r="BW169" s="127"/>
      <c r="BX169" s="127"/>
      <c r="BY169" s="127"/>
      <c r="BZ169" s="127"/>
      <c r="CA169" s="127"/>
      <c r="CD169" s="127"/>
      <c r="CN169" s="127"/>
      <c r="CX169" s="127"/>
      <c r="DH169" s="127"/>
      <c r="DR169" s="127"/>
      <c r="EB169" s="127"/>
      <c r="EL169" s="127"/>
      <c r="EV169" s="127"/>
      <c r="FF169" s="127"/>
      <c r="FP169" s="127"/>
      <c r="FZ169" s="127"/>
      <c r="GJ169" s="127"/>
      <c r="GT169" s="127"/>
      <c r="HD169" s="127"/>
      <c r="HN169" s="127"/>
      <c r="HX169" s="127"/>
      <c r="IH169" s="127"/>
      <c r="IR169" s="127"/>
      <c r="JB169" s="127"/>
    </row>
    <row xmlns:x14ac="http://schemas.microsoft.com/office/spreadsheetml/2009/9/ac" r="170" s="3" customFormat="true" x14ac:dyDescent="0.25">
      <c r="A170" s="414"/>
      <c r="B170" s="127"/>
      <c r="L170" s="127"/>
      <c r="V170" s="127"/>
      <c r="AF170" s="127"/>
      <c r="AP170" s="127"/>
      <c r="AZ170" s="127"/>
      <c r="BJ170" s="127"/>
      <c r="BK170" s="127"/>
      <c r="BL170" s="127"/>
      <c r="BM170" s="127"/>
      <c r="BN170" s="127"/>
      <c r="BO170" s="127"/>
      <c r="BP170" s="127"/>
      <c r="BQ170" s="127"/>
      <c r="BT170" s="127"/>
      <c r="BU170" s="127"/>
      <c r="BV170" s="127"/>
      <c r="BW170" s="127"/>
      <c r="BX170" s="127"/>
      <c r="BY170" s="127"/>
      <c r="BZ170" s="127"/>
      <c r="CA170" s="127"/>
      <c r="CD170" s="127"/>
      <c r="CN170" s="127"/>
      <c r="CX170" s="127"/>
      <c r="DH170" s="127"/>
      <c r="DR170" s="127"/>
      <c r="EB170" s="127"/>
      <c r="EL170" s="127"/>
      <c r="EV170" s="127"/>
      <c r="FF170" s="127"/>
      <c r="FP170" s="127"/>
      <c r="FZ170" s="127"/>
      <c r="GJ170" s="127"/>
      <c r="GT170" s="127"/>
      <c r="HD170" s="127"/>
      <c r="HN170" s="127"/>
      <c r="HX170" s="127"/>
      <c r="IH170" s="127"/>
      <c r="IR170" s="127"/>
      <c r="JB170" s="127"/>
    </row>
    <row xmlns:x14ac="http://schemas.microsoft.com/office/spreadsheetml/2009/9/ac" r="171" s="3" customFormat="true" x14ac:dyDescent="0.25">
      <c r="A171" s="414"/>
      <c r="B171" s="127"/>
      <c r="L171" s="127"/>
      <c r="V171" s="127"/>
      <c r="AF171" s="127"/>
      <c r="AP171" s="127"/>
      <c r="AZ171" s="127"/>
      <c r="BJ171" s="127"/>
      <c r="BK171" s="127"/>
      <c r="BL171" s="127"/>
      <c r="BM171" s="127"/>
      <c r="BN171" s="127"/>
      <c r="BO171" s="127"/>
      <c r="BP171" s="127"/>
      <c r="BQ171" s="127"/>
      <c r="BT171" s="127"/>
      <c r="BU171" s="127"/>
      <c r="BV171" s="127"/>
      <c r="BW171" s="127"/>
      <c r="BX171" s="127"/>
      <c r="BY171" s="127"/>
      <c r="BZ171" s="127"/>
      <c r="CA171" s="127"/>
      <c r="CD171" s="127"/>
      <c r="CN171" s="127"/>
      <c r="CX171" s="127"/>
      <c r="DH171" s="127"/>
      <c r="DR171" s="127"/>
      <c r="EB171" s="127"/>
      <c r="EL171" s="127"/>
      <c r="EV171" s="127"/>
      <c r="FF171" s="127"/>
      <c r="FP171" s="127"/>
      <c r="FZ171" s="127"/>
      <c r="GJ171" s="127"/>
      <c r="GT171" s="127"/>
      <c r="HD171" s="127"/>
      <c r="HN171" s="127"/>
      <c r="HX171" s="127"/>
      <c r="IH171" s="127"/>
      <c r="IR171" s="127"/>
      <c r="JB171" s="127"/>
    </row>
    <row xmlns:x14ac="http://schemas.microsoft.com/office/spreadsheetml/2009/9/ac" r="172" s="3" customFormat="true" x14ac:dyDescent="0.25">
      <c r="A172" s="414"/>
      <c r="B172" s="127"/>
      <c r="L172" s="127"/>
      <c r="V172" s="127"/>
      <c r="AF172" s="127"/>
      <c r="AP172" s="127"/>
      <c r="AZ172" s="127"/>
      <c r="BJ172" s="127"/>
      <c r="BK172" s="127"/>
      <c r="BL172" s="127"/>
      <c r="BM172" s="127"/>
      <c r="BN172" s="127"/>
      <c r="BO172" s="127"/>
      <c r="BP172" s="127"/>
      <c r="BQ172" s="127"/>
      <c r="BT172" s="127"/>
      <c r="BU172" s="127"/>
      <c r="BV172" s="127"/>
      <c r="BW172" s="127"/>
      <c r="BX172" s="127"/>
      <c r="BY172" s="127"/>
      <c r="BZ172" s="127"/>
      <c r="CA172" s="127"/>
      <c r="CD172" s="127"/>
      <c r="CN172" s="127"/>
      <c r="CX172" s="127"/>
      <c r="DH172" s="127"/>
      <c r="DR172" s="127"/>
      <c r="EB172" s="127"/>
      <c r="EL172" s="127"/>
      <c r="EV172" s="127"/>
      <c r="FF172" s="127"/>
      <c r="FP172" s="127"/>
      <c r="FZ172" s="127"/>
      <c r="GJ172" s="127"/>
      <c r="GT172" s="127"/>
      <c r="HD172" s="127"/>
      <c r="HN172" s="127"/>
      <c r="HX172" s="127"/>
      <c r="IH172" s="127"/>
      <c r="IR172" s="127"/>
      <c r="JB172" s="127"/>
    </row>
    <row xmlns:x14ac="http://schemas.microsoft.com/office/spreadsheetml/2009/9/ac" r="173" s="3" customFormat="true" x14ac:dyDescent="0.25">
      <c r="A173" s="414"/>
      <c r="B173" s="127"/>
      <c r="L173" s="127"/>
      <c r="V173" s="127"/>
      <c r="AF173" s="127"/>
      <c r="AP173" s="127"/>
      <c r="AZ173" s="127"/>
      <c r="BJ173" s="127"/>
      <c r="BK173" s="127"/>
      <c r="BL173" s="127"/>
      <c r="BM173" s="127"/>
      <c r="BN173" s="127"/>
      <c r="BO173" s="127"/>
      <c r="BP173" s="127"/>
      <c r="BQ173" s="127"/>
      <c r="BT173" s="127"/>
      <c r="BU173" s="127"/>
      <c r="BV173" s="127"/>
      <c r="BW173" s="127"/>
      <c r="BX173" s="127"/>
      <c r="BY173" s="127"/>
      <c r="BZ173" s="127"/>
      <c r="CA173" s="127"/>
      <c r="CD173" s="127"/>
      <c r="CN173" s="127"/>
      <c r="CX173" s="127"/>
      <c r="DH173" s="127"/>
      <c r="DR173" s="127"/>
      <c r="EB173" s="127"/>
      <c r="EL173" s="127"/>
      <c r="EV173" s="127"/>
      <c r="FF173" s="127"/>
      <c r="FP173" s="127"/>
      <c r="FZ173" s="127"/>
      <c r="GJ173" s="127"/>
      <c r="GT173" s="127"/>
      <c r="HD173" s="127"/>
      <c r="HN173" s="127"/>
      <c r="HX173" s="127"/>
      <c r="IH173" s="127"/>
      <c r="IR173" s="127"/>
      <c r="JB173" s="127"/>
    </row>
    <row xmlns:x14ac="http://schemas.microsoft.com/office/spreadsheetml/2009/9/ac" r="174" s="3" customFormat="true" x14ac:dyDescent="0.25">
      <c r="A174" s="414"/>
      <c r="B174" s="127"/>
      <c r="L174" s="127"/>
      <c r="V174" s="127"/>
      <c r="AF174" s="127"/>
      <c r="AP174" s="127"/>
      <c r="AZ174" s="127"/>
      <c r="BJ174" s="127"/>
      <c r="BK174" s="127"/>
      <c r="BL174" s="127"/>
      <c r="BM174" s="127"/>
      <c r="BN174" s="127"/>
      <c r="BO174" s="127"/>
      <c r="BP174" s="127"/>
      <c r="BQ174" s="127"/>
      <c r="BT174" s="127"/>
      <c r="BU174" s="127"/>
      <c r="BV174" s="127"/>
      <c r="BW174" s="127"/>
      <c r="BX174" s="127"/>
      <c r="BY174" s="127"/>
      <c r="BZ174" s="127"/>
      <c r="CA174" s="127"/>
      <c r="CD174" s="127"/>
      <c r="CN174" s="127"/>
      <c r="CX174" s="127"/>
      <c r="DH174" s="127"/>
      <c r="DR174" s="127"/>
      <c r="EB174" s="127"/>
      <c r="EL174" s="127"/>
      <c r="EV174" s="127"/>
      <c r="FF174" s="127"/>
      <c r="FP174" s="127"/>
      <c r="FZ174" s="127"/>
      <c r="GJ174" s="127"/>
      <c r="GT174" s="127"/>
      <c r="HD174" s="127"/>
      <c r="HN174" s="127"/>
      <c r="HX174" s="127"/>
      <c r="IH174" s="127"/>
      <c r="IR174" s="127"/>
      <c r="JB174" s="127"/>
    </row>
    <row xmlns:x14ac="http://schemas.microsoft.com/office/spreadsheetml/2009/9/ac" r="175" s="3" customFormat="true" x14ac:dyDescent="0.25">
      <c r="A175" s="414"/>
      <c r="B175" s="127"/>
      <c r="L175" s="127"/>
      <c r="V175" s="127"/>
      <c r="AF175" s="127"/>
      <c r="AP175" s="127"/>
      <c r="AZ175" s="127"/>
      <c r="BJ175" s="127"/>
      <c r="BK175" s="127"/>
      <c r="BL175" s="127"/>
      <c r="BM175" s="127"/>
      <c r="BN175" s="127"/>
      <c r="BO175" s="127"/>
      <c r="BP175" s="127"/>
      <c r="BQ175" s="127"/>
      <c r="BT175" s="127"/>
      <c r="BU175" s="127"/>
      <c r="BV175" s="127"/>
      <c r="BW175" s="127"/>
      <c r="BX175" s="127"/>
      <c r="BY175" s="127"/>
      <c r="BZ175" s="127"/>
      <c r="CA175" s="127"/>
      <c r="CD175" s="127"/>
      <c r="CN175" s="127"/>
      <c r="CX175" s="127"/>
      <c r="DH175" s="127"/>
      <c r="DR175" s="127"/>
      <c r="EB175" s="127"/>
      <c r="EL175" s="127"/>
      <c r="EV175" s="127"/>
      <c r="FF175" s="127"/>
      <c r="FP175" s="127"/>
      <c r="FZ175" s="127"/>
      <c r="GJ175" s="127"/>
      <c r="GT175" s="127"/>
      <c r="HD175" s="127"/>
      <c r="HN175" s="127"/>
      <c r="HX175" s="127"/>
      <c r="IH175" s="127"/>
      <c r="IR175" s="127"/>
      <c r="JB175" s="127"/>
    </row>
    <row xmlns:x14ac="http://schemas.microsoft.com/office/spreadsheetml/2009/9/ac" r="176" s="3" customFormat="true" x14ac:dyDescent="0.25">
      <c r="A176" s="414"/>
      <c r="B176" s="127"/>
      <c r="L176" s="127"/>
      <c r="V176" s="127"/>
      <c r="AF176" s="127"/>
      <c r="AP176" s="127"/>
      <c r="AZ176" s="127"/>
      <c r="BJ176" s="127"/>
      <c r="BK176" s="127"/>
      <c r="BL176" s="127"/>
      <c r="BM176" s="127"/>
      <c r="BN176" s="127"/>
      <c r="BO176" s="127"/>
      <c r="BP176" s="127"/>
      <c r="BQ176" s="127"/>
      <c r="BT176" s="127"/>
      <c r="BU176" s="127"/>
      <c r="BV176" s="127"/>
      <c r="BW176" s="127"/>
      <c r="BX176" s="127"/>
      <c r="BY176" s="127"/>
      <c r="BZ176" s="127"/>
      <c r="CA176" s="127"/>
      <c r="CD176" s="127"/>
      <c r="CN176" s="127"/>
      <c r="CX176" s="127"/>
      <c r="DH176" s="127"/>
      <c r="DR176" s="127"/>
      <c r="EB176" s="127"/>
      <c r="EL176" s="127"/>
      <c r="EV176" s="127"/>
      <c r="FF176" s="127"/>
      <c r="FP176" s="127"/>
      <c r="FZ176" s="127"/>
      <c r="GJ176" s="127"/>
      <c r="GT176" s="127"/>
      <c r="HD176" s="127"/>
      <c r="HN176" s="127"/>
      <c r="HX176" s="127"/>
      <c r="IH176" s="127"/>
      <c r="IR176" s="127"/>
      <c r="JB176" s="127"/>
    </row>
    <row xmlns:x14ac="http://schemas.microsoft.com/office/spreadsheetml/2009/9/ac" r="177" s="3" customFormat="true" x14ac:dyDescent="0.25">
      <c r="A177" s="414"/>
      <c r="B177" s="127"/>
      <c r="L177" s="127"/>
      <c r="V177" s="127"/>
      <c r="AF177" s="127"/>
      <c r="AP177" s="127"/>
      <c r="AZ177" s="127"/>
      <c r="BJ177" s="127"/>
      <c r="BK177" s="127"/>
      <c r="BL177" s="127"/>
      <c r="BM177" s="127"/>
      <c r="BN177" s="127"/>
      <c r="BO177" s="127"/>
      <c r="BP177" s="127"/>
      <c r="BQ177" s="127"/>
      <c r="BT177" s="127"/>
      <c r="BU177" s="127"/>
      <c r="BV177" s="127"/>
      <c r="BW177" s="127"/>
      <c r="BX177" s="127"/>
      <c r="BY177" s="127"/>
      <c r="BZ177" s="127"/>
      <c r="CA177" s="127"/>
      <c r="CD177" s="127"/>
      <c r="CN177" s="127"/>
      <c r="CX177" s="127"/>
      <c r="DH177" s="127"/>
      <c r="DR177" s="127"/>
      <c r="EB177" s="127"/>
      <c r="EL177" s="127"/>
      <c r="EV177" s="127"/>
      <c r="FF177" s="127"/>
      <c r="FP177" s="127"/>
      <c r="FZ177" s="127"/>
      <c r="GJ177" s="127"/>
      <c r="GT177" s="127"/>
      <c r="HD177" s="127"/>
      <c r="HN177" s="127"/>
      <c r="HX177" s="127"/>
      <c r="IH177" s="127"/>
      <c r="IR177" s="127"/>
      <c r="JB177" s="127"/>
    </row>
    <row xmlns:x14ac="http://schemas.microsoft.com/office/spreadsheetml/2009/9/ac" r="178" s="3" customFormat="true" x14ac:dyDescent="0.25">
      <c r="A178" s="414"/>
      <c r="B178" s="127"/>
      <c r="L178" s="127"/>
      <c r="V178" s="127"/>
      <c r="AF178" s="127"/>
      <c r="AP178" s="127"/>
      <c r="AZ178" s="127"/>
      <c r="BJ178" s="127"/>
      <c r="BK178" s="127"/>
      <c r="BL178" s="127"/>
      <c r="BM178" s="127"/>
      <c r="BN178" s="127"/>
      <c r="BO178" s="127"/>
      <c r="BP178" s="127"/>
      <c r="BQ178" s="127"/>
      <c r="BT178" s="127"/>
      <c r="BU178" s="127"/>
      <c r="BV178" s="127"/>
      <c r="BW178" s="127"/>
      <c r="BX178" s="127"/>
      <c r="BY178" s="127"/>
      <c r="BZ178" s="127"/>
      <c r="CA178" s="127"/>
      <c r="CD178" s="127"/>
      <c r="CN178" s="127"/>
      <c r="CX178" s="127"/>
      <c r="DH178" s="127"/>
      <c r="DR178" s="127"/>
      <c r="EB178" s="127"/>
      <c r="EL178" s="127"/>
      <c r="EV178" s="127"/>
      <c r="FF178" s="127"/>
      <c r="FP178" s="127"/>
      <c r="FZ178" s="127"/>
      <c r="GJ178" s="127"/>
      <c r="GT178" s="127"/>
      <c r="HD178" s="127"/>
      <c r="HN178" s="127"/>
      <c r="HX178" s="127"/>
      <c r="IH178" s="127"/>
      <c r="IR178" s="127"/>
      <c r="JB178" s="127"/>
    </row>
    <row xmlns:x14ac="http://schemas.microsoft.com/office/spreadsheetml/2009/9/ac" r="179" s="3" customFormat="true" x14ac:dyDescent="0.25">
      <c r="A179" s="414"/>
      <c r="B179" s="127"/>
      <c r="L179" s="127"/>
      <c r="V179" s="127"/>
      <c r="AF179" s="127"/>
      <c r="AP179" s="127"/>
      <c r="AZ179" s="127"/>
      <c r="BJ179" s="127"/>
      <c r="BK179" s="127"/>
      <c r="BL179" s="127"/>
      <c r="BM179" s="127"/>
      <c r="BN179" s="127"/>
      <c r="BO179" s="127"/>
      <c r="BP179" s="127"/>
      <c r="BQ179" s="127"/>
      <c r="BT179" s="127"/>
      <c r="BU179" s="127"/>
      <c r="BV179" s="127"/>
      <c r="BW179" s="127"/>
      <c r="BX179" s="127"/>
      <c r="BY179" s="127"/>
      <c r="BZ179" s="127"/>
      <c r="CA179" s="127"/>
      <c r="CD179" s="127"/>
      <c r="CN179" s="127"/>
      <c r="CX179" s="127"/>
      <c r="DH179" s="127"/>
      <c r="DR179" s="127"/>
      <c r="EB179" s="127"/>
      <c r="EL179" s="127"/>
      <c r="EV179" s="127"/>
      <c r="FF179" s="127"/>
      <c r="FP179" s="127"/>
      <c r="FZ179" s="127"/>
      <c r="GJ179" s="127"/>
      <c r="GT179" s="127"/>
      <c r="HD179" s="127"/>
      <c r="HN179" s="127"/>
      <c r="HX179" s="127"/>
      <c r="IH179" s="127"/>
      <c r="IR179" s="127"/>
      <c r="JB179" s="127"/>
    </row>
    <row xmlns:x14ac="http://schemas.microsoft.com/office/spreadsheetml/2009/9/ac" r="180" s="3" customFormat="true" x14ac:dyDescent="0.25">
      <c r="A180" s="414"/>
      <c r="B180" s="127"/>
      <c r="L180" s="127"/>
      <c r="V180" s="127"/>
      <c r="AF180" s="127"/>
      <c r="AP180" s="127"/>
      <c r="AZ180" s="127"/>
      <c r="BJ180" s="127"/>
      <c r="BK180" s="127"/>
      <c r="BL180" s="127"/>
      <c r="BM180" s="127"/>
      <c r="BN180" s="127"/>
      <c r="BO180" s="127"/>
      <c r="BP180" s="127"/>
      <c r="BQ180" s="127"/>
      <c r="BT180" s="127"/>
      <c r="BU180" s="127"/>
      <c r="BV180" s="127"/>
      <c r="BW180" s="127"/>
      <c r="BX180" s="127"/>
      <c r="BY180" s="127"/>
      <c r="BZ180" s="127"/>
      <c r="CA180" s="127"/>
      <c r="CD180" s="127"/>
      <c r="CN180" s="127"/>
      <c r="CX180" s="127"/>
      <c r="DH180" s="127"/>
      <c r="DR180" s="127"/>
      <c r="EB180" s="127"/>
      <c r="EL180" s="127"/>
      <c r="EV180" s="127"/>
      <c r="FF180" s="127"/>
      <c r="FP180" s="127"/>
      <c r="FZ180" s="127"/>
      <c r="GJ180" s="127"/>
      <c r="GT180" s="127"/>
      <c r="HD180" s="127"/>
      <c r="HN180" s="127"/>
      <c r="HX180" s="127"/>
      <c r="IH180" s="127"/>
      <c r="IR180" s="127"/>
      <c r="JB180" s="127"/>
    </row>
    <row xmlns:x14ac="http://schemas.microsoft.com/office/spreadsheetml/2009/9/ac" r="181" s="3" customFormat="true" x14ac:dyDescent="0.25">
      <c r="A181" s="414"/>
      <c r="B181" s="127"/>
      <c r="L181" s="127"/>
      <c r="V181" s="127"/>
      <c r="AF181" s="127"/>
      <c r="AP181" s="127"/>
      <c r="AZ181" s="127"/>
      <c r="BJ181" s="127"/>
      <c r="BK181" s="127"/>
      <c r="BL181" s="127"/>
      <c r="BM181" s="127"/>
      <c r="BN181" s="127"/>
      <c r="BO181" s="127"/>
      <c r="BP181" s="127"/>
      <c r="BQ181" s="127"/>
      <c r="BT181" s="127"/>
      <c r="BU181" s="127"/>
      <c r="BV181" s="127"/>
      <c r="BW181" s="127"/>
      <c r="BX181" s="127"/>
      <c r="BY181" s="127"/>
      <c r="BZ181" s="127"/>
      <c r="CA181" s="127"/>
      <c r="CD181" s="127"/>
      <c r="CN181" s="127"/>
      <c r="CX181" s="127"/>
      <c r="DH181" s="127"/>
      <c r="DR181" s="127"/>
      <c r="EB181" s="127"/>
      <c r="EL181" s="127"/>
      <c r="EV181" s="127"/>
      <c r="FF181" s="127"/>
      <c r="FP181" s="127"/>
      <c r="FZ181" s="127"/>
      <c r="GJ181" s="127"/>
      <c r="GT181" s="127"/>
      <c r="HD181" s="127"/>
      <c r="HN181" s="127"/>
      <c r="HX181" s="127"/>
      <c r="IH181" s="127"/>
      <c r="IR181" s="127"/>
      <c r="JB181" s="127"/>
    </row>
    <row xmlns:x14ac="http://schemas.microsoft.com/office/spreadsheetml/2009/9/ac" r="182" s="3" customFormat="true" x14ac:dyDescent="0.25">
      <c r="A182" s="414"/>
      <c r="B182" s="127"/>
      <c r="L182" s="127"/>
      <c r="V182" s="127"/>
      <c r="AF182" s="127"/>
      <c r="AP182" s="127"/>
      <c r="AZ182" s="127"/>
      <c r="BJ182" s="127"/>
      <c r="BK182" s="127"/>
      <c r="BL182" s="127"/>
      <c r="BM182" s="127"/>
      <c r="BN182" s="127"/>
      <c r="BO182" s="127"/>
      <c r="BP182" s="127"/>
      <c r="BQ182" s="127"/>
      <c r="BT182" s="127"/>
      <c r="BU182" s="127"/>
      <c r="BV182" s="127"/>
      <c r="BW182" s="127"/>
      <c r="BX182" s="127"/>
      <c r="BY182" s="127"/>
      <c r="BZ182" s="127"/>
      <c r="CA182" s="127"/>
      <c r="CD182" s="127"/>
      <c r="CN182" s="127"/>
      <c r="CX182" s="127"/>
      <c r="DH182" s="127"/>
      <c r="DR182" s="127"/>
      <c r="EB182" s="127"/>
      <c r="EL182" s="127"/>
      <c r="EV182" s="127"/>
      <c r="FF182" s="127"/>
      <c r="FP182" s="127"/>
      <c r="FZ182" s="127"/>
      <c r="GJ182" s="127"/>
      <c r="GT182" s="127"/>
      <c r="HD182" s="127"/>
      <c r="HN182" s="127"/>
      <c r="HX182" s="127"/>
      <c r="IH182" s="127"/>
      <c r="IR182" s="127"/>
      <c r="JB182" s="127"/>
    </row>
    <row xmlns:x14ac="http://schemas.microsoft.com/office/spreadsheetml/2009/9/ac" r="183" s="3" customFormat="true" x14ac:dyDescent="0.25">
      <c r="A183" s="414"/>
      <c r="B183" s="127"/>
      <c r="L183" s="127"/>
      <c r="V183" s="127"/>
      <c r="AF183" s="127"/>
      <c r="AP183" s="127"/>
      <c r="AZ183" s="127"/>
      <c r="BJ183" s="127"/>
      <c r="BK183" s="127"/>
      <c r="BL183" s="127"/>
      <c r="BM183" s="127"/>
      <c r="BN183" s="127"/>
      <c r="BO183" s="127"/>
      <c r="BP183" s="127"/>
      <c r="BQ183" s="127"/>
      <c r="BT183" s="127"/>
      <c r="BU183" s="127"/>
      <c r="BV183" s="127"/>
      <c r="BW183" s="127"/>
      <c r="BX183" s="127"/>
      <c r="BY183" s="127"/>
      <c r="BZ183" s="127"/>
      <c r="CA183" s="127"/>
      <c r="CD183" s="127"/>
      <c r="CN183" s="127"/>
      <c r="CX183" s="127"/>
      <c r="DH183" s="127"/>
      <c r="DR183" s="127"/>
      <c r="EB183" s="127"/>
      <c r="EL183" s="127"/>
      <c r="EV183" s="127"/>
      <c r="FF183" s="127"/>
      <c r="FP183" s="127"/>
      <c r="FZ183" s="127"/>
      <c r="GJ183" s="127"/>
      <c r="GT183" s="127"/>
      <c r="HD183" s="127"/>
      <c r="HN183" s="127"/>
      <c r="HX183" s="127"/>
      <c r="IH183" s="127"/>
      <c r="IR183" s="127"/>
      <c r="JB183" s="127"/>
    </row>
    <row xmlns:x14ac="http://schemas.microsoft.com/office/spreadsheetml/2009/9/ac" r="184" s="3" customFormat="true" x14ac:dyDescent="0.25">
      <c r="A184" s="414"/>
      <c r="B184" s="127"/>
      <c r="L184" s="127"/>
      <c r="V184" s="127"/>
      <c r="AF184" s="127"/>
      <c r="AP184" s="127"/>
      <c r="AZ184" s="127"/>
      <c r="BJ184" s="127"/>
      <c r="BK184" s="127"/>
      <c r="BL184" s="127"/>
      <c r="BM184" s="127"/>
      <c r="BN184" s="127"/>
      <c r="BO184" s="127"/>
      <c r="BP184" s="127"/>
      <c r="BQ184" s="127"/>
      <c r="BT184" s="127"/>
      <c r="BU184" s="127"/>
      <c r="BV184" s="127"/>
      <c r="BW184" s="127"/>
      <c r="BX184" s="127"/>
      <c r="BY184" s="127"/>
      <c r="BZ184" s="127"/>
      <c r="CA184" s="127"/>
      <c r="CD184" s="127"/>
      <c r="CN184" s="127"/>
      <c r="CX184" s="127"/>
      <c r="DH184" s="127"/>
      <c r="DR184" s="127"/>
      <c r="EB184" s="127"/>
      <c r="EL184" s="127"/>
      <c r="EV184" s="127"/>
      <c r="FF184" s="127"/>
      <c r="FP184" s="127"/>
      <c r="FZ184" s="127"/>
      <c r="GJ184" s="127"/>
      <c r="GT184" s="127"/>
      <c r="HD184" s="127"/>
      <c r="HN184" s="127"/>
      <c r="HX184" s="127"/>
      <c r="IH184" s="127"/>
      <c r="IR184" s="127"/>
      <c r="JB184" s="127"/>
    </row>
    <row xmlns:x14ac="http://schemas.microsoft.com/office/spreadsheetml/2009/9/ac" r="185" s="3" customFormat="true" x14ac:dyDescent="0.25">
      <c r="A185" s="414"/>
      <c r="B185" s="127"/>
      <c r="L185" s="127"/>
      <c r="V185" s="127"/>
      <c r="AF185" s="127"/>
      <c r="AP185" s="127"/>
      <c r="AZ185" s="127"/>
      <c r="BJ185" s="127"/>
      <c r="BK185" s="127"/>
      <c r="BL185" s="127"/>
      <c r="BM185" s="127"/>
      <c r="BN185" s="127"/>
      <c r="BO185" s="127"/>
      <c r="BP185" s="127"/>
      <c r="BQ185" s="127"/>
      <c r="BT185" s="127"/>
      <c r="BU185" s="127"/>
      <c r="BV185" s="127"/>
      <c r="BW185" s="127"/>
      <c r="BX185" s="127"/>
      <c r="BY185" s="127"/>
      <c r="BZ185" s="127"/>
      <c r="CA185" s="127"/>
      <c r="CD185" s="127"/>
      <c r="CN185" s="127"/>
      <c r="CX185" s="127"/>
      <c r="DH185" s="127"/>
      <c r="DR185" s="127"/>
      <c r="EB185" s="127"/>
      <c r="EL185" s="127"/>
      <c r="EV185" s="127"/>
      <c r="FF185" s="127"/>
      <c r="FP185" s="127"/>
      <c r="FZ185" s="127"/>
      <c r="GJ185" s="127"/>
      <c r="GT185" s="127"/>
      <c r="HD185" s="127"/>
      <c r="HN185" s="127"/>
      <c r="HX185" s="127"/>
      <c r="IH185" s="127"/>
      <c r="IR185" s="127"/>
      <c r="JB185" s="127"/>
    </row>
    <row xmlns:x14ac="http://schemas.microsoft.com/office/spreadsheetml/2009/9/ac" r="186" s="3" customFormat="true" x14ac:dyDescent="0.25">
      <c r="A186" s="414"/>
      <c r="B186" s="127"/>
      <c r="L186" s="127"/>
      <c r="V186" s="127"/>
      <c r="AF186" s="127"/>
      <c r="AP186" s="127"/>
      <c r="AZ186" s="127"/>
      <c r="BJ186" s="127"/>
      <c r="BK186" s="127"/>
      <c r="BL186" s="127"/>
      <c r="BM186" s="127"/>
      <c r="BN186" s="127"/>
      <c r="BO186" s="127"/>
      <c r="BP186" s="127"/>
      <c r="BQ186" s="127"/>
      <c r="BT186" s="127"/>
      <c r="BU186" s="127"/>
      <c r="BV186" s="127"/>
      <c r="BW186" s="127"/>
      <c r="BX186" s="127"/>
      <c r="BY186" s="127"/>
      <c r="BZ186" s="127"/>
      <c r="CA186" s="127"/>
      <c r="CD186" s="127"/>
      <c r="CN186" s="127"/>
      <c r="CX186" s="127"/>
      <c r="DH186" s="127"/>
      <c r="DR186" s="127"/>
      <c r="EB186" s="127"/>
      <c r="EL186" s="127"/>
      <c r="EV186" s="127"/>
      <c r="FF186" s="127"/>
      <c r="FP186" s="127"/>
      <c r="FZ186" s="127"/>
      <c r="GJ186" s="127"/>
      <c r="GT186" s="127"/>
      <c r="HD186" s="127"/>
      <c r="HN186" s="127"/>
      <c r="HX186" s="127"/>
      <c r="IH186" s="127"/>
      <c r="IR186" s="127"/>
      <c r="JB186" s="127"/>
    </row>
    <row xmlns:x14ac="http://schemas.microsoft.com/office/spreadsheetml/2009/9/ac" r="187" s="3" customFormat="true" x14ac:dyDescent="0.25">
      <c r="A187" s="414"/>
      <c r="B187" s="127"/>
      <c r="L187" s="127"/>
      <c r="V187" s="127"/>
      <c r="AF187" s="127"/>
      <c r="AP187" s="127"/>
      <c r="AZ187" s="127"/>
      <c r="BJ187" s="127"/>
      <c r="BK187" s="127"/>
      <c r="BL187" s="127"/>
      <c r="BM187" s="127"/>
      <c r="BN187" s="127"/>
      <c r="BO187" s="127"/>
      <c r="BP187" s="127"/>
      <c r="BQ187" s="127"/>
      <c r="BT187" s="127"/>
      <c r="BU187" s="127"/>
      <c r="BV187" s="127"/>
      <c r="BW187" s="127"/>
      <c r="BX187" s="127"/>
      <c r="BY187" s="127"/>
      <c r="BZ187" s="127"/>
      <c r="CA187" s="127"/>
      <c r="CD187" s="127"/>
      <c r="CN187" s="127"/>
      <c r="CX187" s="127"/>
      <c r="DH187" s="127"/>
      <c r="DR187" s="127"/>
      <c r="EB187" s="127"/>
      <c r="EL187" s="127"/>
      <c r="EV187" s="127"/>
      <c r="FF187" s="127"/>
      <c r="FP187" s="127"/>
      <c r="FZ187" s="127"/>
      <c r="GJ187" s="127"/>
      <c r="GT187" s="127"/>
      <c r="HD187" s="127"/>
      <c r="HN187" s="127"/>
      <c r="HX187" s="127"/>
      <c r="IH187" s="127"/>
      <c r="IR187" s="127"/>
      <c r="JB187" s="127"/>
    </row>
    <row xmlns:x14ac="http://schemas.microsoft.com/office/spreadsheetml/2009/9/ac" r="188" s="3" customFormat="true" x14ac:dyDescent="0.25">
      <c r="A188" s="414"/>
      <c r="B188" s="127"/>
      <c r="L188" s="127"/>
      <c r="V188" s="127"/>
      <c r="AF188" s="127"/>
      <c r="AP188" s="127"/>
      <c r="AZ188" s="127"/>
      <c r="BJ188" s="127"/>
      <c r="BK188" s="127"/>
      <c r="BL188" s="127"/>
      <c r="BM188" s="127"/>
      <c r="BN188" s="127"/>
      <c r="BO188" s="127"/>
      <c r="BP188" s="127"/>
      <c r="BQ188" s="127"/>
      <c r="BT188" s="127"/>
      <c r="BU188" s="127"/>
      <c r="BV188" s="127"/>
      <c r="BW188" s="127"/>
      <c r="BX188" s="127"/>
      <c r="BY188" s="127"/>
      <c r="BZ188" s="127"/>
      <c r="CA188" s="127"/>
      <c r="CD188" s="127"/>
      <c r="CN188" s="127"/>
      <c r="CX188" s="127"/>
      <c r="DH188" s="127"/>
      <c r="DR188" s="127"/>
      <c r="EB188" s="127"/>
      <c r="EL188" s="127"/>
      <c r="EV188" s="127"/>
      <c r="FF188" s="127"/>
      <c r="FP188" s="127"/>
      <c r="FZ188" s="127"/>
      <c r="GJ188" s="127"/>
      <c r="GT188" s="127"/>
      <c r="HD188" s="127"/>
      <c r="HN188" s="127"/>
      <c r="HX188" s="127"/>
      <c r="IH188" s="127"/>
      <c r="IR188" s="127"/>
      <c r="JB188" s="127"/>
    </row>
    <row xmlns:x14ac="http://schemas.microsoft.com/office/spreadsheetml/2009/9/ac" r="189" s="3" customFormat="true" x14ac:dyDescent="0.25">
      <c r="A189" s="414"/>
      <c r="B189" s="127"/>
      <c r="L189" s="127"/>
      <c r="V189" s="127"/>
      <c r="AF189" s="127"/>
      <c r="AP189" s="127"/>
      <c r="AZ189" s="127"/>
      <c r="BJ189" s="127"/>
      <c r="BK189" s="127"/>
      <c r="BL189" s="127"/>
      <c r="BM189" s="127"/>
      <c r="BN189" s="127"/>
      <c r="BO189" s="127"/>
      <c r="BP189" s="127"/>
      <c r="BQ189" s="127"/>
      <c r="BT189" s="127"/>
      <c r="BU189" s="127"/>
      <c r="BV189" s="127"/>
      <c r="BW189" s="127"/>
      <c r="BX189" s="127"/>
      <c r="BY189" s="127"/>
      <c r="BZ189" s="127"/>
      <c r="CA189" s="127"/>
      <c r="CD189" s="127"/>
      <c r="CN189" s="127"/>
      <c r="CX189" s="127"/>
      <c r="DH189" s="127"/>
      <c r="DR189" s="127"/>
      <c r="EB189" s="127"/>
      <c r="EL189" s="127"/>
      <c r="EV189" s="127"/>
      <c r="FF189" s="127"/>
      <c r="FP189" s="127"/>
      <c r="FZ189" s="127"/>
      <c r="GJ189" s="127"/>
      <c r="GT189" s="127"/>
      <c r="HD189" s="127"/>
      <c r="HN189" s="127"/>
      <c r="HX189" s="127"/>
      <c r="IH189" s="127"/>
      <c r="IR189" s="127"/>
      <c r="JB189" s="127"/>
    </row>
    <row xmlns:x14ac="http://schemas.microsoft.com/office/spreadsheetml/2009/9/ac" r="190" s="3" customFormat="true" x14ac:dyDescent="0.25">
      <c r="A190" s="414"/>
      <c r="B190" s="127"/>
      <c r="L190" s="127"/>
      <c r="V190" s="127"/>
      <c r="AF190" s="127"/>
      <c r="AP190" s="127"/>
      <c r="AZ190" s="127"/>
      <c r="BJ190" s="127"/>
      <c r="BK190" s="127"/>
      <c r="BL190" s="127"/>
      <c r="BM190" s="127"/>
      <c r="BN190" s="127"/>
      <c r="BO190" s="127"/>
      <c r="BP190" s="127"/>
      <c r="BQ190" s="127"/>
      <c r="BT190" s="127"/>
      <c r="BU190" s="127"/>
      <c r="BV190" s="127"/>
      <c r="BW190" s="127"/>
      <c r="BX190" s="127"/>
      <c r="BY190" s="127"/>
      <c r="BZ190" s="127"/>
      <c r="CA190" s="127"/>
      <c r="CD190" s="127"/>
      <c r="CN190" s="127"/>
      <c r="CX190" s="127"/>
      <c r="DH190" s="127"/>
      <c r="DR190" s="127"/>
      <c r="EB190" s="127"/>
      <c r="EL190" s="127"/>
      <c r="EV190" s="127"/>
      <c r="FF190" s="127"/>
      <c r="FP190" s="127"/>
      <c r="FZ190" s="127"/>
      <c r="GJ190" s="127"/>
      <c r="GT190" s="127"/>
      <c r="HD190" s="127"/>
      <c r="HN190" s="127"/>
      <c r="HX190" s="127"/>
      <c r="IH190" s="127"/>
      <c r="IR190" s="127"/>
      <c r="JB190" s="127"/>
    </row>
    <row xmlns:x14ac="http://schemas.microsoft.com/office/spreadsheetml/2009/9/ac" r="191" s="3" customFormat="true" x14ac:dyDescent="0.25">
      <c r="A191" s="414"/>
      <c r="B191" s="127"/>
      <c r="L191" s="127"/>
      <c r="V191" s="127"/>
      <c r="AF191" s="127"/>
      <c r="AP191" s="127"/>
      <c r="AZ191" s="127"/>
      <c r="BJ191" s="127"/>
      <c r="BK191" s="127"/>
      <c r="BL191" s="127"/>
      <c r="BM191" s="127"/>
      <c r="BN191" s="127"/>
      <c r="BO191" s="127"/>
      <c r="BP191" s="127"/>
      <c r="BQ191" s="127"/>
      <c r="BT191" s="127"/>
      <c r="BU191" s="127"/>
      <c r="BV191" s="127"/>
      <c r="BW191" s="127"/>
      <c r="BX191" s="127"/>
      <c r="BY191" s="127"/>
      <c r="BZ191" s="127"/>
      <c r="CA191" s="127"/>
      <c r="CD191" s="127"/>
      <c r="CN191" s="127"/>
      <c r="CX191" s="127"/>
      <c r="DH191" s="127"/>
      <c r="DR191" s="127"/>
      <c r="EB191" s="127"/>
      <c r="EL191" s="127"/>
      <c r="EV191" s="127"/>
      <c r="FF191" s="127"/>
      <c r="FP191" s="127"/>
      <c r="FZ191" s="127"/>
      <c r="GJ191" s="127"/>
      <c r="GT191" s="127"/>
      <c r="HD191" s="127"/>
      <c r="HN191" s="127"/>
      <c r="HX191" s="127"/>
      <c r="IH191" s="127"/>
      <c r="IR191" s="127"/>
      <c r="JB191" s="127"/>
    </row>
    <row xmlns:x14ac="http://schemas.microsoft.com/office/spreadsheetml/2009/9/ac" r="192" s="3" customFormat="true" x14ac:dyDescent="0.25">
      <c r="A192" s="414"/>
      <c r="B192" s="127"/>
      <c r="L192" s="127"/>
      <c r="V192" s="127"/>
      <c r="AF192" s="127"/>
      <c r="AP192" s="127"/>
      <c r="AZ192" s="127"/>
      <c r="BJ192" s="127"/>
      <c r="BK192" s="127"/>
      <c r="BL192" s="127"/>
      <c r="BM192" s="127"/>
      <c r="BN192" s="127"/>
      <c r="BO192" s="127"/>
      <c r="BP192" s="127"/>
      <c r="BQ192" s="127"/>
      <c r="BT192" s="127"/>
      <c r="BU192" s="127"/>
      <c r="BV192" s="127"/>
      <c r="BW192" s="127"/>
      <c r="BX192" s="127"/>
      <c r="BY192" s="127"/>
      <c r="BZ192" s="127"/>
      <c r="CA192" s="127"/>
      <c r="CD192" s="127"/>
      <c r="CN192" s="127"/>
      <c r="CX192" s="127"/>
      <c r="DH192" s="127"/>
      <c r="DR192" s="127"/>
      <c r="EB192" s="127"/>
      <c r="EL192" s="127"/>
      <c r="EV192" s="127"/>
      <c r="FF192" s="127"/>
      <c r="FP192" s="127"/>
      <c r="FZ192" s="127"/>
      <c r="GJ192" s="127"/>
      <c r="GT192" s="127"/>
      <c r="HD192" s="127"/>
      <c r="HN192" s="127"/>
      <c r="HX192" s="127"/>
      <c r="IH192" s="127"/>
      <c r="IR192" s="127"/>
      <c r="JB192" s="127"/>
    </row>
    <row xmlns:x14ac="http://schemas.microsoft.com/office/spreadsheetml/2009/9/ac" r="193" s="3" customFormat="true" x14ac:dyDescent="0.25">
      <c r="A193" s="414"/>
      <c r="B193" s="127"/>
      <c r="L193" s="127"/>
      <c r="V193" s="127"/>
      <c r="AF193" s="127"/>
      <c r="AP193" s="127"/>
      <c r="AZ193" s="127"/>
      <c r="BJ193" s="127"/>
      <c r="BK193" s="127"/>
      <c r="BL193" s="127"/>
      <c r="BM193" s="127"/>
      <c r="BN193" s="127"/>
      <c r="BO193" s="127"/>
      <c r="BP193" s="127"/>
      <c r="BQ193" s="127"/>
      <c r="BT193" s="127"/>
      <c r="BU193" s="127"/>
      <c r="BV193" s="127"/>
      <c r="BW193" s="127"/>
      <c r="BX193" s="127"/>
      <c r="BY193" s="127"/>
      <c r="BZ193" s="127"/>
      <c r="CA193" s="127"/>
      <c r="CD193" s="127"/>
      <c r="CN193" s="127"/>
      <c r="CX193" s="127"/>
      <c r="DH193" s="127"/>
      <c r="DR193" s="127"/>
      <c r="EB193" s="127"/>
      <c r="EL193" s="127"/>
      <c r="EV193" s="127"/>
      <c r="FF193" s="127"/>
      <c r="FP193" s="127"/>
      <c r="FZ193" s="127"/>
      <c r="GJ193" s="127"/>
      <c r="GT193" s="127"/>
      <c r="HD193" s="127"/>
      <c r="HN193" s="127"/>
      <c r="HX193" s="127"/>
      <c r="IH193" s="127"/>
      <c r="IR193" s="127"/>
      <c r="JB193" s="127"/>
    </row>
    <row xmlns:x14ac="http://schemas.microsoft.com/office/spreadsheetml/2009/9/ac" r="194" s="3" customFormat="true" x14ac:dyDescent="0.25">
      <c r="A194" s="414"/>
      <c r="B194" s="127"/>
      <c r="L194" s="127"/>
      <c r="V194" s="127"/>
      <c r="AF194" s="127"/>
      <c r="AP194" s="127"/>
      <c r="AZ194" s="127"/>
      <c r="BJ194" s="127"/>
      <c r="BK194" s="127"/>
      <c r="BL194" s="127"/>
      <c r="BM194" s="127"/>
      <c r="BN194" s="127"/>
      <c r="BO194" s="127"/>
      <c r="BP194" s="127"/>
      <c r="BQ194" s="127"/>
      <c r="BT194" s="127"/>
      <c r="BU194" s="127"/>
      <c r="BV194" s="127"/>
      <c r="BW194" s="127"/>
      <c r="BX194" s="127"/>
      <c r="BY194" s="127"/>
      <c r="BZ194" s="127"/>
      <c r="CA194" s="127"/>
      <c r="CD194" s="127"/>
      <c r="CN194" s="127"/>
      <c r="CX194" s="127"/>
      <c r="DH194" s="127"/>
      <c r="DR194" s="127"/>
      <c r="EB194" s="127"/>
      <c r="EL194" s="127"/>
      <c r="EV194" s="127"/>
      <c r="FF194" s="127"/>
      <c r="FP194" s="127"/>
      <c r="FZ194" s="127"/>
      <c r="GJ194" s="127"/>
      <c r="GT194" s="127"/>
      <c r="HD194" s="127"/>
      <c r="HN194" s="127"/>
      <c r="HX194" s="127"/>
      <c r="IH194" s="127"/>
      <c r="IR194" s="127"/>
      <c r="JB194" s="127"/>
    </row>
    <row xmlns:x14ac="http://schemas.microsoft.com/office/spreadsheetml/2009/9/ac" r="195" s="3" customFormat="true" x14ac:dyDescent="0.25">
      <c r="A195" s="414"/>
      <c r="B195" s="127"/>
      <c r="L195" s="127"/>
      <c r="V195" s="127"/>
      <c r="AF195" s="127"/>
      <c r="AP195" s="127"/>
      <c r="AZ195" s="127"/>
      <c r="BJ195" s="127"/>
      <c r="BK195" s="127"/>
      <c r="BL195" s="127"/>
      <c r="BM195" s="127"/>
      <c r="BN195" s="127"/>
      <c r="BO195" s="127"/>
      <c r="BP195" s="127"/>
      <c r="BQ195" s="127"/>
      <c r="BT195" s="127"/>
      <c r="BU195" s="127"/>
      <c r="BV195" s="127"/>
      <c r="BW195" s="127"/>
      <c r="BX195" s="127"/>
      <c r="BY195" s="127"/>
      <c r="BZ195" s="127"/>
      <c r="CA195" s="127"/>
      <c r="CD195" s="127"/>
      <c r="CN195" s="127"/>
      <c r="CX195" s="127"/>
      <c r="DH195" s="127"/>
      <c r="DR195" s="127"/>
      <c r="EB195" s="127"/>
      <c r="EL195" s="127"/>
      <c r="EV195" s="127"/>
      <c r="FF195" s="127"/>
      <c r="FP195" s="127"/>
      <c r="FZ195" s="127"/>
      <c r="GJ195" s="127"/>
      <c r="GT195" s="127"/>
      <c r="HD195" s="127"/>
      <c r="HN195" s="127"/>
      <c r="HX195" s="127"/>
      <c r="IH195" s="127"/>
      <c r="IR195" s="127"/>
      <c r="JB195" s="127"/>
    </row>
    <row xmlns:x14ac="http://schemas.microsoft.com/office/spreadsheetml/2009/9/ac" r="196" s="3" customFormat="true" x14ac:dyDescent="0.25">
      <c r="A196" s="414"/>
      <c r="B196" s="127"/>
      <c r="L196" s="127"/>
      <c r="V196" s="127"/>
      <c r="AF196" s="127"/>
      <c r="AP196" s="127"/>
      <c r="AZ196" s="127"/>
      <c r="BJ196" s="127"/>
      <c r="BK196" s="127"/>
      <c r="BL196" s="127"/>
      <c r="BM196" s="127"/>
      <c r="BN196" s="127"/>
      <c r="BO196" s="127"/>
      <c r="BP196" s="127"/>
      <c r="BQ196" s="127"/>
      <c r="BT196" s="127"/>
      <c r="BU196" s="127"/>
      <c r="BV196" s="127"/>
      <c r="BW196" s="127"/>
      <c r="BX196" s="127"/>
      <c r="BY196" s="127"/>
      <c r="BZ196" s="127"/>
      <c r="CA196" s="127"/>
      <c r="CD196" s="127"/>
      <c r="CN196" s="127"/>
      <c r="CX196" s="127"/>
      <c r="DH196" s="127"/>
      <c r="DR196" s="127"/>
      <c r="EB196" s="127"/>
      <c r="EL196" s="127"/>
      <c r="EV196" s="127"/>
      <c r="FF196" s="127"/>
      <c r="FP196" s="127"/>
      <c r="FZ196" s="127"/>
      <c r="GJ196" s="127"/>
      <c r="GT196" s="127"/>
      <c r="HD196" s="127"/>
      <c r="HN196" s="127"/>
      <c r="HX196" s="127"/>
      <c r="IH196" s="127"/>
      <c r="IR196" s="127"/>
      <c r="JB196" s="127"/>
    </row>
    <row xmlns:x14ac="http://schemas.microsoft.com/office/spreadsheetml/2009/9/ac" r="197" s="3" customFormat="true" x14ac:dyDescent="0.25">
      <c r="A197" s="414"/>
      <c r="B197" s="127"/>
      <c r="L197" s="127"/>
      <c r="V197" s="127"/>
      <c r="AF197" s="127"/>
      <c r="AP197" s="127"/>
      <c r="AZ197" s="127"/>
      <c r="BJ197" s="127"/>
      <c r="BK197" s="127"/>
      <c r="BL197" s="127"/>
      <c r="BM197" s="127"/>
      <c r="BN197" s="127"/>
      <c r="BO197" s="127"/>
      <c r="BP197" s="127"/>
      <c r="BQ197" s="127"/>
      <c r="BT197" s="127"/>
      <c r="BU197" s="127"/>
      <c r="BV197" s="127"/>
      <c r="BW197" s="127"/>
      <c r="BX197" s="127"/>
      <c r="BY197" s="127"/>
      <c r="BZ197" s="127"/>
      <c r="CA197" s="127"/>
      <c r="CD197" s="127"/>
      <c r="CN197" s="127"/>
      <c r="CX197" s="127"/>
      <c r="DH197" s="127"/>
      <c r="DR197" s="127"/>
      <c r="EB197" s="127"/>
      <c r="EL197" s="127"/>
      <c r="EV197" s="127"/>
      <c r="FF197" s="127"/>
      <c r="FP197" s="127"/>
      <c r="FZ197" s="127"/>
      <c r="GJ197" s="127"/>
      <c r="GT197" s="127"/>
      <c r="HD197" s="127"/>
      <c r="HN197" s="127"/>
      <c r="HX197" s="127"/>
      <c r="IH197" s="127"/>
      <c r="IR197" s="127"/>
      <c r="JB197" s="127"/>
    </row>
    <row xmlns:x14ac="http://schemas.microsoft.com/office/spreadsheetml/2009/9/ac" r="198" s="3" customFormat="true" x14ac:dyDescent="0.25">
      <c r="A198" s="414"/>
      <c r="B198" s="127"/>
      <c r="L198" s="127"/>
      <c r="V198" s="127"/>
      <c r="AF198" s="127"/>
      <c r="AP198" s="127"/>
      <c r="AZ198" s="127"/>
      <c r="BJ198" s="127"/>
      <c r="BK198" s="127"/>
      <c r="BL198" s="127"/>
      <c r="BM198" s="127"/>
      <c r="BN198" s="127"/>
      <c r="BO198" s="127"/>
      <c r="BP198" s="127"/>
      <c r="BQ198" s="127"/>
      <c r="BT198" s="127"/>
      <c r="BU198" s="127"/>
      <c r="BV198" s="127"/>
      <c r="BW198" s="127"/>
      <c r="BX198" s="127"/>
      <c r="BY198" s="127"/>
      <c r="BZ198" s="127"/>
      <c r="CA198" s="127"/>
      <c r="CD198" s="127"/>
      <c r="CN198" s="127"/>
      <c r="CX198" s="127"/>
      <c r="DH198" s="127"/>
      <c r="DR198" s="127"/>
      <c r="EB198" s="127"/>
      <c r="EL198" s="127"/>
      <c r="EV198" s="127"/>
      <c r="FF198" s="127"/>
      <c r="FP198" s="127"/>
      <c r="FZ198" s="127"/>
      <c r="GJ198" s="127"/>
      <c r="GT198" s="127"/>
      <c r="HD198" s="127"/>
      <c r="HN198" s="127"/>
      <c r="HX198" s="127"/>
      <c r="IH198" s="127"/>
      <c r="IR198" s="127"/>
      <c r="JB198" s="127"/>
    </row>
    <row xmlns:x14ac="http://schemas.microsoft.com/office/spreadsheetml/2009/9/ac" r="199" s="3" customFormat="true" x14ac:dyDescent="0.25">
      <c r="A199" s="414"/>
      <c r="B199" s="127"/>
      <c r="L199" s="127"/>
      <c r="V199" s="127"/>
      <c r="AF199" s="127"/>
      <c r="AP199" s="127"/>
      <c r="AZ199" s="127"/>
      <c r="BJ199" s="127"/>
      <c r="BK199" s="127"/>
      <c r="BL199" s="127"/>
      <c r="BM199" s="127"/>
      <c r="BN199" s="127"/>
      <c r="BO199" s="127"/>
      <c r="BP199" s="127"/>
      <c r="BQ199" s="127"/>
      <c r="BT199" s="127"/>
      <c r="BU199" s="127"/>
      <c r="BV199" s="127"/>
      <c r="BW199" s="127"/>
      <c r="BX199" s="127"/>
      <c r="BY199" s="127"/>
      <c r="BZ199" s="127"/>
      <c r="CA199" s="127"/>
      <c r="CD199" s="127"/>
      <c r="CN199" s="127"/>
      <c r="CX199" s="127"/>
      <c r="DH199" s="127"/>
      <c r="DR199" s="127"/>
      <c r="EB199" s="127"/>
      <c r="EL199" s="127"/>
      <c r="EV199" s="127"/>
      <c r="FF199" s="127"/>
      <c r="FP199" s="127"/>
      <c r="FZ199" s="127"/>
      <c r="GJ199" s="127"/>
      <c r="GT199" s="127"/>
      <c r="HD199" s="127"/>
      <c r="HN199" s="127"/>
      <c r="HX199" s="127"/>
      <c r="IH199" s="127"/>
      <c r="IR199" s="127"/>
      <c r="JB199" s="127"/>
    </row>
    <row xmlns:x14ac="http://schemas.microsoft.com/office/spreadsheetml/2009/9/ac" r="200" s="3" customFormat="true" x14ac:dyDescent="0.25">
      <c r="A200" s="414"/>
      <c r="B200" s="127"/>
      <c r="L200" s="127"/>
      <c r="V200" s="127"/>
      <c r="AF200" s="127"/>
      <c r="AP200" s="127"/>
      <c r="AZ200" s="127"/>
      <c r="BJ200" s="127"/>
      <c r="BK200" s="127"/>
      <c r="BL200" s="127"/>
      <c r="BM200" s="127"/>
      <c r="BN200" s="127"/>
      <c r="BO200" s="127"/>
      <c r="BP200" s="127"/>
      <c r="BQ200" s="127"/>
      <c r="BT200" s="127"/>
      <c r="BU200" s="127"/>
      <c r="BV200" s="127"/>
      <c r="BW200" s="127"/>
      <c r="BX200" s="127"/>
      <c r="BY200" s="127"/>
      <c r="BZ200" s="127"/>
      <c r="CA200" s="127"/>
      <c r="CD200" s="127"/>
      <c r="CN200" s="127"/>
      <c r="CX200" s="127"/>
      <c r="DH200" s="127"/>
      <c r="DR200" s="127"/>
      <c r="EB200" s="127"/>
      <c r="EL200" s="127"/>
      <c r="EV200" s="127"/>
      <c r="FF200" s="127"/>
      <c r="FP200" s="127"/>
      <c r="FZ200" s="127"/>
      <c r="GJ200" s="127"/>
      <c r="GT200" s="127"/>
      <c r="HD200" s="127"/>
      <c r="HN200" s="127"/>
      <c r="HX200" s="127"/>
      <c r="IH200" s="127"/>
      <c r="IR200" s="127"/>
      <c r="JB200" s="127"/>
    </row>
    <row xmlns:x14ac="http://schemas.microsoft.com/office/spreadsheetml/2009/9/ac" r="201" s="3" customFormat="true" x14ac:dyDescent="0.25">
      <c r="A201" s="414"/>
      <c r="B201" s="127"/>
      <c r="L201" s="127"/>
      <c r="V201" s="127"/>
      <c r="AF201" s="127"/>
      <c r="AP201" s="127"/>
      <c r="AZ201" s="127"/>
      <c r="BJ201" s="127"/>
      <c r="BK201" s="127"/>
      <c r="BL201" s="127"/>
      <c r="BM201" s="127"/>
      <c r="BN201" s="127"/>
      <c r="BO201" s="127"/>
      <c r="BP201" s="127"/>
      <c r="BQ201" s="127"/>
      <c r="BT201" s="127"/>
      <c r="BU201" s="127"/>
      <c r="BV201" s="127"/>
      <c r="BW201" s="127"/>
      <c r="BX201" s="127"/>
      <c r="BY201" s="127"/>
      <c r="BZ201" s="127"/>
      <c r="CA201" s="127"/>
      <c r="CD201" s="127"/>
      <c r="CN201" s="127"/>
      <c r="CX201" s="127"/>
      <c r="DH201" s="127"/>
      <c r="DR201" s="127"/>
      <c r="EB201" s="127"/>
      <c r="EL201" s="127"/>
      <c r="EV201" s="127"/>
      <c r="FF201" s="127"/>
      <c r="FP201" s="127"/>
      <c r="FZ201" s="127"/>
      <c r="GJ201" s="127"/>
      <c r="GT201" s="127"/>
      <c r="HD201" s="127"/>
      <c r="HN201" s="127"/>
      <c r="HX201" s="127"/>
      <c r="IH201" s="127"/>
      <c r="IR201" s="127"/>
      <c r="JB201" s="127"/>
    </row>
    <row xmlns:x14ac="http://schemas.microsoft.com/office/spreadsheetml/2009/9/ac" r="202" s="3" customFormat="true" x14ac:dyDescent="0.25">
      <c r="A202" s="414"/>
      <c r="B202" s="127"/>
      <c r="L202" s="127"/>
      <c r="V202" s="127"/>
      <c r="AF202" s="127"/>
      <c r="AP202" s="127"/>
      <c r="AZ202" s="127"/>
      <c r="BJ202" s="127"/>
      <c r="BK202" s="127"/>
      <c r="BL202" s="127"/>
      <c r="BM202" s="127"/>
      <c r="BN202" s="127"/>
      <c r="BO202" s="127"/>
      <c r="BP202" s="127"/>
      <c r="BQ202" s="127"/>
      <c r="BT202" s="127"/>
      <c r="BU202" s="127"/>
      <c r="BV202" s="127"/>
      <c r="BW202" s="127"/>
      <c r="BX202" s="127"/>
      <c r="BY202" s="127"/>
      <c r="BZ202" s="127"/>
      <c r="CA202" s="127"/>
      <c r="CD202" s="127"/>
      <c r="CN202" s="127"/>
      <c r="CX202" s="127"/>
      <c r="DH202" s="127"/>
      <c r="DR202" s="127"/>
      <c r="EB202" s="127"/>
      <c r="EL202" s="127"/>
      <c r="EV202" s="127"/>
      <c r="FF202" s="127"/>
      <c r="FP202" s="127"/>
      <c r="FZ202" s="127"/>
      <c r="GJ202" s="127"/>
      <c r="GT202" s="127"/>
      <c r="HD202" s="127"/>
      <c r="HN202" s="127"/>
      <c r="HX202" s="127"/>
      <c r="IH202" s="127"/>
      <c r="IR202" s="127"/>
      <c r="JB202" s="127"/>
    </row>
    <row xmlns:x14ac="http://schemas.microsoft.com/office/spreadsheetml/2009/9/ac" r="203" s="3" customFormat="true" x14ac:dyDescent="0.25">
      <c r="A203" s="414"/>
      <c r="B203" s="127"/>
      <c r="L203" s="127"/>
      <c r="V203" s="127"/>
      <c r="AF203" s="127"/>
      <c r="AP203" s="127"/>
      <c r="AZ203" s="127"/>
      <c r="BJ203" s="127"/>
      <c r="BK203" s="127"/>
      <c r="BL203" s="127"/>
      <c r="BM203" s="127"/>
      <c r="BN203" s="127"/>
      <c r="BO203" s="127"/>
      <c r="BP203" s="127"/>
      <c r="BQ203" s="127"/>
      <c r="BT203" s="127"/>
      <c r="BU203" s="127"/>
      <c r="BV203" s="127"/>
      <c r="BW203" s="127"/>
      <c r="BX203" s="127"/>
      <c r="BY203" s="127"/>
      <c r="BZ203" s="127"/>
      <c r="CA203" s="127"/>
      <c r="CD203" s="127"/>
      <c r="CN203" s="127"/>
      <c r="CX203" s="127"/>
      <c r="DH203" s="127"/>
      <c r="DR203" s="127"/>
      <c r="EB203" s="127"/>
      <c r="EL203" s="127"/>
      <c r="EV203" s="127"/>
      <c r="FF203" s="127"/>
      <c r="FP203" s="127"/>
      <c r="FZ203" s="127"/>
      <c r="GJ203" s="127"/>
      <c r="GT203" s="127"/>
      <c r="HD203" s="127"/>
      <c r="HN203" s="127"/>
      <c r="HX203" s="127"/>
      <c r="IH203" s="127"/>
      <c r="IR203" s="127"/>
      <c r="JB203" s="127"/>
    </row>
    <row xmlns:x14ac="http://schemas.microsoft.com/office/spreadsheetml/2009/9/ac" r="204" s="3" customFormat="true" x14ac:dyDescent="0.25">
      <c r="A204" s="414"/>
      <c r="B204" s="127"/>
      <c r="L204" s="127"/>
      <c r="V204" s="127"/>
      <c r="AF204" s="127"/>
      <c r="AP204" s="127"/>
      <c r="AZ204" s="127"/>
      <c r="BJ204" s="127"/>
      <c r="BK204" s="127"/>
      <c r="BL204" s="127"/>
      <c r="BM204" s="127"/>
      <c r="BN204" s="127"/>
      <c r="BO204" s="127"/>
      <c r="BP204" s="127"/>
      <c r="BQ204" s="127"/>
      <c r="BT204" s="127"/>
      <c r="BU204" s="127"/>
      <c r="BV204" s="127"/>
      <c r="BW204" s="127"/>
      <c r="BX204" s="127"/>
      <c r="BY204" s="127"/>
      <c r="BZ204" s="127"/>
      <c r="CA204" s="127"/>
      <c r="CD204" s="127"/>
      <c r="CN204" s="127"/>
      <c r="CX204" s="127"/>
      <c r="DH204" s="127"/>
      <c r="DR204" s="127"/>
      <c r="EB204" s="127"/>
      <c r="EL204" s="127"/>
      <c r="EV204" s="127"/>
      <c r="FF204" s="127"/>
      <c r="FP204" s="127"/>
      <c r="FZ204" s="127"/>
      <c r="GJ204" s="127"/>
      <c r="GT204" s="127"/>
      <c r="HD204" s="127"/>
      <c r="HN204" s="127"/>
      <c r="HX204" s="127"/>
      <c r="IH204" s="127"/>
      <c r="IR204" s="127"/>
      <c r="JB204" s="127"/>
    </row>
    <row xmlns:x14ac="http://schemas.microsoft.com/office/spreadsheetml/2009/9/ac" r="205" s="3" customFormat="true" x14ac:dyDescent="0.25">
      <c r="A205" s="414"/>
      <c r="B205" s="127"/>
      <c r="L205" s="127"/>
      <c r="V205" s="127"/>
      <c r="AF205" s="127"/>
      <c r="AP205" s="127"/>
      <c r="AZ205" s="127"/>
      <c r="BJ205" s="127"/>
      <c r="BK205" s="127"/>
      <c r="BL205" s="127"/>
      <c r="BM205" s="127"/>
      <c r="BN205" s="127"/>
      <c r="BO205" s="127"/>
      <c r="BP205" s="127"/>
      <c r="BQ205" s="127"/>
      <c r="BT205" s="127"/>
      <c r="BU205" s="127"/>
      <c r="BV205" s="127"/>
      <c r="BW205" s="127"/>
      <c r="BX205" s="127"/>
      <c r="BY205" s="127"/>
      <c r="BZ205" s="127"/>
      <c r="CA205" s="127"/>
      <c r="CD205" s="127"/>
      <c r="CN205" s="127"/>
      <c r="CX205" s="127"/>
      <c r="DH205" s="127"/>
      <c r="DR205" s="127"/>
      <c r="EB205" s="127"/>
      <c r="EL205" s="127"/>
      <c r="EV205" s="127"/>
      <c r="FF205" s="127"/>
      <c r="FP205" s="127"/>
      <c r="FZ205" s="127"/>
      <c r="GJ205" s="127"/>
      <c r="GT205" s="127"/>
      <c r="HD205" s="127"/>
      <c r="HN205" s="127"/>
      <c r="HX205" s="127"/>
      <c r="IH205" s="127"/>
      <c r="IR205" s="127"/>
      <c r="JB205" s="127"/>
    </row>
    <row xmlns:x14ac="http://schemas.microsoft.com/office/spreadsheetml/2009/9/ac" r="206" s="3" customFormat="true" x14ac:dyDescent="0.25">
      <c r="A206" s="414"/>
      <c r="B206" s="127"/>
      <c r="L206" s="127"/>
      <c r="V206" s="127"/>
      <c r="AF206" s="127"/>
      <c r="AP206" s="127"/>
      <c r="AZ206" s="127"/>
      <c r="BJ206" s="127"/>
      <c r="BK206" s="127"/>
      <c r="BL206" s="127"/>
      <c r="BM206" s="127"/>
      <c r="BN206" s="127"/>
      <c r="BO206" s="127"/>
      <c r="BP206" s="127"/>
      <c r="BQ206" s="127"/>
      <c r="BT206" s="127"/>
      <c r="BU206" s="127"/>
      <c r="BV206" s="127"/>
      <c r="BW206" s="127"/>
      <c r="BX206" s="127"/>
      <c r="BY206" s="127"/>
      <c r="BZ206" s="127"/>
      <c r="CA206" s="127"/>
      <c r="CD206" s="127"/>
      <c r="CN206" s="127"/>
      <c r="CX206" s="127"/>
      <c r="DH206" s="127"/>
      <c r="DR206" s="127"/>
      <c r="EB206" s="127"/>
      <c r="EL206" s="127"/>
      <c r="EV206" s="127"/>
      <c r="FF206" s="127"/>
      <c r="FP206" s="127"/>
      <c r="FZ206" s="127"/>
      <c r="GJ206" s="127"/>
      <c r="GT206" s="127"/>
      <c r="HD206" s="127"/>
      <c r="HN206" s="127"/>
      <c r="HX206" s="127"/>
      <c r="IH206" s="127"/>
      <c r="IR206" s="127"/>
      <c r="JB206" s="127"/>
    </row>
    <row xmlns:x14ac="http://schemas.microsoft.com/office/spreadsheetml/2009/9/ac" r="207" s="3" customFormat="true" x14ac:dyDescent="0.25">
      <c r="A207" s="414"/>
      <c r="B207" s="127"/>
      <c r="L207" s="127"/>
      <c r="V207" s="127"/>
      <c r="AF207" s="127"/>
      <c r="AP207" s="127"/>
      <c r="AZ207" s="127"/>
      <c r="BJ207" s="127"/>
      <c r="BK207" s="127"/>
      <c r="BL207" s="127"/>
      <c r="BM207" s="127"/>
      <c r="BN207" s="127"/>
      <c r="BO207" s="127"/>
      <c r="BP207" s="127"/>
      <c r="BQ207" s="127"/>
      <c r="BT207" s="127"/>
      <c r="BU207" s="127"/>
      <c r="BV207" s="127"/>
      <c r="BW207" s="127"/>
      <c r="BX207" s="127"/>
      <c r="BY207" s="127"/>
      <c r="BZ207" s="127"/>
      <c r="CA207" s="127"/>
      <c r="CD207" s="127"/>
      <c r="CN207" s="127"/>
      <c r="CX207" s="127"/>
      <c r="DH207" s="127"/>
      <c r="DR207" s="127"/>
      <c r="EB207" s="127"/>
      <c r="EL207" s="127"/>
      <c r="EV207" s="127"/>
      <c r="FF207" s="127"/>
      <c r="FP207" s="127"/>
      <c r="FZ207" s="127"/>
      <c r="GJ207" s="127"/>
      <c r="GT207" s="127"/>
      <c r="HD207" s="127"/>
      <c r="HN207" s="127"/>
      <c r="HX207" s="127"/>
      <c r="IH207" s="127"/>
      <c r="IR207" s="127"/>
      <c r="JB207" s="127"/>
    </row>
    <row xmlns:x14ac="http://schemas.microsoft.com/office/spreadsheetml/2009/9/ac" r="208" s="3" customFormat="true" x14ac:dyDescent="0.25">
      <c r="A208" s="414"/>
      <c r="B208" s="127"/>
      <c r="L208" s="127"/>
      <c r="V208" s="127"/>
      <c r="AF208" s="127"/>
      <c r="AP208" s="127"/>
      <c r="AZ208" s="127"/>
      <c r="BJ208" s="127"/>
      <c r="BK208" s="127"/>
      <c r="BL208" s="127"/>
      <c r="BM208" s="127"/>
      <c r="BN208" s="127"/>
      <c r="BO208" s="127"/>
      <c r="BP208" s="127"/>
      <c r="BQ208" s="127"/>
      <c r="BT208" s="127"/>
      <c r="BU208" s="127"/>
      <c r="BV208" s="127"/>
      <c r="BW208" s="127"/>
      <c r="BX208" s="127"/>
      <c r="BY208" s="127"/>
      <c r="BZ208" s="127"/>
      <c r="CA208" s="127"/>
      <c r="CD208" s="127"/>
      <c r="CN208" s="127"/>
      <c r="CX208" s="127"/>
      <c r="DH208" s="127"/>
      <c r="DR208" s="127"/>
      <c r="EB208" s="127"/>
      <c r="EL208" s="127"/>
      <c r="EV208" s="127"/>
      <c r="FF208" s="127"/>
      <c r="FP208" s="127"/>
      <c r="FZ208" s="127"/>
      <c r="GJ208" s="127"/>
      <c r="GT208" s="127"/>
      <c r="HD208" s="127"/>
      <c r="HN208" s="127"/>
      <c r="HX208" s="127"/>
      <c r="IH208" s="127"/>
      <c r="IR208" s="127"/>
      <c r="JB208" s="127"/>
    </row>
    <row xmlns:x14ac="http://schemas.microsoft.com/office/spreadsheetml/2009/9/ac" r="209" s="3" customFormat="true" x14ac:dyDescent="0.25">
      <c r="A209" s="414"/>
      <c r="B209" s="127"/>
      <c r="L209" s="127"/>
      <c r="V209" s="127"/>
      <c r="AF209" s="127"/>
      <c r="AP209" s="127"/>
      <c r="AZ209" s="127"/>
      <c r="BJ209" s="127"/>
      <c r="BK209" s="127"/>
      <c r="BL209" s="127"/>
      <c r="BM209" s="127"/>
      <c r="BN209" s="127"/>
      <c r="BO209" s="127"/>
      <c r="BP209" s="127"/>
      <c r="BQ209" s="127"/>
      <c r="BT209" s="127"/>
      <c r="BU209" s="127"/>
      <c r="BV209" s="127"/>
      <c r="BW209" s="127"/>
      <c r="BX209" s="127"/>
      <c r="BY209" s="127"/>
      <c r="BZ209" s="127"/>
      <c r="CA209" s="127"/>
      <c r="CD209" s="127"/>
      <c r="CN209" s="127"/>
      <c r="CX209" s="127"/>
      <c r="DH209" s="127"/>
      <c r="DR209" s="127"/>
      <c r="EB209" s="127"/>
      <c r="EL209" s="127"/>
      <c r="EV209" s="127"/>
      <c r="FF209" s="127"/>
      <c r="FP209" s="127"/>
      <c r="FZ209" s="127"/>
      <c r="GJ209" s="127"/>
      <c r="GT209" s="127"/>
      <c r="HD209" s="127"/>
      <c r="HN209" s="127"/>
      <c r="HX209" s="127"/>
      <c r="IH209" s="127"/>
      <c r="IR209" s="127"/>
      <c r="JB209" s="127"/>
    </row>
    <row xmlns:x14ac="http://schemas.microsoft.com/office/spreadsheetml/2009/9/ac" r="210" s="3" customFormat="true" x14ac:dyDescent="0.25">
      <c r="A210" s="414"/>
      <c r="B210" s="127"/>
      <c r="L210" s="127"/>
      <c r="V210" s="127"/>
      <c r="AF210" s="127"/>
      <c r="AP210" s="127"/>
      <c r="AZ210" s="127"/>
      <c r="BJ210" s="127"/>
      <c r="BK210" s="127"/>
      <c r="BL210" s="127"/>
      <c r="BM210" s="127"/>
      <c r="BN210" s="127"/>
      <c r="BO210" s="127"/>
      <c r="BP210" s="127"/>
      <c r="BQ210" s="127"/>
      <c r="BT210" s="127"/>
      <c r="BU210" s="127"/>
      <c r="BV210" s="127"/>
      <c r="BW210" s="127"/>
      <c r="BX210" s="127"/>
      <c r="BY210" s="127"/>
      <c r="BZ210" s="127"/>
      <c r="CA210" s="127"/>
      <c r="CD210" s="127"/>
      <c r="CN210" s="127"/>
      <c r="CX210" s="127"/>
      <c r="DH210" s="127"/>
      <c r="DR210" s="127"/>
      <c r="EB210" s="127"/>
      <c r="EL210" s="127"/>
      <c r="EV210" s="127"/>
      <c r="FF210" s="127"/>
      <c r="FP210" s="127"/>
      <c r="FZ210" s="127"/>
      <c r="GJ210" s="127"/>
      <c r="GT210" s="127"/>
      <c r="HD210" s="127"/>
      <c r="HN210" s="127"/>
      <c r="HX210" s="127"/>
      <c r="IH210" s="127"/>
      <c r="IR210" s="127"/>
      <c r="JB210" s="127"/>
    </row>
    <row xmlns:x14ac="http://schemas.microsoft.com/office/spreadsheetml/2009/9/ac" r="211" s="3" customFormat="true" x14ac:dyDescent="0.25">
      <c r="A211" s="414"/>
      <c r="B211" s="127"/>
      <c r="L211" s="127"/>
      <c r="V211" s="127"/>
      <c r="AF211" s="127"/>
      <c r="AP211" s="127"/>
      <c r="AZ211" s="127"/>
      <c r="BJ211" s="127"/>
      <c r="BK211" s="127"/>
      <c r="BL211" s="127"/>
      <c r="BM211" s="127"/>
      <c r="BN211" s="127"/>
      <c r="BO211" s="127"/>
      <c r="BP211" s="127"/>
      <c r="BQ211" s="127"/>
      <c r="BT211" s="127"/>
      <c r="BU211" s="127"/>
      <c r="BV211" s="127"/>
      <c r="BW211" s="127"/>
      <c r="BX211" s="127"/>
      <c r="BY211" s="127"/>
      <c r="BZ211" s="127"/>
      <c r="CA211" s="127"/>
      <c r="CD211" s="127"/>
      <c r="CN211" s="127"/>
      <c r="CX211" s="127"/>
      <c r="DH211" s="127"/>
      <c r="DR211" s="127"/>
      <c r="EB211" s="127"/>
      <c r="EL211" s="127"/>
      <c r="EV211" s="127"/>
      <c r="FF211" s="127"/>
      <c r="FP211" s="127"/>
      <c r="FZ211" s="127"/>
      <c r="GJ211" s="127"/>
      <c r="GT211" s="127"/>
      <c r="HD211" s="127"/>
      <c r="HN211" s="127"/>
      <c r="HX211" s="127"/>
      <c r="IH211" s="127"/>
      <c r="IR211" s="127"/>
      <c r="JB211" s="127"/>
    </row>
    <row xmlns:x14ac="http://schemas.microsoft.com/office/spreadsheetml/2009/9/ac" r="212" s="3" customFormat="true" x14ac:dyDescent="0.25">
      <c r="A212" s="414"/>
      <c r="B212" s="127"/>
      <c r="L212" s="127"/>
      <c r="V212" s="127"/>
      <c r="AF212" s="127"/>
      <c r="AP212" s="127"/>
      <c r="AZ212" s="127"/>
      <c r="BJ212" s="127"/>
      <c r="BK212" s="127"/>
      <c r="BL212" s="127"/>
      <c r="BM212" s="127"/>
      <c r="BN212" s="127"/>
      <c r="BO212" s="127"/>
      <c r="BP212" s="127"/>
      <c r="BQ212" s="127"/>
      <c r="BT212" s="127"/>
      <c r="BU212" s="127"/>
      <c r="BV212" s="127"/>
      <c r="BW212" s="127"/>
      <c r="BX212" s="127"/>
      <c r="BY212" s="127"/>
      <c r="BZ212" s="127"/>
      <c r="CA212" s="127"/>
      <c r="CD212" s="127"/>
      <c r="CN212" s="127"/>
      <c r="CX212" s="127"/>
      <c r="DH212" s="127"/>
      <c r="DR212" s="127"/>
      <c r="EB212" s="127"/>
      <c r="EL212" s="127"/>
      <c r="EV212" s="127"/>
      <c r="FF212" s="127"/>
      <c r="FP212" s="127"/>
      <c r="FZ212" s="127"/>
      <c r="GJ212" s="127"/>
      <c r="GT212" s="127"/>
      <c r="HD212" s="127"/>
      <c r="HN212" s="127"/>
      <c r="HX212" s="127"/>
      <c r="IH212" s="127"/>
      <c r="IR212" s="127"/>
      <c r="JB212" s="127"/>
    </row>
    <row xmlns:x14ac="http://schemas.microsoft.com/office/spreadsheetml/2009/9/ac" r="213" s="3" customFormat="true" x14ac:dyDescent="0.25">
      <c r="A213" s="414"/>
      <c r="B213" s="127"/>
      <c r="L213" s="127"/>
      <c r="V213" s="127"/>
      <c r="AF213" s="127"/>
      <c r="AP213" s="127"/>
      <c r="AZ213" s="127"/>
      <c r="BJ213" s="127"/>
      <c r="BK213" s="127"/>
      <c r="BL213" s="127"/>
      <c r="BM213" s="127"/>
      <c r="BN213" s="127"/>
      <c r="BO213" s="127"/>
      <c r="BP213" s="127"/>
      <c r="BQ213" s="127"/>
      <c r="BT213" s="127"/>
      <c r="BU213" s="127"/>
      <c r="BV213" s="127"/>
      <c r="BW213" s="127"/>
      <c r="BX213" s="127"/>
      <c r="BY213" s="127"/>
      <c r="BZ213" s="127"/>
      <c r="CA213" s="127"/>
      <c r="CD213" s="127"/>
      <c r="CN213" s="127"/>
      <c r="CX213" s="127"/>
      <c r="DH213" s="127"/>
      <c r="DR213" s="127"/>
      <c r="EB213" s="127"/>
      <c r="EL213" s="127"/>
      <c r="EV213" s="127"/>
      <c r="FF213" s="127"/>
      <c r="FP213" s="127"/>
      <c r="FZ213" s="127"/>
      <c r="GJ213" s="127"/>
      <c r="GT213" s="127"/>
      <c r="HD213" s="127"/>
      <c r="HN213" s="127"/>
      <c r="HX213" s="127"/>
      <c r="IH213" s="127"/>
      <c r="IR213" s="127"/>
      <c r="JB213" s="127"/>
    </row>
    <row xmlns:x14ac="http://schemas.microsoft.com/office/spreadsheetml/2009/9/ac" r="214" s="3" customFormat="true" x14ac:dyDescent="0.25">
      <c r="A214" s="414"/>
      <c r="B214" s="127"/>
      <c r="L214" s="127"/>
      <c r="V214" s="127"/>
      <c r="AF214" s="127"/>
      <c r="AP214" s="127"/>
      <c r="AZ214" s="127"/>
      <c r="BJ214" s="127"/>
      <c r="BK214" s="127"/>
      <c r="BL214" s="127"/>
      <c r="BM214" s="127"/>
      <c r="BN214" s="127"/>
      <c r="BO214" s="127"/>
      <c r="BP214" s="127"/>
      <c r="BQ214" s="127"/>
      <c r="BT214" s="127"/>
      <c r="BU214" s="127"/>
      <c r="BV214" s="127"/>
      <c r="BW214" s="127"/>
      <c r="BX214" s="127"/>
      <c r="BY214" s="127"/>
      <c r="BZ214" s="127"/>
      <c r="CA214" s="127"/>
      <c r="CD214" s="127"/>
      <c r="CN214" s="127"/>
      <c r="CX214" s="127"/>
      <c r="DH214" s="127"/>
      <c r="DR214" s="127"/>
      <c r="EB214" s="127"/>
      <c r="EL214" s="127"/>
      <c r="EV214" s="127"/>
      <c r="FF214" s="127"/>
      <c r="FP214" s="127"/>
      <c r="FZ214" s="127"/>
      <c r="GJ214" s="127"/>
      <c r="GT214" s="127"/>
      <c r="HD214" s="127"/>
      <c r="HN214" s="127"/>
      <c r="HX214" s="127"/>
      <c r="IH214" s="127"/>
      <c r="IR214" s="127"/>
      <c r="JB214" s="127"/>
    </row>
    <row xmlns:x14ac="http://schemas.microsoft.com/office/spreadsheetml/2009/9/ac" r="215" s="3" customFormat="true" x14ac:dyDescent="0.25">
      <c r="A215" s="414"/>
      <c r="B215" s="127"/>
      <c r="L215" s="127"/>
      <c r="V215" s="127"/>
      <c r="AF215" s="127"/>
      <c r="AP215" s="127"/>
      <c r="AZ215" s="127"/>
      <c r="BJ215" s="127"/>
      <c r="BK215" s="127"/>
      <c r="BL215" s="127"/>
      <c r="BM215" s="127"/>
      <c r="BN215" s="127"/>
      <c r="BO215" s="127"/>
      <c r="BP215" s="127"/>
      <c r="BQ215" s="127"/>
      <c r="BT215" s="127"/>
      <c r="BU215" s="127"/>
      <c r="BV215" s="127"/>
      <c r="BW215" s="127"/>
      <c r="BX215" s="127"/>
      <c r="BY215" s="127"/>
      <c r="BZ215" s="127"/>
      <c r="CA215" s="127"/>
      <c r="CD215" s="127"/>
      <c r="CN215" s="127"/>
      <c r="CX215" s="127"/>
      <c r="DH215" s="127"/>
      <c r="DR215" s="127"/>
      <c r="EB215" s="127"/>
      <c r="EL215" s="127"/>
      <c r="EV215" s="127"/>
      <c r="FF215" s="127"/>
      <c r="FP215" s="127"/>
      <c r="FZ215" s="127"/>
      <c r="GJ215" s="127"/>
      <c r="GT215" s="127"/>
      <c r="HD215" s="127"/>
      <c r="HN215" s="127"/>
      <c r="HX215" s="127"/>
      <c r="IH215" s="127"/>
      <c r="IR215" s="127"/>
      <c r="JB215" s="127"/>
    </row>
    <row xmlns:x14ac="http://schemas.microsoft.com/office/spreadsheetml/2009/9/ac" r="216" s="3" customFormat="true" x14ac:dyDescent="0.25">
      <c r="A216" s="414"/>
      <c r="B216" s="127"/>
      <c r="L216" s="127"/>
      <c r="V216" s="127"/>
      <c r="AF216" s="127"/>
      <c r="AP216" s="127"/>
      <c r="AZ216" s="127"/>
      <c r="BJ216" s="127"/>
      <c r="BK216" s="127"/>
      <c r="BL216" s="127"/>
      <c r="BM216" s="127"/>
      <c r="BN216" s="127"/>
      <c r="BO216" s="127"/>
      <c r="BP216" s="127"/>
      <c r="BQ216" s="127"/>
      <c r="BT216" s="127"/>
      <c r="BU216" s="127"/>
      <c r="BV216" s="127"/>
      <c r="BW216" s="127"/>
      <c r="BX216" s="127"/>
      <c r="BY216" s="127"/>
      <c r="BZ216" s="127"/>
      <c r="CA216" s="127"/>
      <c r="CD216" s="127"/>
      <c r="CN216" s="127"/>
      <c r="CX216" s="127"/>
      <c r="DH216" s="127"/>
      <c r="DR216" s="127"/>
      <c r="EB216" s="127"/>
      <c r="EL216" s="127"/>
      <c r="EV216" s="127"/>
      <c r="FF216" s="127"/>
      <c r="FP216" s="127"/>
      <c r="FZ216" s="127"/>
      <c r="GJ216" s="127"/>
      <c r="GT216" s="127"/>
      <c r="HD216" s="127"/>
      <c r="HN216" s="127"/>
      <c r="HX216" s="127"/>
      <c r="IH216" s="127"/>
      <c r="IR216" s="127"/>
      <c r="JB216" s="127"/>
    </row>
    <row xmlns:x14ac="http://schemas.microsoft.com/office/spreadsheetml/2009/9/ac" r="217" s="3" customFormat="true" x14ac:dyDescent="0.25">
      <c r="A217" s="414"/>
      <c r="B217" s="127"/>
      <c r="L217" s="127"/>
      <c r="V217" s="127"/>
      <c r="AF217" s="127"/>
      <c r="AP217" s="127"/>
      <c r="AZ217" s="127"/>
      <c r="BJ217" s="127"/>
      <c r="BK217" s="127"/>
      <c r="BL217" s="127"/>
      <c r="BM217" s="127"/>
      <c r="BN217" s="127"/>
      <c r="BO217" s="127"/>
      <c r="BP217" s="127"/>
      <c r="BQ217" s="127"/>
      <c r="BT217" s="127"/>
      <c r="BU217" s="127"/>
      <c r="BV217" s="127"/>
      <c r="BW217" s="127"/>
      <c r="BX217" s="127"/>
      <c r="BY217" s="127"/>
      <c r="BZ217" s="127"/>
      <c r="CA217" s="127"/>
      <c r="CD217" s="127"/>
      <c r="CN217" s="127"/>
      <c r="CX217" s="127"/>
      <c r="DH217" s="127"/>
      <c r="DR217" s="127"/>
      <c r="EB217" s="127"/>
      <c r="EL217" s="127"/>
      <c r="EV217" s="127"/>
      <c r="FF217" s="127"/>
      <c r="FP217" s="127"/>
      <c r="FZ217" s="127"/>
      <c r="GJ217" s="127"/>
      <c r="GT217" s="127"/>
      <c r="HD217" s="127"/>
      <c r="HN217" s="127"/>
      <c r="HX217" s="127"/>
      <c r="IH217" s="127"/>
      <c r="IR217" s="127"/>
      <c r="JB217" s="127"/>
    </row>
    <row xmlns:x14ac="http://schemas.microsoft.com/office/spreadsheetml/2009/9/ac" r="218" s="3" customFormat="true" x14ac:dyDescent="0.25">
      <c r="A218" s="414"/>
      <c r="B218" s="127"/>
      <c r="L218" s="127"/>
      <c r="V218" s="127"/>
      <c r="AF218" s="127"/>
      <c r="AP218" s="127"/>
      <c r="AZ218" s="127"/>
      <c r="BJ218" s="127"/>
      <c r="BK218" s="127"/>
      <c r="BL218" s="127"/>
      <c r="BM218" s="127"/>
      <c r="BN218" s="127"/>
      <c r="BO218" s="127"/>
      <c r="BP218" s="127"/>
      <c r="BQ218" s="127"/>
      <c r="BT218" s="127"/>
      <c r="BU218" s="127"/>
      <c r="BV218" s="127"/>
      <c r="BW218" s="127"/>
      <c r="BX218" s="127"/>
      <c r="BY218" s="127"/>
      <c r="BZ218" s="127"/>
      <c r="CA218" s="127"/>
      <c r="CD218" s="127"/>
      <c r="CN218" s="127"/>
      <c r="CX218" s="127"/>
      <c r="DH218" s="127"/>
      <c r="DR218" s="127"/>
      <c r="EB218" s="127"/>
      <c r="EL218" s="127"/>
      <c r="EV218" s="127"/>
      <c r="FF218" s="127"/>
      <c r="FP218" s="127"/>
      <c r="FZ218" s="127"/>
      <c r="GJ218" s="127"/>
      <c r="GT218" s="127"/>
      <c r="HD218" s="127"/>
      <c r="HN218" s="127"/>
      <c r="HX218" s="127"/>
      <c r="IH218" s="127"/>
      <c r="IR218" s="127"/>
      <c r="JB218" s="127"/>
    </row>
    <row xmlns:x14ac="http://schemas.microsoft.com/office/spreadsheetml/2009/9/ac" r="219" s="3" customFormat="true" x14ac:dyDescent="0.25">
      <c r="A219" s="414"/>
      <c r="B219" s="127"/>
      <c r="L219" s="127"/>
      <c r="V219" s="127"/>
      <c r="AF219" s="127"/>
      <c r="AP219" s="127"/>
      <c r="AZ219" s="127"/>
      <c r="BJ219" s="127"/>
      <c r="BK219" s="127"/>
      <c r="BL219" s="127"/>
      <c r="BM219" s="127"/>
      <c r="BN219" s="127"/>
      <c r="BO219" s="127"/>
      <c r="BP219" s="127"/>
      <c r="BQ219" s="127"/>
      <c r="BT219" s="127"/>
      <c r="BU219" s="127"/>
      <c r="BV219" s="127"/>
      <c r="BW219" s="127"/>
      <c r="BX219" s="127"/>
      <c r="BY219" s="127"/>
      <c r="BZ219" s="127"/>
      <c r="CA219" s="127"/>
      <c r="CD219" s="127"/>
      <c r="CN219" s="127"/>
      <c r="CX219" s="127"/>
      <c r="DH219" s="127"/>
      <c r="DR219" s="127"/>
      <c r="EB219" s="127"/>
      <c r="EL219" s="127"/>
      <c r="EV219" s="127"/>
      <c r="FF219" s="127"/>
      <c r="FP219" s="127"/>
      <c r="FZ219" s="127"/>
      <c r="GJ219" s="127"/>
      <c r="GT219" s="127"/>
      <c r="HD219" s="127"/>
      <c r="HN219" s="127"/>
      <c r="HX219" s="127"/>
      <c r="IH219" s="127"/>
      <c r="IR219" s="127"/>
      <c r="JB219" s="127"/>
    </row>
    <row xmlns:x14ac="http://schemas.microsoft.com/office/spreadsheetml/2009/9/ac" r="220" s="3" customFormat="true" x14ac:dyDescent="0.25">
      <c r="A220" s="414"/>
      <c r="B220" s="127"/>
      <c r="L220" s="127"/>
      <c r="V220" s="127"/>
      <c r="AF220" s="127"/>
      <c r="AP220" s="127"/>
      <c r="AZ220" s="127"/>
      <c r="BJ220" s="127"/>
      <c r="BK220" s="127"/>
      <c r="BL220" s="127"/>
      <c r="BM220" s="127"/>
      <c r="BN220" s="127"/>
      <c r="BO220" s="127"/>
      <c r="BP220" s="127"/>
      <c r="BQ220" s="127"/>
      <c r="BT220" s="127"/>
      <c r="BU220" s="127"/>
      <c r="BV220" s="127"/>
      <c r="BW220" s="127"/>
      <c r="BX220" s="127"/>
      <c r="BY220" s="127"/>
      <c r="BZ220" s="127"/>
      <c r="CA220" s="127"/>
      <c r="CD220" s="127"/>
      <c r="CN220" s="127"/>
      <c r="CX220" s="127"/>
      <c r="DH220" s="127"/>
      <c r="DR220" s="127"/>
      <c r="EB220" s="127"/>
      <c r="EL220" s="127"/>
      <c r="EV220" s="127"/>
      <c r="FF220" s="127"/>
      <c r="FP220" s="127"/>
      <c r="FZ220" s="127"/>
      <c r="GJ220" s="127"/>
      <c r="GT220" s="127"/>
      <c r="HD220" s="127"/>
      <c r="HN220" s="127"/>
      <c r="HX220" s="127"/>
      <c r="IH220" s="127"/>
      <c r="IR220" s="127"/>
      <c r="JB220" s="127"/>
    </row>
    <row xmlns:x14ac="http://schemas.microsoft.com/office/spreadsheetml/2009/9/ac" r="221" s="3" customFormat="true" x14ac:dyDescent="0.25">
      <c r="A221" s="414"/>
      <c r="B221" s="127"/>
      <c r="L221" s="127"/>
      <c r="V221" s="127"/>
      <c r="AF221" s="127"/>
      <c r="AP221" s="127"/>
      <c r="AZ221" s="127"/>
      <c r="BJ221" s="127"/>
      <c r="BK221" s="127"/>
      <c r="BL221" s="127"/>
      <c r="BM221" s="127"/>
      <c r="BN221" s="127"/>
      <c r="BO221" s="127"/>
      <c r="BP221" s="127"/>
      <c r="BQ221" s="127"/>
      <c r="BT221" s="127"/>
      <c r="BU221" s="127"/>
      <c r="BV221" s="127"/>
      <c r="BW221" s="127"/>
      <c r="BX221" s="127"/>
      <c r="BY221" s="127"/>
      <c r="BZ221" s="127"/>
      <c r="CA221" s="127"/>
      <c r="CD221" s="127"/>
      <c r="CN221" s="127"/>
      <c r="CX221" s="127"/>
      <c r="DH221" s="127"/>
      <c r="DR221" s="127"/>
      <c r="EB221" s="127"/>
      <c r="EL221" s="127"/>
      <c r="EV221" s="127"/>
      <c r="FF221" s="127"/>
      <c r="FP221" s="127"/>
      <c r="FZ221" s="127"/>
      <c r="GJ221" s="127"/>
      <c r="GT221" s="127"/>
      <c r="HD221" s="127"/>
      <c r="HN221" s="127"/>
      <c r="HX221" s="127"/>
      <c r="IH221" s="127"/>
      <c r="IR221" s="127"/>
      <c r="JB221" s="127"/>
    </row>
    <row xmlns:x14ac="http://schemas.microsoft.com/office/spreadsheetml/2009/9/ac" r="222" s="3" customFormat="true" x14ac:dyDescent="0.25">
      <c r="A222" s="414"/>
      <c r="B222" s="127"/>
      <c r="L222" s="127"/>
      <c r="V222" s="127"/>
      <c r="AF222" s="127"/>
      <c r="AP222" s="127"/>
      <c r="AZ222" s="127"/>
      <c r="BJ222" s="127"/>
      <c r="BK222" s="127"/>
      <c r="BL222" s="127"/>
      <c r="BM222" s="127"/>
      <c r="BN222" s="127"/>
      <c r="BO222" s="127"/>
      <c r="BP222" s="127"/>
      <c r="BQ222" s="127"/>
      <c r="BT222" s="127"/>
      <c r="BU222" s="127"/>
      <c r="BV222" s="127"/>
      <c r="BW222" s="127"/>
      <c r="BX222" s="127"/>
      <c r="BY222" s="127"/>
      <c r="BZ222" s="127"/>
      <c r="CA222" s="127"/>
      <c r="CD222" s="127"/>
      <c r="CN222" s="127"/>
      <c r="CX222" s="127"/>
      <c r="DH222" s="127"/>
      <c r="DR222" s="127"/>
      <c r="EB222" s="127"/>
      <c r="EL222" s="127"/>
      <c r="EV222" s="127"/>
      <c r="FF222" s="127"/>
      <c r="FP222" s="127"/>
      <c r="FZ222" s="127"/>
      <c r="GJ222" s="127"/>
      <c r="GT222" s="127"/>
      <c r="HD222" s="127"/>
      <c r="HN222" s="127"/>
      <c r="HX222" s="127"/>
      <c r="IH222" s="127"/>
      <c r="IR222" s="127"/>
      <c r="JB222" s="127"/>
    </row>
    <row xmlns:x14ac="http://schemas.microsoft.com/office/spreadsheetml/2009/9/ac" r="223" s="3" customFormat="true" x14ac:dyDescent="0.25">
      <c r="A223" s="414"/>
      <c r="B223" s="127"/>
      <c r="L223" s="127"/>
      <c r="V223" s="127"/>
      <c r="AF223" s="127"/>
      <c r="AP223" s="127"/>
      <c r="AZ223" s="127"/>
      <c r="BJ223" s="127"/>
      <c r="BK223" s="127"/>
      <c r="BL223" s="127"/>
      <c r="BM223" s="127"/>
      <c r="BN223" s="127"/>
      <c r="BO223" s="127"/>
      <c r="BP223" s="127"/>
      <c r="BQ223" s="127"/>
      <c r="BT223" s="127"/>
      <c r="BU223" s="127"/>
      <c r="BV223" s="127"/>
      <c r="BW223" s="127"/>
      <c r="BX223" s="127"/>
      <c r="BY223" s="127"/>
      <c r="BZ223" s="127"/>
      <c r="CA223" s="127"/>
      <c r="CD223" s="127"/>
      <c r="CN223" s="127"/>
      <c r="CX223" s="127"/>
      <c r="DH223" s="127"/>
      <c r="DR223" s="127"/>
      <c r="EB223" s="127"/>
      <c r="EL223" s="127"/>
      <c r="EV223" s="127"/>
      <c r="FF223" s="127"/>
      <c r="FP223" s="127"/>
      <c r="FZ223" s="127"/>
      <c r="GJ223" s="127"/>
      <c r="GT223" s="127"/>
      <c r="HD223" s="127"/>
      <c r="HN223" s="127"/>
      <c r="HX223" s="127"/>
      <c r="IH223" s="127"/>
      <c r="IR223" s="127"/>
      <c r="JB223" s="127"/>
    </row>
    <row xmlns:x14ac="http://schemas.microsoft.com/office/spreadsheetml/2009/9/ac" r="224" s="3" customFormat="true" x14ac:dyDescent="0.25">
      <c r="A224" s="414"/>
      <c r="B224" s="127"/>
      <c r="L224" s="127"/>
      <c r="V224" s="127"/>
      <c r="AF224" s="127"/>
      <c r="AP224" s="127"/>
      <c r="AZ224" s="127"/>
      <c r="BJ224" s="127"/>
      <c r="BK224" s="127"/>
      <c r="BL224" s="127"/>
      <c r="BM224" s="127"/>
      <c r="BN224" s="127"/>
      <c r="BO224" s="127"/>
      <c r="BP224" s="127"/>
      <c r="BQ224" s="127"/>
      <c r="BT224" s="127"/>
      <c r="BU224" s="127"/>
      <c r="BV224" s="127"/>
      <c r="BW224" s="127"/>
      <c r="BX224" s="127"/>
      <c r="BY224" s="127"/>
      <c r="BZ224" s="127"/>
      <c r="CA224" s="127"/>
      <c r="CD224" s="127"/>
      <c r="CN224" s="127"/>
      <c r="CX224" s="127"/>
      <c r="DH224" s="127"/>
      <c r="DR224" s="127"/>
      <c r="EB224" s="127"/>
      <c r="EL224" s="127"/>
      <c r="EV224" s="127"/>
      <c r="FF224" s="127"/>
      <c r="FP224" s="127"/>
      <c r="FZ224" s="127"/>
      <c r="GJ224" s="127"/>
      <c r="GT224" s="127"/>
      <c r="HD224" s="127"/>
      <c r="HN224" s="127"/>
      <c r="HX224" s="127"/>
      <c r="IH224" s="127"/>
      <c r="IR224" s="127"/>
      <c r="JB224" s="127"/>
    </row>
    <row xmlns:x14ac="http://schemas.microsoft.com/office/spreadsheetml/2009/9/ac" r="225" s="3" customFormat="true" x14ac:dyDescent="0.25">
      <c r="A225" s="414"/>
      <c r="B225" s="127"/>
      <c r="L225" s="127"/>
      <c r="V225" s="127"/>
      <c r="AF225" s="127"/>
      <c r="AP225" s="127"/>
      <c r="AZ225" s="127"/>
      <c r="BJ225" s="127"/>
      <c r="BK225" s="127"/>
      <c r="BL225" s="127"/>
      <c r="BM225" s="127"/>
      <c r="BN225" s="127"/>
      <c r="BO225" s="127"/>
      <c r="BP225" s="127"/>
      <c r="BQ225" s="127"/>
      <c r="BT225" s="127"/>
      <c r="BU225" s="127"/>
      <c r="BV225" s="127"/>
      <c r="BW225" s="127"/>
      <c r="BX225" s="127"/>
      <c r="BY225" s="127"/>
      <c r="BZ225" s="127"/>
      <c r="CA225" s="127"/>
      <c r="CD225" s="127"/>
      <c r="CN225" s="127"/>
      <c r="CX225" s="127"/>
      <c r="DH225" s="127"/>
      <c r="DR225" s="127"/>
      <c r="EB225" s="127"/>
      <c r="EL225" s="127"/>
      <c r="EV225" s="127"/>
      <c r="FF225" s="127"/>
      <c r="FP225" s="127"/>
      <c r="FZ225" s="127"/>
      <c r="GJ225" s="127"/>
      <c r="GT225" s="127"/>
      <c r="HD225" s="127"/>
      <c r="HN225" s="127"/>
      <c r="HX225" s="127"/>
      <c r="IH225" s="127"/>
      <c r="IR225" s="127"/>
      <c r="JB225" s="127"/>
    </row>
    <row xmlns:x14ac="http://schemas.microsoft.com/office/spreadsheetml/2009/9/ac" r="226" s="3" customFormat="true" x14ac:dyDescent="0.25">
      <c r="A226" s="414"/>
      <c r="B226" s="127"/>
      <c r="L226" s="127"/>
      <c r="V226" s="127"/>
      <c r="AF226" s="127"/>
      <c r="AP226" s="127"/>
      <c r="AZ226" s="127"/>
      <c r="BJ226" s="127"/>
      <c r="BK226" s="127"/>
      <c r="BL226" s="127"/>
      <c r="BM226" s="127"/>
      <c r="BN226" s="127"/>
      <c r="BO226" s="127"/>
      <c r="BP226" s="127"/>
      <c r="BQ226" s="127"/>
      <c r="BT226" s="127"/>
      <c r="BU226" s="127"/>
      <c r="BV226" s="127"/>
      <c r="BW226" s="127"/>
      <c r="BX226" s="127"/>
      <c r="BY226" s="127"/>
      <c r="BZ226" s="127"/>
      <c r="CA226" s="127"/>
      <c r="CD226" s="127"/>
      <c r="CN226" s="127"/>
      <c r="CX226" s="127"/>
      <c r="DH226" s="127"/>
      <c r="DR226" s="127"/>
      <c r="EB226" s="127"/>
      <c r="EL226" s="127"/>
      <c r="EV226" s="127"/>
      <c r="FF226" s="127"/>
      <c r="FP226" s="127"/>
      <c r="FZ226" s="127"/>
      <c r="GJ226" s="127"/>
      <c r="GT226" s="127"/>
      <c r="HD226" s="127"/>
      <c r="HN226" s="127"/>
      <c r="HX226" s="127"/>
      <c r="IH226" s="127"/>
      <c r="IR226" s="127"/>
      <c r="JB226" s="127"/>
    </row>
    <row xmlns:x14ac="http://schemas.microsoft.com/office/spreadsheetml/2009/9/ac" r="227" s="3" customFormat="true" x14ac:dyDescent="0.25">
      <c r="A227" s="414"/>
      <c r="B227" s="127"/>
      <c r="L227" s="127"/>
      <c r="V227" s="127"/>
      <c r="AF227" s="127"/>
      <c r="AP227" s="127"/>
      <c r="AZ227" s="127"/>
      <c r="BJ227" s="127"/>
      <c r="BK227" s="127"/>
      <c r="BL227" s="127"/>
      <c r="BM227" s="127"/>
      <c r="BN227" s="127"/>
      <c r="BO227" s="127"/>
      <c r="BP227" s="127"/>
      <c r="BQ227" s="127"/>
      <c r="BT227" s="127"/>
      <c r="BU227" s="127"/>
      <c r="BV227" s="127"/>
      <c r="BW227" s="127"/>
      <c r="BX227" s="127"/>
      <c r="BY227" s="127"/>
      <c r="BZ227" s="127"/>
      <c r="CA227" s="127"/>
      <c r="CD227" s="127"/>
      <c r="CN227" s="127"/>
      <c r="CX227" s="127"/>
      <c r="DH227" s="127"/>
      <c r="DR227" s="127"/>
      <c r="EB227" s="127"/>
      <c r="EL227" s="127"/>
      <c r="EV227" s="127"/>
      <c r="FF227" s="127"/>
      <c r="FP227" s="127"/>
      <c r="FZ227" s="127"/>
      <c r="GJ227" s="127"/>
      <c r="GT227" s="127"/>
      <c r="HD227" s="127"/>
      <c r="HN227" s="127"/>
      <c r="HX227" s="127"/>
      <c r="IH227" s="127"/>
      <c r="IR227" s="127"/>
      <c r="JB227" s="127"/>
    </row>
    <row xmlns:x14ac="http://schemas.microsoft.com/office/spreadsheetml/2009/9/ac" r="228" s="3" customFormat="true" x14ac:dyDescent="0.25">
      <c r="A228" s="414"/>
      <c r="B228" s="127"/>
      <c r="L228" s="127"/>
      <c r="V228" s="127"/>
      <c r="AF228" s="127"/>
      <c r="AP228" s="127"/>
      <c r="AZ228" s="127"/>
      <c r="BJ228" s="127"/>
      <c r="BK228" s="127"/>
      <c r="BL228" s="127"/>
      <c r="BM228" s="127"/>
      <c r="BN228" s="127"/>
      <c r="BO228" s="127"/>
      <c r="BP228" s="127"/>
      <c r="BQ228" s="127"/>
      <c r="BT228" s="127"/>
      <c r="BU228" s="127"/>
      <c r="BV228" s="127"/>
      <c r="BW228" s="127"/>
      <c r="BX228" s="127"/>
      <c r="BY228" s="127"/>
      <c r="BZ228" s="127"/>
      <c r="CA228" s="127"/>
      <c r="CD228" s="127"/>
      <c r="CN228" s="127"/>
      <c r="CX228" s="127"/>
      <c r="DH228" s="127"/>
      <c r="DR228" s="127"/>
      <c r="EB228" s="127"/>
      <c r="EL228" s="127"/>
      <c r="EV228" s="127"/>
      <c r="FF228" s="127"/>
      <c r="FP228" s="127"/>
      <c r="FZ228" s="127"/>
      <c r="GJ228" s="127"/>
      <c r="GT228" s="127"/>
      <c r="HD228" s="127"/>
      <c r="HN228" s="127"/>
      <c r="HX228" s="127"/>
      <c r="IH228" s="127"/>
      <c r="IR228" s="127"/>
      <c r="JB228" s="127"/>
    </row>
    <row xmlns:x14ac="http://schemas.microsoft.com/office/spreadsheetml/2009/9/ac" r="229" s="3" customFormat="true" x14ac:dyDescent="0.25">
      <c r="A229" s="414"/>
      <c r="B229" s="127"/>
      <c r="L229" s="127"/>
      <c r="V229" s="127"/>
      <c r="AF229" s="127"/>
      <c r="AP229" s="127"/>
      <c r="AZ229" s="127"/>
      <c r="BJ229" s="127"/>
      <c r="BK229" s="127"/>
      <c r="BL229" s="127"/>
      <c r="BM229" s="127"/>
      <c r="BN229" s="127"/>
      <c r="BO229" s="127"/>
      <c r="BP229" s="127"/>
      <c r="BQ229" s="127"/>
      <c r="BT229" s="127"/>
      <c r="BU229" s="127"/>
      <c r="BV229" s="127"/>
      <c r="BW229" s="127"/>
      <c r="BX229" s="127"/>
      <c r="BY229" s="127"/>
      <c r="BZ229" s="127"/>
      <c r="CA229" s="127"/>
      <c r="CD229" s="127"/>
      <c r="CN229" s="127"/>
      <c r="CX229" s="127"/>
      <c r="DH229" s="127"/>
      <c r="DR229" s="127"/>
      <c r="EB229" s="127"/>
      <c r="EL229" s="127"/>
      <c r="EV229" s="127"/>
      <c r="FF229" s="127"/>
      <c r="FP229" s="127"/>
      <c r="FZ229" s="127"/>
      <c r="GJ229" s="127"/>
      <c r="GT229" s="127"/>
      <c r="HD229" s="127"/>
      <c r="HN229" s="127"/>
      <c r="HX229" s="127"/>
      <c r="IH229" s="127"/>
      <c r="IR229" s="127"/>
      <c r="JB229" s="127"/>
    </row>
    <row xmlns:x14ac="http://schemas.microsoft.com/office/spreadsheetml/2009/9/ac" r="230" s="3" customFormat="true" x14ac:dyDescent="0.25">
      <c r="A230" s="414"/>
      <c r="B230" s="127"/>
      <c r="L230" s="127"/>
      <c r="V230" s="127"/>
      <c r="AF230" s="127"/>
      <c r="AP230" s="127"/>
      <c r="AZ230" s="127"/>
      <c r="BJ230" s="127"/>
      <c r="BK230" s="127"/>
      <c r="BL230" s="127"/>
      <c r="BM230" s="127"/>
      <c r="BN230" s="127"/>
      <c r="BO230" s="127"/>
      <c r="BP230" s="127"/>
      <c r="BQ230" s="127"/>
      <c r="BT230" s="127"/>
      <c r="BU230" s="127"/>
      <c r="BV230" s="127"/>
      <c r="BW230" s="127"/>
      <c r="BX230" s="127"/>
      <c r="BY230" s="127"/>
      <c r="BZ230" s="127"/>
      <c r="CA230" s="127"/>
      <c r="CD230" s="127"/>
      <c r="CN230" s="127"/>
      <c r="CX230" s="127"/>
      <c r="DH230" s="127"/>
      <c r="DR230" s="127"/>
      <c r="EB230" s="127"/>
      <c r="EL230" s="127"/>
      <c r="EV230" s="127"/>
      <c r="FF230" s="127"/>
      <c r="FP230" s="127"/>
      <c r="FZ230" s="127"/>
      <c r="GJ230" s="127"/>
      <c r="GT230" s="127"/>
      <c r="HD230" s="127"/>
      <c r="HN230" s="127"/>
      <c r="HX230" s="127"/>
      <c r="IH230" s="127"/>
      <c r="IR230" s="127"/>
      <c r="JB230" s="127"/>
    </row>
    <row xmlns:x14ac="http://schemas.microsoft.com/office/spreadsheetml/2009/9/ac" r="231" s="3" customFormat="true" x14ac:dyDescent="0.25">
      <c r="A231" s="414"/>
      <c r="B231" s="127"/>
      <c r="L231" s="127"/>
      <c r="V231" s="127"/>
      <c r="AF231" s="127"/>
      <c r="AP231" s="127"/>
      <c r="AZ231" s="127"/>
      <c r="BJ231" s="127"/>
      <c r="BK231" s="127"/>
      <c r="BL231" s="127"/>
      <c r="BM231" s="127"/>
      <c r="BN231" s="127"/>
      <c r="BO231" s="127"/>
      <c r="BP231" s="127"/>
      <c r="BQ231" s="127"/>
      <c r="BT231" s="127"/>
      <c r="BU231" s="127"/>
      <c r="BV231" s="127"/>
      <c r="BW231" s="127"/>
      <c r="BX231" s="127"/>
      <c r="BY231" s="127"/>
      <c r="BZ231" s="127"/>
      <c r="CA231" s="127"/>
      <c r="CD231" s="127"/>
      <c r="CN231" s="127"/>
      <c r="CX231" s="127"/>
      <c r="DH231" s="127"/>
      <c r="DR231" s="127"/>
      <c r="EB231" s="127"/>
      <c r="EL231" s="127"/>
      <c r="EV231" s="127"/>
      <c r="FF231" s="127"/>
      <c r="FP231" s="127"/>
      <c r="FZ231" s="127"/>
      <c r="GJ231" s="127"/>
      <c r="GT231" s="127"/>
      <c r="HD231" s="127"/>
      <c r="HN231" s="127"/>
      <c r="HX231" s="127"/>
      <c r="IH231" s="127"/>
      <c r="IR231" s="127"/>
      <c r="JB231" s="127"/>
    </row>
    <row xmlns:x14ac="http://schemas.microsoft.com/office/spreadsheetml/2009/9/ac" r="232" s="3" customFormat="true" x14ac:dyDescent="0.25">
      <c r="A232" s="414"/>
      <c r="B232" s="127"/>
      <c r="L232" s="127"/>
      <c r="V232" s="127"/>
      <c r="AF232" s="127"/>
      <c r="AP232" s="127"/>
      <c r="AZ232" s="127"/>
      <c r="BJ232" s="127"/>
      <c r="BK232" s="127"/>
      <c r="BL232" s="127"/>
      <c r="BM232" s="127"/>
      <c r="BN232" s="127"/>
      <c r="BO232" s="127"/>
      <c r="BP232" s="127"/>
      <c r="BQ232" s="127"/>
      <c r="BT232" s="127"/>
      <c r="BU232" s="127"/>
      <c r="BV232" s="127"/>
      <c r="BW232" s="127"/>
      <c r="BX232" s="127"/>
      <c r="BY232" s="127"/>
      <c r="BZ232" s="127"/>
      <c r="CA232" s="127"/>
      <c r="CD232" s="127"/>
      <c r="CN232" s="127"/>
      <c r="CX232" s="127"/>
      <c r="DH232" s="127"/>
      <c r="DR232" s="127"/>
      <c r="EB232" s="127"/>
      <c r="EL232" s="127"/>
      <c r="EV232" s="127"/>
      <c r="FF232" s="127"/>
      <c r="FP232" s="127"/>
      <c r="FZ232" s="127"/>
      <c r="GJ232" s="127"/>
      <c r="GT232" s="127"/>
      <c r="HD232" s="127"/>
      <c r="HN232" s="127"/>
      <c r="HX232" s="127"/>
      <c r="IH232" s="127"/>
      <c r="IR232" s="127"/>
      <c r="JB232" s="127"/>
    </row>
    <row xmlns:x14ac="http://schemas.microsoft.com/office/spreadsheetml/2009/9/ac" r="233" s="3" customFormat="true" x14ac:dyDescent="0.25">
      <c r="A233" s="414"/>
      <c r="B233" s="127"/>
      <c r="L233" s="127"/>
      <c r="V233" s="127"/>
      <c r="AF233" s="127"/>
      <c r="AP233" s="127"/>
      <c r="AZ233" s="127"/>
      <c r="BJ233" s="127"/>
      <c r="BK233" s="127"/>
      <c r="BL233" s="127"/>
      <c r="BM233" s="127"/>
      <c r="BN233" s="127"/>
      <c r="BO233" s="127"/>
      <c r="BP233" s="127"/>
      <c r="BQ233" s="127"/>
      <c r="BT233" s="127"/>
      <c r="BU233" s="127"/>
      <c r="BV233" s="127"/>
      <c r="BW233" s="127"/>
      <c r="BX233" s="127"/>
      <c r="BY233" s="127"/>
      <c r="BZ233" s="127"/>
      <c r="CA233" s="127"/>
      <c r="CD233" s="127"/>
      <c r="CN233" s="127"/>
      <c r="CX233" s="127"/>
      <c r="DH233" s="127"/>
      <c r="DR233" s="127"/>
      <c r="EB233" s="127"/>
      <c r="EL233" s="127"/>
      <c r="EV233" s="127"/>
      <c r="FF233" s="127"/>
      <c r="FP233" s="127"/>
      <c r="FZ233" s="127"/>
      <c r="GJ233" s="127"/>
      <c r="GT233" s="127"/>
      <c r="HD233" s="127"/>
      <c r="HN233" s="127"/>
      <c r="HX233" s="127"/>
      <c r="IH233" s="127"/>
      <c r="IR233" s="127"/>
      <c r="JB233" s="127"/>
    </row>
    <row xmlns:x14ac="http://schemas.microsoft.com/office/spreadsheetml/2009/9/ac" r="234" s="3" customFormat="true" x14ac:dyDescent="0.25">
      <c r="A234" s="414"/>
      <c r="B234" s="127"/>
      <c r="L234" s="127"/>
      <c r="V234" s="127"/>
      <c r="AF234" s="127"/>
      <c r="AP234" s="127"/>
      <c r="AZ234" s="127"/>
      <c r="BJ234" s="127"/>
      <c r="BK234" s="127"/>
      <c r="BL234" s="127"/>
      <c r="BM234" s="127"/>
      <c r="BN234" s="127"/>
      <c r="BO234" s="127"/>
      <c r="BP234" s="127"/>
      <c r="BQ234" s="127"/>
      <c r="BT234" s="127"/>
      <c r="BU234" s="127"/>
      <c r="BV234" s="127"/>
      <c r="BW234" s="127"/>
      <c r="BX234" s="127"/>
      <c r="BY234" s="127"/>
      <c r="BZ234" s="127"/>
      <c r="CA234" s="127"/>
      <c r="CD234" s="127"/>
      <c r="CN234" s="127"/>
      <c r="CX234" s="127"/>
      <c r="DH234" s="127"/>
      <c r="DR234" s="127"/>
      <c r="EB234" s="127"/>
      <c r="EL234" s="127"/>
      <c r="EV234" s="127"/>
      <c r="FF234" s="127"/>
      <c r="FP234" s="127"/>
      <c r="FZ234" s="127"/>
      <c r="GJ234" s="127"/>
      <c r="GT234" s="127"/>
      <c r="HD234" s="127"/>
      <c r="HN234" s="127"/>
      <c r="HX234" s="127"/>
      <c r="IH234" s="127"/>
      <c r="IR234" s="127"/>
      <c r="JB234" s="127"/>
    </row>
    <row xmlns:x14ac="http://schemas.microsoft.com/office/spreadsheetml/2009/9/ac" r="235" s="3" customFormat="true" x14ac:dyDescent="0.25">
      <c r="A235" s="414"/>
      <c r="B235" s="127"/>
      <c r="L235" s="127"/>
      <c r="V235" s="127"/>
      <c r="AF235" s="127"/>
      <c r="AP235" s="127"/>
      <c r="AZ235" s="127"/>
      <c r="BJ235" s="127"/>
      <c r="BK235" s="127"/>
      <c r="BL235" s="127"/>
      <c r="BM235" s="127"/>
      <c r="BN235" s="127"/>
      <c r="BO235" s="127"/>
      <c r="BP235" s="127"/>
      <c r="BQ235" s="127"/>
      <c r="BT235" s="127"/>
      <c r="BU235" s="127"/>
      <c r="BV235" s="127"/>
      <c r="BW235" s="127"/>
      <c r="BX235" s="127"/>
      <c r="BY235" s="127"/>
      <c r="BZ235" s="127"/>
      <c r="CA235" s="127"/>
      <c r="CD235" s="127"/>
      <c r="CN235" s="127"/>
      <c r="CX235" s="127"/>
      <c r="DH235" s="127"/>
      <c r="DR235" s="127"/>
      <c r="EB235" s="127"/>
      <c r="EL235" s="127"/>
      <c r="EV235" s="127"/>
      <c r="FF235" s="127"/>
      <c r="FP235" s="127"/>
      <c r="FZ235" s="127"/>
      <c r="GJ235" s="127"/>
      <c r="GT235" s="127"/>
      <c r="HD235" s="127"/>
      <c r="HN235" s="127"/>
      <c r="HX235" s="127"/>
      <c r="IH235" s="127"/>
      <c r="IR235" s="127"/>
      <c r="JB235" s="127"/>
    </row>
    <row xmlns:x14ac="http://schemas.microsoft.com/office/spreadsheetml/2009/9/ac" r="236" s="3" customFormat="true" x14ac:dyDescent="0.25">
      <c r="A236" s="414"/>
      <c r="B236" s="127"/>
      <c r="L236" s="127"/>
      <c r="V236" s="127"/>
      <c r="AF236" s="127"/>
      <c r="AP236" s="127"/>
      <c r="AZ236" s="127"/>
      <c r="BJ236" s="127"/>
      <c r="BK236" s="127"/>
      <c r="BL236" s="127"/>
      <c r="BM236" s="127"/>
      <c r="BN236" s="127"/>
      <c r="BO236" s="127"/>
      <c r="BP236" s="127"/>
      <c r="BQ236" s="127"/>
      <c r="BT236" s="127"/>
      <c r="BU236" s="127"/>
      <c r="BV236" s="127"/>
      <c r="BW236" s="127"/>
      <c r="BX236" s="127"/>
      <c r="BY236" s="127"/>
      <c r="BZ236" s="127"/>
      <c r="CA236" s="127"/>
      <c r="CD236" s="127"/>
      <c r="CN236" s="127"/>
      <c r="CX236" s="127"/>
      <c r="DH236" s="127"/>
      <c r="DR236" s="127"/>
      <c r="EB236" s="127"/>
      <c r="EL236" s="127"/>
      <c r="EV236" s="127"/>
      <c r="FF236" s="127"/>
      <c r="FP236" s="127"/>
      <c r="FZ236" s="127"/>
      <c r="GJ236" s="127"/>
      <c r="GT236" s="127"/>
      <c r="HD236" s="127"/>
      <c r="HN236" s="127"/>
      <c r="HX236" s="127"/>
      <c r="IH236" s="127"/>
      <c r="IR236" s="127"/>
      <c r="JB236" s="127"/>
    </row>
    <row xmlns:x14ac="http://schemas.microsoft.com/office/spreadsheetml/2009/9/ac" r="237" s="3" customFormat="true" x14ac:dyDescent="0.25">
      <c r="A237" s="414"/>
      <c r="B237" s="127"/>
      <c r="L237" s="127"/>
      <c r="V237" s="127"/>
      <c r="AF237" s="127"/>
      <c r="AP237" s="127"/>
      <c r="AZ237" s="127"/>
      <c r="BJ237" s="127"/>
      <c r="BK237" s="127"/>
      <c r="BL237" s="127"/>
      <c r="BM237" s="127"/>
      <c r="BN237" s="127"/>
      <c r="BO237" s="127"/>
      <c r="BP237" s="127"/>
      <c r="BQ237" s="127"/>
      <c r="BT237" s="127"/>
      <c r="BU237" s="127"/>
      <c r="BV237" s="127"/>
      <c r="BW237" s="127"/>
      <c r="BX237" s="127"/>
      <c r="BY237" s="127"/>
      <c r="BZ237" s="127"/>
      <c r="CA237" s="127"/>
      <c r="CD237" s="127"/>
      <c r="CN237" s="127"/>
      <c r="CX237" s="127"/>
      <c r="DH237" s="127"/>
      <c r="DR237" s="127"/>
      <c r="EB237" s="127"/>
      <c r="EL237" s="127"/>
      <c r="EV237" s="127"/>
      <c r="FF237" s="127"/>
      <c r="FP237" s="127"/>
      <c r="FZ237" s="127"/>
      <c r="GJ237" s="127"/>
      <c r="GT237" s="127"/>
      <c r="HD237" s="127"/>
      <c r="HN237" s="127"/>
      <c r="HX237" s="127"/>
      <c r="IH237" s="127"/>
      <c r="IR237" s="127"/>
      <c r="JB237" s="127"/>
    </row>
    <row xmlns:x14ac="http://schemas.microsoft.com/office/spreadsheetml/2009/9/ac" r="238" s="3" customFormat="true" x14ac:dyDescent="0.25">
      <c r="A238" s="414"/>
      <c r="B238" s="127"/>
      <c r="L238" s="127"/>
      <c r="V238" s="127"/>
      <c r="AF238" s="127"/>
      <c r="AP238" s="127"/>
      <c r="AZ238" s="127"/>
      <c r="BJ238" s="127"/>
      <c r="BK238" s="127"/>
      <c r="BL238" s="127"/>
      <c r="BM238" s="127"/>
      <c r="BN238" s="127"/>
      <c r="BO238" s="127"/>
      <c r="BP238" s="127"/>
      <c r="BQ238" s="127"/>
      <c r="BT238" s="127"/>
      <c r="BU238" s="127"/>
      <c r="BV238" s="127"/>
      <c r="BW238" s="127"/>
      <c r="BX238" s="127"/>
      <c r="BY238" s="127"/>
      <c r="BZ238" s="127"/>
      <c r="CA238" s="127"/>
      <c r="CD238" s="127"/>
      <c r="CN238" s="127"/>
      <c r="CX238" s="127"/>
      <c r="DH238" s="127"/>
      <c r="DR238" s="127"/>
      <c r="EB238" s="127"/>
      <c r="EL238" s="127"/>
      <c r="EV238" s="127"/>
      <c r="FF238" s="127"/>
      <c r="FP238" s="127"/>
      <c r="FZ238" s="127"/>
      <c r="GJ238" s="127"/>
      <c r="GT238" s="127"/>
      <c r="HD238" s="127"/>
      <c r="HN238" s="127"/>
      <c r="HX238" s="127"/>
      <c r="IH238" s="127"/>
      <c r="IR238" s="127"/>
      <c r="JB238" s="127"/>
    </row>
    <row xmlns:x14ac="http://schemas.microsoft.com/office/spreadsheetml/2009/9/ac" r="239" s="3" customFormat="true" x14ac:dyDescent="0.25">
      <c r="A239" s="414"/>
      <c r="B239" s="127"/>
      <c r="L239" s="127"/>
      <c r="V239" s="127"/>
      <c r="AF239" s="127"/>
      <c r="AP239" s="127"/>
      <c r="AZ239" s="127"/>
      <c r="BJ239" s="127"/>
      <c r="BK239" s="127"/>
      <c r="BL239" s="127"/>
      <c r="BM239" s="127"/>
      <c r="BN239" s="127"/>
      <c r="BO239" s="127"/>
      <c r="BP239" s="127"/>
      <c r="BQ239" s="127"/>
      <c r="BT239" s="127"/>
      <c r="BU239" s="127"/>
      <c r="BV239" s="127"/>
      <c r="BW239" s="127"/>
      <c r="BX239" s="127"/>
      <c r="BY239" s="127"/>
      <c r="BZ239" s="127"/>
      <c r="CA239" s="127"/>
      <c r="CD239" s="127"/>
      <c r="CN239" s="127"/>
      <c r="CX239" s="127"/>
      <c r="DH239" s="127"/>
      <c r="DR239" s="127"/>
      <c r="EB239" s="127"/>
      <c r="EL239" s="127"/>
      <c r="EV239" s="127"/>
      <c r="FF239" s="127"/>
      <c r="FP239" s="127"/>
      <c r="FZ239" s="127"/>
      <c r="GJ239" s="127"/>
      <c r="GT239" s="127"/>
      <c r="HD239" s="127"/>
      <c r="HN239" s="127"/>
      <c r="HX239" s="127"/>
      <c r="IH239" s="127"/>
      <c r="IR239" s="127"/>
      <c r="JB239" s="127"/>
    </row>
    <row xmlns:x14ac="http://schemas.microsoft.com/office/spreadsheetml/2009/9/ac" r="240" s="3" customFormat="true" x14ac:dyDescent="0.25">
      <c r="A240" s="414"/>
      <c r="B240" s="127"/>
      <c r="L240" s="127"/>
      <c r="V240" s="127"/>
      <c r="AF240" s="127"/>
      <c r="AP240" s="127"/>
      <c r="AZ240" s="127"/>
      <c r="BJ240" s="127"/>
      <c r="BK240" s="127"/>
      <c r="BL240" s="127"/>
      <c r="BM240" s="127"/>
      <c r="BN240" s="127"/>
      <c r="BO240" s="127"/>
      <c r="BP240" s="127"/>
      <c r="BQ240" s="127"/>
      <c r="BT240" s="127"/>
      <c r="BU240" s="127"/>
      <c r="BV240" s="127"/>
      <c r="BW240" s="127"/>
      <c r="BX240" s="127"/>
      <c r="BY240" s="127"/>
      <c r="BZ240" s="127"/>
      <c r="CA240" s="127"/>
      <c r="CD240" s="127"/>
      <c r="CN240" s="127"/>
      <c r="CX240" s="127"/>
      <c r="DH240" s="127"/>
      <c r="DR240" s="127"/>
      <c r="EB240" s="127"/>
      <c r="EL240" s="127"/>
      <c r="EV240" s="127"/>
      <c r="FF240" s="127"/>
      <c r="FP240" s="127"/>
      <c r="FZ240" s="127"/>
      <c r="GJ240" s="127"/>
      <c r="GT240" s="127"/>
      <c r="HD240" s="127"/>
      <c r="HN240" s="127"/>
      <c r="HX240" s="127"/>
      <c r="IH240" s="127"/>
      <c r="IR240" s="127"/>
      <c r="JB240" s="127"/>
    </row>
    <row xmlns:x14ac="http://schemas.microsoft.com/office/spreadsheetml/2009/9/ac" r="241" s="3" customFormat="true" x14ac:dyDescent="0.25">
      <c r="A241" s="414"/>
      <c r="B241" s="127"/>
      <c r="L241" s="127"/>
      <c r="V241" s="127"/>
      <c r="AF241" s="127"/>
      <c r="AP241" s="127"/>
      <c r="AZ241" s="127"/>
      <c r="BJ241" s="127"/>
      <c r="BK241" s="127"/>
      <c r="BL241" s="127"/>
      <c r="BM241" s="127"/>
      <c r="BN241" s="127"/>
      <c r="BO241" s="127"/>
      <c r="BP241" s="127"/>
      <c r="BQ241" s="127"/>
      <c r="BT241" s="127"/>
      <c r="BU241" s="127"/>
      <c r="BV241" s="127"/>
      <c r="BW241" s="127"/>
      <c r="BX241" s="127"/>
      <c r="BY241" s="127"/>
      <c r="BZ241" s="127"/>
      <c r="CA241" s="127"/>
      <c r="CD241" s="127"/>
      <c r="CN241" s="127"/>
      <c r="CX241" s="127"/>
      <c r="DH241" s="127"/>
      <c r="DR241" s="127"/>
      <c r="EB241" s="127"/>
      <c r="EL241" s="127"/>
      <c r="EV241" s="127"/>
      <c r="FF241" s="127"/>
      <c r="FP241" s="127"/>
      <c r="FZ241" s="127"/>
      <c r="GJ241" s="127"/>
      <c r="GT241" s="127"/>
      <c r="HD241" s="127"/>
      <c r="HN241" s="127"/>
      <c r="HX241" s="127"/>
      <c r="IH241" s="127"/>
      <c r="IR241" s="127"/>
      <c r="JB241" s="127"/>
    </row>
    <row xmlns:x14ac="http://schemas.microsoft.com/office/spreadsheetml/2009/9/ac" r="242" s="3" customFormat="true" x14ac:dyDescent="0.25">
      <c r="A242" s="414"/>
      <c r="B242" s="127"/>
      <c r="L242" s="127"/>
      <c r="V242" s="127"/>
      <c r="AF242" s="127"/>
      <c r="AP242" s="127"/>
      <c r="AZ242" s="127"/>
      <c r="BJ242" s="127"/>
      <c r="BK242" s="127"/>
      <c r="BL242" s="127"/>
      <c r="BM242" s="127"/>
      <c r="BN242" s="127"/>
      <c r="BO242" s="127"/>
      <c r="BP242" s="127"/>
      <c r="BQ242" s="127"/>
      <c r="BT242" s="127"/>
      <c r="BU242" s="127"/>
      <c r="BV242" s="127"/>
      <c r="BW242" s="127"/>
      <c r="BX242" s="127"/>
      <c r="BY242" s="127"/>
      <c r="BZ242" s="127"/>
      <c r="CA242" s="127"/>
      <c r="CD242" s="127"/>
      <c r="CN242" s="127"/>
      <c r="CX242" s="127"/>
      <c r="DH242" s="127"/>
      <c r="DR242" s="127"/>
      <c r="EB242" s="127"/>
      <c r="EL242" s="127"/>
      <c r="EV242" s="127"/>
      <c r="FF242" s="127"/>
      <c r="FP242" s="127"/>
      <c r="FZ242" s="127"/>
      <c r="GJ242" s="127"/>
      <c r="GT242" s="127"/>
      <c r="HD242" s="127"/>
      <c r="HN242" s="127"/>
      <c r="HX242" s="127"/>
      <c r="IH242" s="127"/>
      <c r="IR242" s="127"/>
      <c r="JB242" s="127"/>
    </row>
    <row xmlns:x14ac="http://schemas.microsoft.com/office/spreadsheetml/2009/9/ac" r="243" s="3" customFormat="true" x14ac:dyDescent="0.25">
      <c r="A243" s="414"/>
      <c r="B243" s="127"/>
      <c r="L243" s="127"/>
      <c r="V243" s="127"/>
      <c r="AF243" s="127"/>
      <c r="AP243" s="127"/>
      <c r="AZ243" s="127"/>
      <c r="BJ243" s="127"/>
      <c r="BK243" s="127"/>
      <c r="BL243" s="127"/>
      <c r="BM243" s="127"/>
      <c r="BN243" s="127"/>
      <c r="BO243" s="127"/>
      <c r="BP243" s="127"/>
      <c r="BQ243" s="127"/>
      <c r="BT243" s="127"/>
      <c r="BU243" s="127"/>
      <c r="BV243" s="127"/>
      <c r="BW243" s="127"/>
      <c r="BX243" s="127"/>
      <c r="BY243" s="127"/>
      <c r="BZ243" s="127"/>
      <c r="CA243" s="127"/>
      <c r="CD243" s="127"/>
      <c r="CN243" s="127"/>
      <c r="CX243" s="127"/>
      <c r="DH243" s="127"/>
      <c r="DR243" s="127"/>
      <c r="EB243" s="127"/>
      <c r="EL243" s="127"/>
      <c r="EV243" s="127"/>
      <c r="FF243" s="127"/>
      <c r="FP243" s="127"/>
      <c r="FZ243" s="127"/>
      <c r="GJ243" s="127"/>
      <c r="GT243" s="127"/>
      <c r="HD243" s="127"/>
      <c r="HN243" s="127"/>
      <c r="HX243" s="127"/>
      <c r="IH243" s="127"/>
      <c r="IR243" s="127"/>
      <c r="JB243" s="127"/>
    </row>
    <row xmlns:x14ac="http://schemas.microsoft.com/office/spreadsheetml/2009/9/ac" r="244" s="3" customFormat="true" x14ac:dyDescent="0.25">
      <c r="A244" s="414"/>
      <c r="B244" s="127"/>
      <c r="L244" s="127"/>
      <c r="V244" s="127"/>
      <c r="AF244" s="127"/>
      <c r="AP244" s="127"/>
      <c r="AZ244" s="127"/>
      <c r="BJ244" s="127"/>
      <c r="BK244" s="127"/>
      <c r="BL244" s="127"/>
      <c r="BM244" s="127"/>
      <c r="BN244" s="127"/>
      <c r="BO244" s="127"/>
      <c r="BP244" s="127"/>
      <c r="BQ244" s="127"/>
      <c r="BT244" s="127"/>
      <c r="BU244" s="127"/>
      <c r="BV244" s="127"/>
      <c r="BW244" s="127"/>
      <c r="BX244" s="127"/>
      <c r="BY244" s="127"/>
      <c r="BZ244" s="127"/>
      <c r="CA244" s="127"/>
      <c r="CD244" s="127"/>
      <c r="CN244" s="127"/>
      <c r="CX244" s="127"/>
      <c r="DH244" s="127"/>
      <c r="DR244" s="127"/>
      <c r="EB244" s="127"/>
      <c r="EL244" s="127"/>
      <c r="EV244" s="127"/>
      <c r="FF244" s="127"/>
      <c r="FP244" s="127"/>
      <c r="FZ244" s="127"/>
      <c r="GJ244" s="127"/>
      <c r="GT244" s="127"/>
      <c r="HD244" s="127"/>
      <c r="HN244" s="127"/>
      <c r="HX244" s="127"/>
      <c r="IH244" s="127"/>
      <c r="IR244" s="127"/>
      <c r="JB244" s="127"/>
    </row>
    <row xmlns:x14ac="http://schemas.microsoft.com/office/spreadsheetml/2009/9/ac" r="245" s="3" customFormat="true" x14ac:dyDescent="0.25">
      <c r="A245" s="414"/>
      <c r="B245" s="127"/>
      <c r="L245" s="127"/>
      <c r="V245" s="127"/>
      <c r="AF245" s="127"/>
      <c r="AP245" s="127"/>
      <c r="AZ245" s="127"/>
      <c r="BJ245" s="127"/>
      <c r="BK245" s="127"/>
      <c r="BL245" s="127"/>
      <c r="BM245" s="127"/>
      <c r="BN245" s="127"/>
      <c r="BO245" s="127"/>
      <c r="BP245" s="127"/>
      <c r="BQ245" s="127"/>
      <c r="BT245" s="127"/>
      <c r="BU245" s="127"/>
      <c r="BV245" s="127"/>
      <c r="BW245" s="127"/>
      <c r="BX245" s="127"/>
      <c r="BY245" s="127"/>
      <c r="BZ245" s="127"/>
      <c r="CA245" s="127"/>
      <c r="CD245" s="127"/>
      <c r="CN245" s="127"/>
      <c r="CX245" s="127"/>
      <c r="DH245" s="127"/>
      <c r="DR245" s="127"/>
      <c r="EB245" s="127"/>
      <c r="EL245" s="127"/>
      <c r="EV245" s="127"/>
      <c r="FF245" s="127"/>
      <c r="FP245" s="127"/>
      <c r="FZ245" s="127"/>
      <c r="GJ245" s="127"/>
      <c r="GT245" s="127"/>
      <c r="HD245" s="127"/>
      <c r="HN245" s="127"/>
      <c r="HX245" s="127"/>
      <c r="IH245" s="127"/>
      <c r="IR245" s="127"/>
      <c r="JB245" s="127"/>
    </row>
    <row xmlns:x14ac="http://schemas.microsoft.com/office/spreadsheetml/2009/9/ac" r="246" s="3" customFormat="true" x14ac:dyDescent="0.25">
      <c r="A246" s="414"/>
      <c r="B246" s="127"/>
      <c r="L246" s="127"/>
      <c r="V246" s="127"/>
      <c r="AF246" s="127"/>
      <c r="AP246" s="127"/>
      <c r="AZ246" s="127"/>
      <c r="BJ246" s="127"/>
      <c r="BK246" s="127"/>
      <c r="BL246" s="127"/>
      <c r="BM246" s="127"/>
      <c r="BN246" s="127"/>
      <c r="BO246" s="127"/>
      <c r="BP246" s="127"/>
      <c r="BQ246" s="127"/>
      <c r="BT246" s="127"/>
      <c r="BU246" s="127"/>
      <c r="BV246" s="127"/>
      <c r="BW246" s="127"/>
      <c r="BX246" s="127"/>
      <c r="BY246" s="127"/>
      <c r="BZ246" s="127"/>
      <c r="CA246" s="127"/>
      <c r="CD246" s="127"/>
      <c r="CN246" s="127"/>
      <c r="CX246" s="127"/>
      <c r="DH246" s="127"/>
      <c r="DR246" s="127"/>
      <c r="EB246" s="127"/>
      <c r="EL246" s="127"/>
      <c r="EV246" s="127"/>
      <c r="FF246" s="127"/>
      <c r="FP246" s="127"/>
      <c r="FZ246" s="127"/>
      <c r="GJ246" s="127"/>
      <c r="GT246" s="127"/>
      <c r="HD246" s="127"/>
      <c r="HN246" s="127"/>
      <c r="HX246" s="127"/>
      <c r="IH246" s="127"/>
      <c r="IR246" s="127"/>
      <c r="JB246" s="127"/>
    </row>
    <row xmlns:x14ac="http://schemas.microsoft.com/office/spreadsheetml/2009/9/ac" r="247" s="3" customFormat="true" x14ac:dyDescent="0.25">
      <c r="A247" s="414"/>
      <c r="B247" s="127"/>
      <c r="L247" s="127"/>
      <c r="V247" s="127"/>
      <c r="AF247" s="127"/>
      <c r="AP247" s="127"/>
      <c r="AZ247" s="127"/>
      <c r="BJ247" s="127"/>
      <c r="BK247" s="127"/>
      <c r="BL247" s="127"/>
      <c r="BM247" s="127"/>
      <c r="BN247" s="127"/>
      <c r="BO247" s="127"/>
      <c r="BP247" s="127"/>
      <c r="BQ247" s="127"/>
      <c r="BT247" s="127"/>
      <c r="BU247" s="127"/>
      <c r="BV247" s="127"/>
      <c r="BW247" s="127"/>
      <c r="BX247" s="127"/>
      <c r="BY247" s="127"/>
      <c r="BZ247" s="127"/>
      <c r="CA247" s="127"/>
      <c r="CD247" s="127"/>
      <c r="CN247" s="127"/>
      <c r="CX247" s="127"/>
      <c r="DH247" s="127"/>
      <c r="DR247" s="127"/>
      <c r="EB247" s="127"/>
      <c r="EL247" s="127"/>
      <c r="EV247" s="127"/>
      <c r="FF247" s="127"/>
      <c r="FP247" s="127"/>
      <c r="FZ247" s="127"/>
      <c r="GJ247" s="127"/>
      <c r="GT247" s="127"/>
      <c r="HD247" s="127"/>
      <c r="HN247" s="127"/>
      <c r="HX247" s="127"/>
      <c r="IH247" s="127"/>
      <c r="IR247" s="127"/>
      <c r="JB247" s="127"/>
    </row>
    <row xmlns:x14ac="http://schemas.microsoft.com/office/spreadsheetml/2009/9/ac" r="248" s="3" customFormat="true" x14ac:dyDescent="0.25">
      <c r="A248" s="414"/>
      <c r="B248" s="127"/>
      <c r="L248" s="127"/>
      <c r="V248" s="127"/>
      <c r="AF248" s="127"/>
      <c r="AP248" s="127"/>
      <c r="AZ248" s="127"/>
      <c r="BJ248" s="127"/>
      <c r="BK248" s="127"/>
      <c r="BL248" s="127"/>
      <c r="BM248" s="127"/>
      <c r="BN248" s="127"/>
      <c r="BO248" s="127"/>
      <c r="BP248" s="127"/>
      <c r="BQ248" s="127"/>
      <c r="BT248" s="127"/>
      <c r="BU248" s="127"/>
      <c r="BV248" s="127"/>
      <c r="BW248" s="127"/>
      <c r="BX248" s="127"/>
      <c r="BY248" s="127"/>
      <c r="BZ248" s="127"/>
      <c r="CA248" s="127"/>
      <c r="CD248" s="127"/>
      <c r="CN248" s="127"/>
      <c r="CX248" s="127"/>
      <c r="DH248" s="127"/>
      <c r="DR248" s="127"/>
      <c r="EB248" s="127"/>
      <c r="EL248" s="127"/>
      <c r="EV248" s="127"/>
      <c r="FF248" s="127"/>
      <c r="FP248" s="127"/>
      <c r="FZ248" s="127"/>
      <c r="GJ248" s="127"/>
      <c r="GT248" s="127"/>
      <c r="HD248" s="127"/>
      <c r="HN248" s="127"/>
      <c r="HX248" s="127"/>
      <c r="IH248" s="127"/>
      <c r="IR248" s="127"/>
      <c r="JB248" s="127"/>
    </row>
    <row xmlns:x14ac="http://schemas.microsoft.com/office/spreadsheetml/2009/9/ac" r="249" s="3" customFormat="true" x14ac:dyDescent="0.25">
      <c r="A249" s="414"/>
      <c r="B249" s="127"/>
      <c r="L249" s="127"/>
      <c r="V249" s="127"/>
      <c r="AF249" s="127"/>
      <c r="AP249" s="127"/>
      <c r="AZ249" s="127"/>
      <c r="BJ249" s="127"/>
      <c r="BK249" s="127"/>
      <c r="BL249" s="127"/>
      <c r="BM249" s="127"/>
      <c r="BN249" s="127"/>
      <c r="BO249" s="127"/>
      <c r="BP249" s="127"/>
      <c r="BQ249" s="127"/>
      <c r="BT249" s="127"/>
      <c r="BU249" s="127"/>
      <c r="BV249" s="127"/>
      <c r="BW249" s="127"/>
      <c r="BX249" s="127"/>
      <c r="BY249" s="127"/>
      <c r="BZ249" s="127"/>
      <c r="CA249" s="127"/>
      <c r="CD249" s="127"/>
      <c r="CN249" s="127"/>
      <c r="CX249" s="127"/>
      <c r="DH249" s="127"/>
      <c r="DR249" s="127"/>
      <c r="EB249" s="127"/>
      <c r="EL249" s="127"/>
      <c r="EV249" s="127"/>
      <c r="FF249" s="127"/>
      <c r="FP249" s="127"/>
      <c r="FZ249" s="127"/>
      <c r="GJ249" s="127"/>
      <c r="GT249" s="127"/>
      <c r="HD249" s="127"/>
      <c r="HN249" s="127"/>
      <c r="HX249" s="127"/>
      <c r="IH249" s="127"/>
      <c r="IR249" s="127"/>
      <c r="JB249" s="127"/>
    </row>
    <row xmlns:x14ac="http://schemas.microsoft.com/office/spreadsheetml/2009/9/ac" r="250" s="3" customFormat="true" x14ac:dyDescent="0.25">
      <c r="A250" s="414"/>
      <c r="B250" s="127"/>
      <c r="L250" s="127"/>
      <c r="V250" s="127"/>
      <c r="AF250" s="127"/>
      <c r="AP250" s="127"/>
      <c r="AZ250" s="127"/>
      <c r="BJ250" s="127"/>
      <c r="BK250" s="127"/>
      <c r="BL250" s="127"/>
      <c r="BM250" s="127"/>
      <c r="BN250" s="127"/>
      <c r="BO250" s="127"/>
      <c r="BP250" s="127"/>
      <c r="BQ250" s="127"/>
      <c r="BT250" s="127"/>
      <c r="BU250" s="127"/>
      <c r="BV250" s="127"/>
      <c r="BW250" s="127"/>
      <c r="BX250" s="127"/>
      <c r="BY250" s="127"/>
      <c r="BZ250" s="127"/>
      <c r="CA250" s="127"/>
      <c r="CD250" s="127"/>
      <c r="CN250" s="127"/>
      <c r="CX250" s="127"/>
      <c r="DH250" s="127"/>
      <c r="DR250" s="127"/>
      <c r="EB250" s="127"/>
      <c r="EL250" s="127"/>
      <c r="EV250" s="127"/>
      <c r="FF250" s="127"/>
      <c r="FP250" s="127"/>
      <c r="FZ250" s="127"/>
      <c r="GJ250" s="127"/>
      <c r="GT250" s="127"/>
      <c r="HD250" s="127"/>
      <c r="HN250" s="127"/>
      <c r="HX250" s="127"/>
      <c r="IH250" s="127"/>
      <c r="IR250" s="127"/>
      <c r="JB250" s="127"/>
    </row>
    <row xmlns:x14ac="http://schemas.microsoft.com/office/spreadsheetml/2009/9/ac" r="251" s="3" customFormat="true" x14ac:dyDescent="0.25">
      <c r="A251" s="414"/>
      <c r="B251" s="127"/>
      <c r="L251" s="127"/>
      <c r="V251" s="127"/>
      <c r="AF251" s="127"/>
      <c r="AP251" s="127"/>
      <c r="AZ251" s="127"/>
      <c r="BJ251" s="127"/>
      <c r="BK251" s="127"/>
      <c r="BL251" s="127"/>
      <c r="BM251" s="127"/>
      <c r="BN251" s="127"/>
      <c r="BO251" s="127"/>
      <c r="BP251" s="127"/>
      <c r="BQ251" s="127"/>
      <c r="BT251" s="127"/>
      <c r="BU251" s="127"/>
      <c r="BV251" s="127"/>
      <c r="BW251" s="127"/>
      <c r="BX251" s="127"/>
      <c r="BY251" s="127"/>
      <c r="BZ251" s="127"/>
      <c r="CA251" s="127"/>
      <c r="CD251" s="127"/>
      <c r="CN251" s="127"/>
      <c r="CX251" s="127"/>
      <c r="DH251" s="127"/>
      <c r="DR251" s="127"/>
      <c r="EB251" s="127"/>
      <c r="EL251" s="127"/>
      <c r="EV251" s="127"/>
      <c r="FF251" s="127"/>
      <c r="FP251" s="127"/>
      <c r="FZ251" s="127"/>
      <c r="GJ251" s="127"/>
      <c r="GT251" s="127"/>
      <c r="HD251" s="127"/>
      <c r="HN251" s="127"/>
      <c r="HX251" s="127"/>
      <c r="IH251" s="127"/>
      <c r="IR251" s="127"/>
      <c r="JB251" s="127"/>
    </row>
    <row xmlns:x14ac="http://schemas.microsoft.com/office/spreadsheetml/2009/9/ac" r="252" s="3" customFormat="true" x14ac:dyDescent="0.25">
      <c r="A252" s="414"/>
      <c r="B252" s="127"/>
      <c r="L252" s="127"/>
      <c r="V252" s="127"/>
      <c r="AF252" s="127"/>
      <c r="AP252" s="127"/>
      <c r="AZ252" s="127"/>
      <c r="BJ252" s="127"/>
      <c r="BK252" s="127"/>
      <c r="BL252" s="127"/>
      <c r="BM252" s="127"/>
      <c r="BN252" s="127"/>
      <c r="BO252" s="127"/>
      <c r="BP252" s="127"/>
      <c r="BQ252" s="127"/>
      <c r="BT252" s="127"/>
      <c r="BU252" s="127"/>
      <c r="BV252" s="127"/>
      <c r="BW252" s="127"/>
      <c r="BX252" s="127"/>
      <c r="BY252" s="127"/>
      <c r="BZ252" s="127"/>
      <c r="CA252" s="127"/>
      <c r="CD252" s="127"/>
      <c r="CN252" s="127"/>
      <c r="CX252" s="127"/>
      <c r="DH252" s="127"/>
      <c r="DR252" s="127"/>
      <c r="EB252" s="127"/>
      <c r="EL252" s="127"/>
      <c r="EV252" s="127"/>
      <c r="FF252" s="127"/>
      <c r="FP252" s="127"/>
      <c r="FZ252" s="127"/>
      <c r="GJ252" s="127"/>
      <c r="GT252" s="127"/>
      <c r="HD252" s="127"/>
      <c r="HN252" s="127"/>
      <c r="HX252" s="127"/>
      <c r="IH252" s="127"/>
      <c r="IR252" s="127"/>
      <c r="JB252" s="127"/>
    </row>
    <row xmlns:x14ac="http://schemas.microsoft.com/office/spreadsheetml/2009/9/ac" r="253" s="3" customFormat="true" x14ac:dyDescent="0.25">
      <c r="A253" s="414"/>
      <c r="B253" s="127"/>
      <c r="L253" s="127"/>
      <c r="V253" s="127"/>
      <c r="AF253" s="127"/>
      <c r="AP253" s="127"/>
      <c r="AZ253" s="127"/>
      <c r="BJ253" s="127"/>
      <c r="BK253" s="127"/>
      <c r="BL253" s="127"/>
      <c r="BM253" s="127"/>
      <c r="BN253" s="127"/>
      <c r="BO253" s="127"/>
      <c r="BP253" s="127"/>
      <c r="BQ253" s="127"/>
      <c r="BT253" s="127"/>
      <c r="BU253" s="127"/>
      <c r="BV253" s="127"/>
      <c r="BW253" s="127"/>
      <c r="BX253" s="127"/>
      <c r="BY253" s="127"/>
      <c r="BZ253" s="127"/>
      <c r="CA253" s="127"/>
      <c r="CD253" s="127"/>
      <c r="CN253" s="127"/>
      <c r="CX253" s="127"/>
      <c r="DH253" s="127"/>
      <c r="DR253" s="127"/>
      <c r="EB253" s="127"/>
      <c r="EL253" s="127"/>
      <c r="EV253" s="127"/>
      <c r="FF253" s="127"/>
      <c r="FP253" s="127"/>
      <c r="FZ253" s="127"/>
      <c r="GJ253" s="127"/>
      <c r="GT253" s="127"/>
      <c r="HD253" s="127"/>
      <c r="HN253" s="127"/>
      <c r="HX253" s="127"/>
      <c r="IH253" s="127"/>
      <c r="IR253" s="127"/>
      <c r="JB253" s="127"/>
    </row>
    <row xmlns:x14ac="http://schemas.microsoft.com/office/spreadsheetml/2009/9/ac" r="254" s="3" customFormat="true" x14ac:dyDescent="0.25">
      <c r="A254" s="414"/>
      <c r="B254" s="127"/>
      <c r="L254" s="127"/>
      <c r="V254" s="127"/>
      <c r="AF254" s="127"/>
      <c r="AP254" s="127"/>
      <c r="AZ254" s="127"/>
      <c r="BJ254" s="127"/>
      <c r="BK254" s="127"/>
      <c r="BL254" s="127"/>
      <c r="BM254" s="127"/>
      <c r="BN254" s="127"/>
      <c r="BO254" s="127"/>
      <c r="BP254" s="127"/>
      <c r="BQ254" s="127"/>
      <c r="BT254" s="127"/>
      <c r="BU254" s="127"/>
      <c r="BV254" s="127"/>
      <c r="BW254" s="127"/>
      <c r="BX254" s="127"/>
      <c r="BY254" s="127"/>
      <c r="BZ254" s="127"/>
      <c r="CA254" s="127"/>
      <c r="CD254" s="127"/>
      <c r="CN254" s="127"/>
      <c r="CX254" s="127"/>
      <c r="DH254" s="127"/>
      <c r="DR254" s="127"/>
      <c r="EB254" s="127"/>
      <c r="EL254" s="127"/>
      <c r="EV254" s="127"/>
      <c r="FF254" s="127"/>
      <c r="FP254" s="127"/>
      <c r="FZ254" s="127"/>
      <c r="GJ254" s="127"/>
      <c r="GT254" s="127"/>
      <c r="HD254" s="127"/>
      <c r="HN254" s="127"/>
      <c r="HX254" s="127"/>
      <c r="IH254" s="127"/>
      <c r="IR254" s="127"/>
      <c r="JB254" s="127"/>
    </row>
    <row xmlns:x14ac="http://schemas.microsoft.com/office/spreadsheetml/2009/9/ac" r="255" s="3" customFormat="true" x14ac:dyDescent="0.25">
      <c r="A255" s="414"/>
      <c r="B255" s="127"/>
      <c r="L255" s="127"/>
      <c r="V255" s="127"/>
      <c r="AF255" s="127"/>
      <c r="AP255" s="127"/>
      <c r="AZ255" s="127"/>
      <c r="BJ255" s="127"/>
      <c r="BK255" s="127"/>
      <c r="BL255" s="127"/>
      <c r="BM255" s="127"/>
      <c r="BN255" s="127"/>
      <c r="BO255" s="127"/>
      <c r="BP255" s="127"/>
      <c r="BQ255" s="127"/>
      <c r="BT255" s="127"/>
      <c r="BU255" s="127"/>
      <c r="BV255" s="127"/>
      <c r="BW255" s="127"/>
      <c r="BX255" s="127"/>
      <c r="BY255" s="127"/>
      <c r="BZ255" s="127"/>
      <c r="CA255" s="127"/>
      <c r="CD255" s="127"/>
      <c r="CN255" s="127"/>
      <c r="CX255" s="127"/>
      <c r="DH255" s="127"/>
      <c r="DR255" s="127"/>
      <c r="EB255" s="127"/>
      <c r="EL255" s="127"/>
      <c r="EV255" s="127"/>
      <c r="FF255" s="127"/>
      <c r="FP255" s="127"/>
      <c r="FZ255" s="127"/>
      <c r="GJ255" s="127"/>
      <c r="GT255" s="127"/>
      <c r="HD255" s="127"/>
      <c r="HN255" s="127"/>
      <c r="HX255" s="127"/>
      <c r="IH255" s="127"/>
      <c r="IR255" s="127"/>
      <c r="JB255" s="127"/>
    </row>
    <row xmlns:x14ac="http://schemas.microsoft.com/office/spreadsheetml/2009/9/ac" r="256" s="3" customFormat="true" x14ac:dyDescent="0.25">
      <c r="A256" s="414"/>
      <c r="B256" s="127"/>
      <c r="L256" s="127"/>
      <c r="V256" s="127"/>
      <c r="AF256" s="127"/>
      <c r="AP256" s="127"/>
      <c r="AZ256" s="127"/>
      <c r="BJ256" s="127"/>
      <c r="BK256" s="127"/>
      <c r="BL256" s="127"/>
      <c r="BM256" s="127"/>
      <c r="BN256" s="127"/>
      <c r="BO256" s="127"/>
      <c r="BP256" s="127"/>
      <c r="BQ256" s="127"/>
      <c r="BT256" s="127"/>
      <c r="BU256" s="127"/>
      <c r="BV256" s="127"/>
      <c r="BW256" s="127"/>
      <c r="BX256" s="127"/>
      <c r="BY256" s="127"/>
      <c r="BZ256" s="127"/>
      <c r="CA256" s="127"/>
      <c r="CD256" s="127"/>
      <c r="CN256" s="127"/>
      <c r="CX256" s="127"/>
      <c r="DH256" s="127"/>
      <c r="DR256" s="127"/>
      <c r="EB256" s="127"/>
      <c r="EL256" s="127"/>
      <c r="EV256" s="127"/>
      <c r="FF256" s="127"/>
      <c r="FP256" s="127"/>
      <c r="FZ256" s="127"/>
      <c r="GJ256" s="127"/>
      <c r="GT256" s="127"/>
      <c r="HD256" s="127"/>
      <c r="HN256" s="127"/>
      <c r="HX256" s="127"/>
      <c r="IH256" s="127"/>
      <c r="IR256" s="127"/>
      <c r="JB256" s="127"/>
    </row>
    <row xmlns:x14ac="http://schemas.microsoft.com/office/spreadsheetml/2009/9/ac" r="257" s="3" customFormat="true" x14ac:dyDescent="0.25">
      <c r="A257" s="414"/>
      <c r="B257" s="127"/>
      <c r="L257" s="127"/>
      <c r="V257" s="127"/>
      <c r="AF257" s="127"/>
      <c r="AP257" s="127"/>
      <c r="AZ257" s="127"/>
      <c r="BJ257" s="127"/>
      <c r="BK257" s="127"/>
      <c r="BL257" s="127"/>
      <c r="BM257" s="127"/>
      <c r="BN257" s="127"/>
      <c r="BO257" s="127"/>
      <c r="BP257" s="127"/>
      <c r="BQ257" s="127"/>
      <c r="BT257" s="127"/>
      <c r="BU257" s="127"/>
      <c r="BV257" s="127"/>
      <c r="BW257" s="127"/>
      <c r="BX257" s="127"/>
      <c r="BY257" s="127"/>
      <c r="BZ257" s="127"/>
      <c r="CA257" s="127"/>
      <c r="CD257" s="127"/>
      <c r="CN257" s="127"/>
      <c r="CX257" s="127"/>
      <c r="DH257" s="127"/>
      <c r="DR257" s="127"/>
      <c r="EB257" s="127"/>
      <c r="EL257" s="127"/>
      <c r="EV257" s="127"/>
      <c r="FF257" s="127"/>
      <c r="FP257" s="127"/>
      <c r="FZ257" s="127"/>
      <c r="GJ257" s="127"/>
      <c r="GT257" s="127"/>
      <c r="HD257" s="127"/>
      <c r="HN257" s="127"/>
      <c r="HX257" s="127"/>
      <c r="IH257" s="127"/>
      <c r="IR257" s="127"/>
      <c r="JB257" s="127"/>
    </row>
    <row xmlns:x14ac="http://schemas.microsoft.com/office/spreadsheetml/2009/9/ac" r="258" s="3" customFormat="true" x14ac:dyDescent="0.25">
      <c r="A258" s="414"/>
      <c r="B258" s="127"/>
      <c r="L258" s="127"/>
      <c r="V258" s="127"/>
      <c r="AF258" s="127"/>
      <c r="AP258" s="127"/>
      <c r="AZ258" s="127"/>
      <c r="BJ258" s="127"/>
      <c r="BK258" s="127"/>
      <c r="BL258" s="127"/>
      <c r="BM258" s="127"/>
      <c r="BN258" s="127"/>
      <c r="BO258" s="127"/>
      <c r="BP258" s="127"/>
      <c r="BQ258" s="127"/>
      <c r="BT258" s="127"/>
      <c r="BU258" s="127"/>
      <c r="BV258" s="127"/>
      <c r="BW258" s="127"/>
      <c r="BX258" s="127"/>
      <c r="BY258" s="127"/>
      <c r="BZ258" s="127"/>
      <c r="CA258" s="127"/>
      <c r="CD258" s="127"/>
      <c r="CN258" s="127"/>
      <c r="CX258" s="127"/>
      <c r="DH258" s="127"/>
      <c r="DR258" s="127"/>
      <c r="EB258" s="127"/>
      <c r="EL258" s="127"/>
      <c r="EV258" s="127"/>
      <c r="FF258" s="127"/>
      <c r="FP258" s="127"/>
      <c r="FZ258" s="127"/>
      <c r="GJ258" s="127"/>
      <c r="GT258" s="127"/>
      <c r="HD258" s="127"/>
      <c r="HN258" s="127"/>
      <c r="HX258" s="127"/>
      <c r="IH258" s="127"/>
      <c r="IR258" s="127"/>
      <c r="JB258" s="127"/>
    </row>
    <row xmlns:x14ac="http://schemas.microsoft.com/office/spreadsheetml/2009/9/ac" r="259" s="3" customFormat="true" x14ac:dyDescent="0.25">
      <c r="A259" s="414"/>
      <c r="B259" s="127"/>
      <c r="L259" s="127"/>
      <c r="V259" s="127"/>
      <c r="AF259" s="127"/>
      <c r="AP259" s="127"/>
      <c r="AZ259" s="127"/>
      <c r="BJ259" s="127"/>
      <c r="BK259" s="127"/>
      <c r="BL259" s="127"/>
      <c r="BM259" s="127"/>
      <c r="BN259" s="127"/>
      <c r="BO259" s="127"/>
      <c r="BP259" s="127"/>
      <c r="BQ259" s="127"/>
      <c r="BT259" s="127"/>
      <c r="BU259" s="127"/>
      <c r="BV259" s="127"/>
      <c r="BW259" s="127"/>
      <c r="BX259" s="127"/>
      <c r="BY259" s="127"/>
      <c r="BZ259" s="127"/>
      <c r="CA259" s="127"/>
      <c r="CD259" s="127"/>
      <c r="CN259" s="127"/>
      <c r="CX259" s="127"/>
      <c r="DH259" s="127"/>
      <c r="DR259" s="127"/>
      <c r="EB259" s="127"/>
      <c r="EL259" s="127"/>
      <c r="EV259" s="127"/>
      <c r="FF259" s="127"/>
      <c r="FP259" s="127"/>
      <c r="FZ259" s="127"/>
      <c r="GJ259" s="127"/>
      <c r="GT259" s="127"/>
      <c r="HD259" s="127"/>
      <c r="HN259" s="127"/>
      <c r="HX259" s="127"/>
      <c r="IH259" s="127"/>
      <c r="IR259" s="127"/>
      <c r="JB259" s="127"/>
    </row>
    <row xmlns:x14ac="http://schemas.microsoft.com/office/spreadsheetml/2009/9/ac" r="260" s="3" customFormat="true" x14ac:dyDescent="0.25">
      <c r="A260" s="414"/>
      <c r="B260" s="127"/>
      <c r="L260" s="127"/>
      <c r="V260" s="127"/>
      <c r="AF260" s="127"/>
      <c r="AP260" s="127"/>
      <c r="AZ260" s="127"/>
      <c r="BJ260" s="127"/>
      <c r="BK260" s="127"/>
      <c r="BL260" s="127"/>
      <c r="BM260" s="127"/>
      <c r="BN260" s="127"/>
      <c r="BO260" s="127"/>
      <c r="BP260" s="127"/>
      <c r="BQ260" s="127"/>
      <c r="BT260" s="127"/>
      <c r="BU260" s="127"/>
      <c r="BV260" s="127"/>
      <c r="BW260" s="127"/>
      <c r="BX260" s="127"/>
      <c r="BY260" s="127"/>
      <c r="BZ260" s="127"/>
      <c r="CA260" s="127"/>
      <c r="CD260" s="127"/>
      <c r="CN260" s="127"/>
      <c r="CX260" s="127"/>
      <c r="DH260" s="127"/>
      <c r="DR260" s="127"/>
      <c r="EB260" s="127"/>
      <c r="EL260" s="127"/>
      <c r="EV260" s="127"/>
      <c r="FF260" s="127"/>
      <c r="FP260" s="127"/>
      <c r="FZ260" s="127"/>
      <c r="GJ260" s="127"/>
      <c r="GT260" s="127"/>
      <c r="HD260" s="127"/>
      <c r="HN260" s="127"/>
      <c r="HX260" s="127"/>
      <c r="IH260" s="127"/>
      <c r="IR260" s="127"/>
      <c r="JB260" s="127"/>
    </row>
    <row xmlns:x14ac="http://schemas.microsoft.com/office/spreadsheetml/2009/9/ac" r="261" s="3" customFormat="true" x14ac:dyDescent="0.25">
      <c r="A261" s="414"/>
      <c r="B261" s="127"/>
      <c r="L261" s="127"/>
      <c r="V261" s="127"/>
      <c r="AF261" s="127"/>
      <c r="AP261" s="127"/>
      <c r="AZ261" s="127"/>
      <c r="BJ261" s="127"/>
      <c r="BK261" s="127"/>
      <c r="BL261" s="127"/>
      <c r="BM261" s="127"/>
      <c r="BN261" s="127"/>
      <c r="BO261" s="127"/>
      <c r="BP261" s="127"/>
      <c r="BQ261" s="127"/>
      <c r="BT261" s="127"/>
      <c r="BU261" s="127"/>
      <c r="BV261" s="127"/>
      <c r="BW261" s="127"/>
      <c r="BX261" s="127"/>
      <c r="BY261" s="127"/>
      <c r="BZ261" s="127"/>
      <c r="CA261" s="127"/>
      <c r="CD261" s="127"/>
      <c r="CN261" s="127"/>
      <c r="CX261" s="127"/>
      <c r="DH261" s="127"/>
      <c r="DR261" s="127"/>
      <c r="EB261" s="127"/>
      <c r="EL261" s="127"/>
      <c r="EV261" s="127"/>
      <c r="FF261" s="127"/>
      <c r="FP261" s="127"/>
      <c r="FZ261" s="127"/>
      <c r="GJ261" s="127"/>
      <c r="GT261" s="127"/>
      <c r="HD261" s="127"/>
      <c r="HN261" s="127"/>
      <c r="HX261" s="127"/>
      <c r="IH261" s="127"/>
      <c r="IR261" s="127"/>
      <c r="JB261" s="127"/>
    </row>
    <row xmlns:x14ac="http://schemas.microsoft.com/office/spreadsheetml/2009/9/ac" r="262" s="3" customFormat="true" x14ac:dyDescent="0.25">
      <c r="A262" s="414"/>
      <c r="B262" s="127"/>
      <c r="L262" s="127"/>
      <c r="V262" s="127"/>
      <c r="AF262" s="127"/>
      <c r="AP262" s="127"/>
      <c r="AZ262" s="127"/>
      <c r="BJ262" s="127"/>
      <c r="BK262" s="127"/>
      <c r="BL262" s="127"/>
      <c r="BM262" s="127"/>
      <c r="BN262" s="127"/>
      <c r="BO262" s="127"/>
      <c r="BP262" s="127"/>
      <c r="BQ262" s="127"/>
      <c r="BT262" s="127"/>
      <c r="BU262" s="127"/>
      <c r="BV262" s="127"/>
      <c r="BW262" s="127"/>
      <c r="BX262" s="127"/>
      <c r="BY262" s="127"/>
      <c r="BZ262" s="127"/>
      <c r="CA262" s="127"/>
      <c r="CD262" s="127"/>
      <c r="CN262" s="127"/>
      <c r="CX262" s="127"/>
      <c r="DH262" s="127"/>
      <c r="DR262" s="127"/>
      <c r="EB262" s="127"/>
      <c r="EL262" s="127"/>
      <c r="EV262" s="127"/>
      <c r="FF262" s="127"/>
      <c r="FP262" s="127"/>
      <c r="FZ262" s="127"/>
      <c r="GJ262" s="127"/>
      <c r="GT262" s="127"/>
      <c r="HD262" s="127"/>
      <c r="HN262" s="127"/>
      <c r="HX262" s="127"/>
      <c r="IH262" s="127"/>
      <c r="IR262" s="127"/>
      <c r="JB262" s="127"/>
    </row>
    <row xmlns:x14ac="http://schemas.microsoft.com/office/spreadsheetml/2009/9/ac" r="263" s="3" customFormat="true" x14ac:dyDescent="0.25">
      <c r="A263" s="414"/>
      <c r="B263" s="127"/>
      <c r="L263" s="127"/>
      <c r="V263" s="127"/>
      <c r="AF263" s="127"/>
      <c r="AP263" s="127"/>
      <c r="AZ263" s="127"/>
      <c r="BJ263" s="127"/>
      <c r="BK263" s="127"/>
      <c r="BL263" s="127"/>
      <c r="BM263" s="127"/>
      <c r="BN263" s="127"/>
      <c r="BO263" s="127"/>
      <c r="BP263" s="127"/>
      <c r="BQ263" s="127"/>
      <c r="BT263" s="127"/>
      <c r="BU263" s="127"/>
      <c r="BV263" s="127"/>
      <c r="BW263" s="127"/>
      <c r="BX263" s="127"/>
      <c r="BY263" s="127"/>
      <c r="BZ263" s="127"/>
      <c r="CA263" s="127"/>
      <c r="CD263" s="127"/>
      <c r="CN263" s="127"/>
      <c r="CX263" s="127"/>
      <c r="DH263" s="127"/>
      <c r="DR263" s="127"/>
      <c r="EB263" s="127"/>
      <c r="EL263" s="127"/>
      <c r="EV263" s="127"/>
      <c r="FF263" s="127"/>
      <c r="FP263" s="127"/>
      <c r="FZ263" s="127"/>
      <c r="GJ263" s="127"/>
      <c r="GT263" s="127"/>
      <c r="HD263" s="127"/>
      <c r="HN263" s="127"/>
      <c r="HX263" s="127"/>
      <c r="IH263" s="127"/>
      <c r="IR263" s="127"/>
      <c r="JB263" s="127"/>
    </row>
    <row xmlns:x14ac="http://schemas.microsoft.com/office/spreadsheetml/2009/9/ac" r="264" s="3" customFormat="true" x14ac:dyDescent="0.25">
      <c r="A264" s="414"/>
      <c r="B264" s="127"/>
      <c r="L264" s="127"/>
      <c r="V264" s="127"/>
      <c r="AF264" s="127"/>
      <c r="AP264" s="127"/>
      <c r="AZ264" s="127"/>
      <c r="BJ264" s="127"/>
      <c r="BK264" s="127"/>
      <c r="BL264" s="127"/>
      <c r="BM264" s="127"/>
      <c r="BN264" s="127"/>
      <c r="BO264" s="127"/>
      <c r="BP264" s="127"/>
      <c r="BQ264" s="127"/>
      <c r="BT264" s="127"/>
      <c r="BU264" s="127"/>
      <c r="BV264" s="127"/>
      <c r="BW264" s="127"/>
      <c r="BX264" s="127"/>
      <c r="BY264" s="127"/>
      <c r="BZ264" s="127"/>
      <c r="CA264" s="127"/>
      <c r="CD264" s="127"/>
      <c r="CN264" s="127"/>
      <c r="CX264" s="127"/>
      <c r="DH264" s="127"/>
      <c r="DR264" s="127"/>
      <c r="EB264" s="127"/>
      <c r="EL264" s="127"/>
      <c r="EV264" s="127"/>
      <c r="FF264" s="127"/>
      <c r="FP264" s="127"/>
      <c r="FZ264" s="127"/>
      <c r="GJ264" s="127"/>
      <c r="GT264" s="127"/>
      <c r="HD264" s="127"/>
      <c r="HN264" s="127"/>
      <c r="HX264" s="127"/>
      <c r="IH264" s="127"/>
      <c r="IR264" s="127"/>
      <c r="JB264" s="127"/>
    </row>
    <row xmlns:x14ac="http://schemas.microsoft.com/office/spreadsheetml/2009/9/ac" r="265" s="3" customFormat="true" x14ac:dyDescent="0.25">
      <c r="A265" s="414"/>
      <c r="B265" s="127"/>
      <c r="L265" s="127"/>
      <c r="V265" s="127"/>
      <c r="AF265" s="127"/>
      <c r="AP265" s="127"/>
      <c r="AZ265" s="127"/>
      <c r="BJ265" s="127"/>
      <c r="BK265" s="127"/>
      <c r="BL265" s="127"/>
      <c r="BM265" s="127"/>
      <c r="BN265" s="127"/>
      <c r="BO265" s="127"/>
      <c r="BP265" s="127"/>
      <c r="BQ265" s="127"/>
      <c r="BT265" s="127"/>
      <c r="BU265" s="127"/>
      <c r="BV265" s="127"/>
      <c r="BW265" s="127"/>
      <c r="BX265" s="127"/>
      <c r="BY265" s="127"/>
      <c r="BZ265" s="127"/>
      <c r="CA265" s="127"/>
      <c r="CD265" s="127"/>
      <c r="CN265" s="127"/>
      <c r="CX265" s="127"/>
      <c r="DH265" s="127"/>
      <c r="DR265" s="127"/>
      <c r="EB265" s="127"/>
      <c r="EL265" s="127"/>
      <c r="EV265" s="127"/>
      <c r="FF265" s="127"/>
      <c r="FP265" s="127"/>
      <c r="FZ265" s="127"/>
      <c r="GJ265" s="127"/>
      <c r="GT265" s="127"/>
      <c r="HD265" s="127"/>
      <c r="HN265" s="127"/>
      <c r="HX265" s="127"/>
      <c r="IH265" s="127"/>
      <c r="IR265" s="127"/>
      <c r="JB265" s="127"/>
    </row>
    <row xmlns:x14ac="http://schemas.microsoft.com/office/spreadsheetml/2009/9/ac" r="266" s="3" customFormat="true" x14ac:dyDescent="0.25">
      <c r="A266" s="414"/>
      <c r="B266" s="127"/>
      <c r="L266" s="127"/>
      <c r="V266" s="127"/>
      <c r="AF266" s="127"/>
      <c r="AP266" s="127"/>
      <c r="AZ266" s="127"/>
      <c r="BJ266" s="127"/>
      <c r="BK266" s="127"/>
      <c r="BL266" s="127"/>
      <c r="BM266" s="127"/>
      <c r="BN266" s="127"/>
      <c r="BO266" s="127"/>
      <c r="BP266" s="127"/>
      <c r="BQ266" s="127"/>
      <c r="BT266" s="127"/>
      <c r="BU266" s="127"/>
      <c r="BV266" s="127"/>
      <c r="BW266" s="127"/>
      <c r="BX266" s="127"/>
      <c r="BY266" s="127"/>
      <c r="BZ266" s="127"/>
      <c r="CA266" s="127"/>
      <c r="CD266" s="127"/>
      <c r="CN266" s="127"/>
      <c r="CX266" s="127"/>
      <c r="DH266" s="127"/>
      <c r="DR266" s="127"/>
      <c r="EB266" s="127"/>
      <c r="EL266" s="127"/>
      <c r="EV266" s="127"/>
      <c r="FF266" s="127"/>
      <c r="FP266" s="127"/>
      <c r="FZ266" s="127"/>
      <c r="GJ266" s="127"/>
      <c r="GT266" s="127"/>
      <c r="HD266" s="127"/>
      <c r="HN266" s="127"/>
      <c r="HX266" s="127"/>
      <c r="IH266" s="127"/>
      <c r="IR266" s="127"/>
      <c r="JB266" s="127"/>
    </row>
    <row xmlns:x14ac="http://schemas.microsoft.com/office/spreadsheetml/2009/9/ac" r="267" s="3" customFormat="true" x14ac:dyDescent="0.25">
      <c r="A267" s="414"/>
      <c r="B267" s="127"/>
      <c r="L267" s="127"/>
      <c r="V267" s="127"/>
      <c r="AF267" s="127"/>
      <c r="AP267" s="127"/>
      <c r="AZ267" s="127"/>
      <c r="BJ267" s="127"/>
      <c r="BK267" s="127"/>
      <c r="BL267" s="127"/>
      <c r="BM267" s="127"/>
      <c r="BN267" s="127"/>
      <c r="BO267" s="127"/>
      <c r="BP267" s="127"/>
      <c r="BQ267" s="127"/>
      <c r="BT267" s="127"/>
      <c r="BU267" s="127"/>
      <c r="BV267" s="127"/>
      <c r="BW267" s="127"/>
      <c r="BX267" s="127"/>
      <c r="BY267" s="127"/>
      <c r="BZ267" s="127"/>
      <c r="CA267" s="127"/>
      <c r="CD267" s="127"/>
      <c r="CN267" s="127"/>
      <c r="CX267" s="127"/>
      <c r="DH267" s="127"/>
      <c r="DR267" s="127"/>
      <c r="EB267" s="127"/>
      <c r="EL267" s="127"/>
      <c r="EV267" s="127"/>
      <c r="FF267" s="127"/>
      <c r="FP267" s="127"/>
      <c r="FZ267" s="127"/>
      <c r="GJ267" s="127"/>
      <c r="GT267" s="127"/>
      <c r="HD267" s="127"/>
      <c r="HN267" s="127"/>
      <c r="HX267" s="127"/>
      <c r="IH267" s="127"/>
      <c r="IR267" s="127"/>
      <c r="JB267" s="127"/>
    </row>
    <row xmlns:x14ac="http://schemas.microsoft.com/office/spreadsheetml/2009/9/ac" r="268" s="3" customFormat="true" x14ac:dyDescent="0.25">
      <c r="A268" s="414"/>
      <c r="B268" s="127"/>
      <c r="L268" s="127"/>
      <c r="V268" s="127"/>
      <c r="AF268" s="127"/>
      <c r="AP268" s="127"/>
      <c r="AZ268" s="127"/>
      <c r="BJ268" s="127"/>
      <c r="BK268" s="127"/>
      <c r="BL268" s="127"/>
      <c r="BM268" s="127"/>
      <c r="BN268" s="127"/>
      <c r="BO268" s="127"/>
      <c r="BP268" s="127"/>
      <c r="BQ268" s="127"/>
      <c r="BT268" s="127"/>
      <c r="BU268" s="127"/>
      <c r="BV268" s="127"/>
      <c r="BW268" s="127"/>
      <c r="BX268" s="127"/>
      <c r="BY268" s="127"/>
      <c r="BZ268" s="127"/>
      <c r="CA268" s="127"/>
      <c r="CD268" s="127"/>
      <c r="CN268" s="127"/>
      <c r="CX268" s="127"/>
      <c r="DH268" s="127"/>
      <c r="DR268" s="127"/>
      <c r="EB268" s="127"/>
      <c r="EL268" s="127"/>
      <c r="EV268" s="127"/>
      <c r="FF268" s="127"/>
      <c r="FP268" s="127"/>
      <c r="FZ268" s="127"/>
      <c r="GJ268" s="127"/>
      <c r="GT268" s="127"/>
      <c r="HD268" s="127"/>
      <c r="HN268" s="127"/>
      <c r="HX268" s="127"/>
      <c r="IH268" s="127"/>
      <c r="IR268" s="127"/>
      <c r="JB268" s="127"/>
    </row>
    <row xmlns:x14ac="http://schemas.microsoft.com/office/spreadsheetml/2009/9/ac" r="269" s="3" customFormat="true" x14ac:dyDescent="0.25">
      <c r="A269" s="414"/>
      <c r="B269" s="127"/>
      <c r="L269" s="127"/>
      <c r="V269" s="127"/>
      <c r="AF269" s="127"/>
      <c r="AP269" s="127"/>
      <c r="AZ269" s="127"/>
      <c r="BJ269" s="127"/>
      <c r="BK269" s="127"/>
      <c r="BL269" s="127"/>
      <c r="BM269" s="127"/>
      <c r="BN269" s="127"/>
      <c r="BO269" s="127"/>
      <c r="BP269" s="127"/>
      <c r="BQ269" s="127"/>
      <c r="BT269" s="127"/>
      <c r="BU269" s="127"/>
      <c r="BV269" s="127"/>
      <c r="BW269" s="127"/>
      <c r="BX269" s="127"/>
      <c r="BY269" s="127"/>
      <c r="BZ269" s="127"/>
      <c r="CA269" s="127"/>
      <c r="CD269" s="127"/>
      <c r="CN269" s="127"/>
      <c r="CX269" s="127"/>
      <c r="DH269" s="127"/>
      <c r="DR269" s="127"/>
      <c r="EB269" s="127"/>
      <c r="EL269" s="127"/>
      <c r="EV269" s="127"/>
      <c r="FF269" s="127"/>
      <c r="FP269" s="127"/>
      <c r="FZ269" s="127"/>
      <c r="GJ269" s="127"/>
      <c r="GT269" s="127"/>
      <c r="HD269" s="127"/>
      <c r="HN269" s="127"/>
      <c r="HX269" s="127"/>
      <c r="IH269" s="127"/>
      <c r="IR269" s="127"/>
      <c r="JB269" s="127"/>
    </row>
    <row xmlns:x14ac="http://schemas.microsoft.com/office/spreadsheetml/2009/9/ac" r="270" s="3" customFormat="true" x14ac:dyDescent="0.25">
      <c r="A270" s="414"/>
      <c r="B270" s="127"/>
      <c r="L270" s="127"/>
      <c r="V270" s="127"/>
      <c r="AF270" s="127"/>
      <c r="AP270" s="127"/>
      <c r="AZ270" s="127"/>
      <c r="BJ270" s="127"/>
      <c r="BK270" s="127"/>
      <c r="BL270" s="127"/>
      <c r="BM270" s="127"/>
      <c r="BN270" s="127"/>
      <c r="BO270" s="127"/>
      <c r="BP270" s="127"/>
      <c r="BQ270" s="127"/>
      <c r="BT270" s="127"/>
      <c r="BU270" s="127"/>
      <c r="BV270" s="127"/>
      <c r="BW270" s="127"/>
      <c r="BX270" s="127"/>
      <c r="BY270" s="127"/>
      <c r="BZ270" s="127"/>
      <c r="CA270" s="127"/>
      <c r="CD270" s="127"/>
      <c r="CN270" s="127"/>
      <c r="CX270" s="127"/>
      <c r="DH270" s="127"/>
      <c r="DR270" s="127"/>
      <c r="EB270" s="127"/>
      <c r="EL270" s="127"/>
      <c r="EV270" s="127"/>
      <c r="FF270" s="127"/>
      <c r="FP270" s="127"/>
      <c r="FZ270" s="127"/>
      <c r="GJ270" s="127"/>
      <c r="GT270" s="127"/>
      <c r="HD270" s="127"/>
      <c r="HN270" s="127"/>
      <c r="HX270" s="127"/>
      <c r="IH270" s="127"/>
      <c r="IR270" s="127"/>
      <c r="JB270" s="127"/>
    </row>
    <row xmlns:x14ac="http://schemas.microsoft.com/office/spreadsheetml/2009/9/ac" r="271" s="3" customFormat="true" x14ac:dyDescent="0.25">
      <c r="A271" s="414"/>
      <c r="B271" s="127"/>
      <c r="L271" s="127"/>
      <c r="V271" s="127"/>
      <c r="AF271" s="127"/>
      <c r="AP271" s="127"/>
      <c r="AZ271" s="127"/>
      <c r="BJ271" s="127"/>
      <c r="BK271" s="127"/>
      <c r="BL271" s="127"/>
      <c r="BM271" s="127"/>
      <c r="BN271" s="127"/>
      <c r="BO271" s="127"/>
      <c r="BP271" s="127"/>
      <c r="BQ271" s="127"/>
      <c r="BT271" s="127"/>
      <c r="BU271" s="127"/>
      <c r="BV271" s="127"/>
      <c r="BW271" s="127"/>
      <c r="BX271" s="127"/>
      <c r="BY271" s="127"/>
      <c r="BZ271" s="127"/>
      <c r="CA271" s="127"/>
      <c r="CD271" s="127"/>
      <c r="CN271" s="127"/>
      <c r="CX271" s="127"/>
      <c r="DH271" s="127"/>
      <c r="DR271" s="127"/>
      <c r="EB271" s="127"/>
      <c r="EL271" s="127"/>
      <c r="EV271" s="127"/>
      <c r="FF271" s="127"/>
      <c r="FP271" s="127"/>
      <c r="FZ271" s="127"/>
      <c r="GJ271" s="127"/>
      <c r="GT271" s="127"/>
      <c r="HD271" s="127"/>
      <c r="HN271" s="127"/>
      <c r="HX271" s="127"/>
      <c r="IH271" s="127"/>
      <c r="IR271" s="127"/>
      <c r="JB271" s="127"/>
    </row>
    <row xmlns:x14ac="http://schemas.microsoft.com/office/spreadsheetml/2009/9/ac" r="272" s="3" customFormat="true" x14ac:dyDescent="0.25">
      <c r="A272" s="414"/>
      <c r="B272" s="127"/>
      <c r="L272" s="127"/>
      <c r="V272" s="127"/>
      <c r="AF272" s="127"/>
      <c r="AP272" s="127"/>
      <c r="AZ272" s="127"/>
      <c r="BJ272" s="127"/>
      <c r="BK272" s="127"/>
      <c r="BL272" s="127"/>
      <c r="BM272" s="127"/>
      <c r="BN272" s="127"/>
      <c r="BO272" s="127"/>
      <c r="BP272" s="127"/>
      <c r="BQ272" s="127"/>
      <c r="BT272" s="127"/>
      <c r="BU272" s="127"/>
      <c r="BV272" s="127"/>
      <c r="BW272" s="127"/>
      <c r="BX272" s="127"/>
      <c r="BY272" s="127"/>
      <c r="BZ272" s="127"/>
      <c r="CA272" s="127"/>
      <c r="CD272" s="127"/>
      <c r="CN272" s="127"/>
      <c r="CX272" s="127"/>
      <c r="DH272" s="127"/>
      <c r="DR272" s="127"/>
      <c r="EB272" s="127"/>
      <c r="EL272" s="127"/>
      <c r="EV272" s="127"/>
      <c r="FF272" s="127"/>
      <c r="FP272" s="127"/>
      <c r="FZ272" s="127"/>
      <c r="GJ272" s="127"/>
      <c r="GT272" s="127"/>
      <c r="HD272" s="127"/>
      <c r="HN272" s="127"/>
      <c r="HX272" s="127"/>
      <c r="IH272" s="127"/>
      <c r="IR272" s="127"/>
      <c r="JB272" s="127"/>
    </row>
    <row xmlns:x14ac="http://schemas.microsoft.com/office/spreadsheetml/2009/9/ac" r="273" s="3" customFormat="true" x14ac:dyDescent="0.25">
      <c r="A273" s="414"/>
      <c r="B273" s="127"/>
      <c r="L273" s="127"/>
      <c r="V273" s="127"/>
      <c r="AF273" s="127"/>
      <c r="AP273" s="127"/>
      <c r="AZ273" s="127"/>
      <c r="BJ273" s="127"/>
      <c r="BK273" s="127"/>
      <c r="BL273" s="127"/>
      <c r="BM273" s="127"/>
      <c r="BN273" s="127"/>
      <c r="BO273" s="127"/>
      <c r="BP273" s="127"/>
      <c r="BQ273" s="127"/>
      <c r="BT273" s="127"/>
      <c r="BU273" s="127"/>
      <c r="BV273" s="127"/>
      <c r="BW273" s="127"/>
      <c r="BX273" s="127"/>
      <c r="BY273" s="127"/>
      <c r="BZ273" s="127"/>
      <c r="CA273" s="127"/>
      <c r="CD273" s="127"/>
      <c r="CN273" s="127"/>
      <c r="CX273" s="127"/>
      <c r="DH273" s="127"/>
      <c r="DR273" s="127"/>
      <c r="EB273" s="127"/>
      <c r="EL273" s="127"/>
      <c r="EV273" s="127"/>
      <c r="FF273" s="127"/>
      <c r="FP273" s="127"/>
      <c r="FZ273" s="127"/>
      <c r="GJ273" s="127"/>
      <c r="GT273" s="127"/>
      <c r="HD273" s="127"/>
      <c r="HN273" s="127"/>
      <c r="HX273" s="127"/>
      <c r="IH273" s="127"/>
      <c r="IR273" s="127"/>
      <c r="JB273" s="127"/>
    </row>
    <row xmlns:x14ac="http://schemas.microsoft.com/office/spreadsheetml/2009/9/ac" r="274" s="3" customFormat="true" x14ac:dyDescent="0.25">
      <c r="A274" s="414"/>
      <c r="B274" s="127"/>
      <c r="L274" s="127"/>
      <c r="V274" s="127"/>
      <c r="AF274" s="127"/>
      <c r="AP274" s="127"/>
      <c r="AZ274" s="127"/>
      <c r="BJ274" s="127"/>
      <c r="BK274" s="127"/>
      <c r="BL274" s="127"/>
      <c r="BM274" s="127"/>
      <c r="BN274" s="127"/>
      <c r="BO274" s="127"/>
      <c r="BP274" s="127"/>
      <c r="BQ274" s="127"/>
      <c r="BT274" s="127"/>
      <c r="BU274" s="127"/>
      <c r="BV274" s="127"/>
      <c r="BW274" s="127"/>
      <c r="BX274" s="127"/>
      <c r="BY274" s="127"/>
      <c r="BZ274" s="127"/>
      <c r="CA274" s="127"/>
      <c r="CD274" s="127"/>
      <c r="CN274" s="127"/>
      <c r="CX274" s="127"/>
      <c r="DH274" s="127"/>
      <c r="DR274" s="127"/>
      <c r="EB274" s="127"/>
      <c r="EL274" s="127"/>
      <c r="EV274" s="127"/>
      <c r="FF274" s="127"/>
      <c r="FP274" s="127"/>
      <c r="FZ274" s="127"/>
      <c r="GJ274" s="127"/>
      <c r="GT274" s="127"/>
      <c r="HD274" s="127"/>
      <c r="HN274" s="127"/>
      <c r="HX274" s="127"/>
      <c r="IH274" s="127"/>
      <c r="IR274" s="127"/>
      <c r="JB274" s="127"/>
    </row>
    <row xmlns:x14ac="http://schemas.microsoft.com/office/spreadsheetml/2009/9/ac" r="275" s="3" customFormat="true" x14ac:dyDescent="0.25">
      <c r="A275" s="414"/>
      <c r="B275" s="127"/>
      <c r="L275" s="127"/>
      <c r="V275" s="127"/>
      <c r="AF275" s="127"/>
      <c r="AP275" s="127"/>
      <c r="AZ275" s="127"/>
      <c r="BJ275" s="127"/>
      <c r="BK275" s="127"/>
      <c r="BL275" s="127"/>
      <c r="BM275" s="127"/>
      <c r="BN275" s="127"/>
      <c r="BO275" s="127"/>
      <c r="BP275" s="127"/>
      <c r="BQ275" s="127"/>
      <c r="BT275" s="127"/>
      <c r="BU275" s="127"/>
      <c r="BV275" s="127"/>
      <c r="BW275" s="127"/>
      <c r="BX275" s="127"/>
      <c r="BY275" s="127"/>
      <c r="BZ275" s="127"/>
      <c r="CA275" s="127"/>
      <c r="CD275" s="127"/>
      <c r="CN275" s="127"/>
      <c r="CX275" s="127"/>
      <c r="DH275" s="127"/>
      <c r="DR275" s="127"/>
      <c r="EB275" s="127"/>
      <c r="EL275" s="127"/>
      <c r="EV275" s="127"/>
      <c r="FF275" s="127"/>
      <c r="FP275" s="127"/>
      <c r="FZ275" s="127"/>
      <c r="GJ275" s="127"/>
      <c r="GT275" s="127"/>
      <c r="HD275" s="127"/>
      <c r="HN275" s="127"/>
      <c r="HX275" s="127"/>
      <c r="IH275" s="127"/>
      <c r="IR275" s="127"/>
      <c r="JB275" s="127"/>
    </row>
    <row xmlns:x14ac="http://schemas.microsoft.com/office/spreadsheetml/2009/9/ac" r="276" s="3" customFormat="true" x14ac:dyDescent="0.25">
      <c r="A276" s="414"/>
      <c r="B276" s="127"/>
      <c r="L276" s="127"/>
      <c r="V276" s="127"/>
      <c r="AF276" s="127"/>
      <c r="AP276" s="127"/>
      <c r="AZ276" s="127"/>
      <c r="BJ276" s="127"/>
      <c r="BK276" s="127"/>
      <c r="BL276" s="127"/>
      <c r="BM276" s="127"/>
      <c r="BN276" s="127"/>
      <c r="BO276" s="127"/>
      <c r="BP276" s="127"/>
      <c r="BQ276" s="127"/>
      <c r="BT276" s="127"/>
      <c r="BU276" s="127"/>
      <c r="BV276" s="127"/>
      <c r="BW276" s="127"/>
      <c r="BX276" s="127"/>
      <c r="BY276" s="127"/>
      <c r="BZ276" s="127"/>
      <c r="CA276" s="127"/>
      <c r="CD276" s="127"/>
      <c r="CN276" s="127"/>
      <c r="CX276" s="127"/>
      <c r="DH276" s="127"/>
      <c r="DR276" s="127"/>
      <c r="EB276" s="127"/>
      <c r="EL276" s="127"/>
      <c r="EV276" s="127"/>
      <c r="FF276" s="127"/>
      <c r="FP276" s="127"/>
      <c r="FZ276" s="127"/>
      <c r="GJ276" s="127"/>
      <c r="GT276" s="127"/>
      <c r="HD276" s="127"/>
      <c r="HN276" s="127"/>
      <c r="HX276" s="127"/>
      <c r="IH276" s="127"/>
      <c r="IR276" s="127"/>
      <c r="JB276" s="127"/>
    </row>
    <row xmlns:x14ac="http://schemas.microsoft.com/office/spreadsheetml/2009/9/ac" r="277" s="3" customFormat="true" x14ac:dyDescent="0.25">
      <c r="A277" s="414"/>
      <c r="B277" s="127"/>
      <c r="L277" s="127"/>
      <c r="V277" s="127"/>
      <c r="AF277" s="127"/>
      <c r="AP277" s="127"/>
      <c r="AZ277" s="127"/>
      <c r="BJ277" s="127"/>
      <c r="BK277" s="127"/>
      <c r="BL277" s="127"/>
      <c r="BM277" s="127"/>
      <c r="BN277" s="127"/>
      <c r="BO277" s="127"/>
      <c r="BP277" s="127"/>
      <c r="BQ277" s="127"/>
      <c r="BT277" s="127"/>
      <c r="BU277" s="127"/>
      <c r="BV277" s="127"/>
      <c r="BW277" s="127"/>
      <c r="BX277" s="127"/>
      <c r="BY277" s="127"/>
      <c r="BZ277" s="127"/>
      <c r="CA277" s="127"/>
      <c r="CD277" s="127"/>
      <c r="CN277" s="127"/>
      <c r="CX277" s="127"/>
      <c r="DH277" s="127"/>
      <c r="DR277" s="127"/>
      <c r="EB277" s="127"/>
      <c r="EL277" s="127"/>
      <c r="EV277" s="127"/>
      <c r="FF277" s="127"/>
      <c r="FP277" s="127"/>
      <c r="FZ277" s="127"/>
      <c r="GJ277" s="127"/>
      <c r="GT277" s="127"/>
      <c r="HD277" s="127"/>
      <c r="HN277" s="127"/>
      <c r="HX277" s="127"/>
      <c r="IH277" s="127"/>
      <c r="IR277" s="127"/>
      <c r="JB277" s="127"/>
    </row>
    <row xmlns:x14ac="http://schemas.microsoft.com/office/spreadsheetml/2009/9/ac" r="278" s="3" customFormat="true" x14ac:dyDescent="0.25">
      <c r="A278" s="414"/>
      <c r="B278" s="127"/>
      <c r="L278" s="127"/>
      <c r="V278" s="127"/>
      <c r="AF278" s="127"/>
      <c r="AP278" s="127"/>
      <c r="AZ278" s="127"/>
      <c r="BJ278" s="127"/>
      <c r="BK278" s="127"/>
      <c r="BL278" s="127"/>
      <c r="BM278" s="127"/>
      <c r="BN278" s="127"/>
      <c r="BO278" s="127"/>
      <c r="BP278" s="127"/>
      <c r="BQ278" s="127"/>
      <c r="BT278" s="127"/>
      <c r="BU278" s="127"/>
      <c r="BV278" s="127"/>
      <c r="BW278" s="127"/>
      <c r="BX278" s="127"/>
      <c r="BY278" s="127"/>
      <c r="BZ278" s="127"/>
      <c r="CA278" s="127"/>
      <c r="CD278" s="127"/>
      <c r="CN278" s="127"/>
      <c r="CX278" s="127"/>
      <c r="DH278" s="127"/>
      <c r="DR278" s="127"/>
      <c r="EB278" s="127"/>
      <c r="EL278" s="127"/>
      <c r="EV278" s="127"/>
      <c r="FF278" s="127"/>
      <c r="FP278" s="127"/>
      <c r="FZ278" s="127"/>
      <c r="GJ278" s="127"/>
      <c r="GT278" s="127"/>
      <c r="HD278" s="127"/>
      <c r="HN278" s="127"/>
      <c r="HX278" s="127"/>
      <c r="IH278" s="127"/>
      <c r="IR278" s="127"/>
      <c r="JB278" s="127"/>
    </row>
    <row xmlns:x14ac="http://schemas.microsoft.com/office/spreadsheetml/2009/9/ac" r="279" s="3" customFormat="true" x14ac:dyDescent="0.25">
      <c r="A279" s="414"/>
      <c r="B279" s="127"/>
      <c r="L279" s="127"/>
      <c r="V279" s="127"/>
      <c r="AF279" s="127"/>
      <c r="AP279" s="127"/>
      <c r="AZ279" s="127"/>
      <c r="BJ279" s="127"/>
      <c r="BK279" s="127"/>
      <c r="BL279" s="127"/>
      <c r="BM279" s="127"/>
      <c r="BN279" s="127"/>
      <c r="BO279" s="127"/>
      <c r="BP279" s="127"/>
      <c r="BQ279" s="127"/>
      <c r="BT279" s="127"/>
      <c r="BU279" s="127"/>
      <c r="BV279" s="127"/>
      <c r="BW279" s="127"/>
      <c r="BX279" s="127"/>
      <c r="BY279" s="127"/>
      <c r="BZ279" s="127"/>
      <c r="CA279" s="127"/>
      <c r="CD279" s="127"/>
      <c r="CN279" s="127"/>
      <c r="CX279" s="127"/>
      <c r="DH279" s="127"/>
      <c r="DR279" s="127"/>
      <c r="EB279" s="127"/>
      <c r="EL279" s="127"/>
      <c r="EV279" s="127"/>
      <c r="FF279" s="127"/>
      <c r="FP279" s="127"/>
      <c r="FZ279" s="127"/>
      <c r="GJ279" s="127"/>
      <c r="GT279" s="127"/>
      <c r="HD279" s="127"/>
      <c r="HN279" s="127"/>
      <c r="HX279" s="127"/>
      <c r="IH279" s="127"/>
      <c r="IR279" s="127"/>
      <c r="JB279" s="127"/>
    </row>
    <row xmlns:x14ac="http://schemas.microsoft.com/office/spreadsheetml/2009/9/ac" r="280" s="3" customFormat="true" x14ac:dyDescent="0.25">
      <c r="A280" s="414"/>
      <c r="B280" s="127"/>
      <c r="L280" s="127"/>
      <c r="V280" s="127"/>
      <c r="AF280" s="127"/>
      <c r="AP280" s="127"/>
      <c r="AZ280" s="127"/>
      <c r="BJ280" s="127"/>
      <c r="BK280" s="127"/>
      <c r="BL280" s="127"/>
      <c r="BM280" s="127"/>
      <c r="BN280" s="127"/>
      <c r="BO280" s="127"/>
      <c r="BP280" s="127"/>
      <c r="BQ280" s="127"/>
      <c r="BT280" s="127"/>
      <c r="BU280" s="127"/>
      <c r="BV280" s="127"/>
      <c r="BW280" s="127"/>
      <c r="BX280" s="127"/>
      <c r="BY280" s="127"/>
      <c r="BZ280" s="127"/>
      <c r="CA280" s="127"/>
      <c r="CD280" s="127"/>
      <c r="CN280" s="127"/>
      <c r="CX280" s="127"/>
      <c r="DH280" s="127"/>
      <c r="DR280" s="127"/>
      <c r="EB280" s="127"/>
      <c r="EL280" s="127"/>
      <c r="EV280" s="127"/>
      <c r="FF280" s="127"/>
      <c r="FP280" s="127"/>
      <c r="FZ280" s="127"/>
      <c r="GJ280" s="127"/>
      <c r="GT280" s="127"/>
      <c r="HD280" s="127"/>
      <c r="HN280" s="127"/>
      <c r="HX280" s="127"/>
      <c r="IH280" s="127"/>
      <c r="IR280" s="127"/>
      <c r="JB280" s="127"/>
    </row>
    <row xmlns:x14ac="http://schemas.microsoft.com/office/spreadsheetml/2009/9/ac" r="281" s="3" customFormat="true" x14ac:dyDescent="0.25">
      <c r="A281" s="414"/>
      <c r="B281" s="127"/>
      <c r="L281" s="127"/>
      <c r="V281" s="127"/>
      <c r="AF281" s="127"/>
      <c r="AP281" s="127"/>
      <c r="AZ281" s="127"/>
      <c r="BJ281" s="127"/>
      <c r="BK281" s="127"/>
      <c r="BL281" s="127"/>
      <c r="BM281" s="127"/>
      <c r="BN281" s="127"/>
      <c r="BO281" s="127"/>
      <c r="BP281" s="127"/>
      <c r="BQ281" s="127"/>
      <c r="BT281" s="127"/>
      <c r="BU281" s="127"/>
      <c r="BV281" s="127"/>
      <c r="BW281" s="127"/>
      <c r="BX281" s="127"/>
      <c r="BY281" s="127"/>
      <c r="BZ281" s="127"/>
      <c r="CA281" s="127"/>
      <c r="CD281" s="127"/>
      <c r="CN281" s="127"/>
      <c r="CX281" s="127"/>
      <c r="DH281" s="127"/>
      <c r="DR281" s="127"/>
      <c r="EB281" s="127"/>
      <c r="EL281" s="127"/>
      <c r="EV281" s="127"/>
      <c r="FF281" s="127"/>
      <c r="FP281" s="127"/>
      <c r="FZ281" s="127"/>
      <c r="GJ281" s="127"/>
      <c r="GT281" s="127"/>
      <c r="HD281" s="127"/>
      <c r="HN281" s="127"/>
      <c r="HX281" s="127"/>
      <c r="IH281" s="127"/>
      <c r="IR281" s="127"/>
      <c r="JB281" s="127"/>
    </row>
    <row xmlns:x14ac="http://schemas.microsoft.com/office/spreadsheetml/2009/9/ac" r="282" s="3" customFormat="true" x14ac:dyDescent="0.25">
      <c r="A282" s="414"/>
      <c r="B282" s="127"/>
      <c r="L282" s="127"/>
      <c r="V282" s="127"/>
      <c r="AF282" s="127"/>
      <c r="AP282" s="127"/>
      <c r="AZ282" s="127"/>
      <c r="BJ282" s="127"/>
      <c r="BK282" s="127"/>
      <c r="BL282" s="127"/>
      <c r="BM282" s="127"/>
      <c r="BN282" s="127"/>
      <c r="BO282" s="127"/>
      <c r="BP282" s="127"/>
      <c r="BQ282" s="127"/>
      <c r="BT282" s="127"/>
      <c r="BU282" s="127"/>
      <c r="BV282" s="127"/>
      <c r="BW282" s="127"/>
      <c r="BX282" s="127"/>
      <c r="BY282" s="127"/>
      <c r="BZ282" s="127"/>
      <c r="CA282" s="127"/>
      <c r="CD282" s="127"/>
      <c r="CN282" s="127"/>
      <c r="CX282" s="127"/>
      <c r="DH282" s="127"/>
      <c r="DR282" s="127"/>
      <c r="EB282" s="127"/>
      <c r="EL282" s="127"/>
      <c r="EV282" s="127"/>
      <c r="FF282" s="127"/>
      <c r="FP282" s="127"/>
      <c r="FZ282" s="127"/>
      <c r="GJ282" s="127"/>
      <c r="GT282" s="127"/>
      <c r="HD282" s="127"/>
      <c r="HN282" s="127"/>
      <c r="HX282" s="127"/>
      <c r="IH282" s="127"/>
      <c r="IR282" s="127"/>
      <c r="JB282" s="127"/>
    </row>
    <row xmlns:x14ac="http://schemas.microsoft.com/office/spreadsheetml/2009/9/ac" r="283" s="3" customFormat="true" x14ac:dyDescent="0.25">
      <c r="A283" s="414"/>
      <c r="B283" s="127"/>
      <c r="L283" s="127"/>
      <c r="V283" s="127"/>
      <c r="AF283" s="127"/>
      <c r="AP283" s="127"/>
      <c r="AZ283" s="127"/>
      <c r="BJ283" s="127"/>
      <c r="BK283" s="127"/>
      <c r="BL283" s="127"/>
      <c r="BM283" s="127"/>
      <c r="BN283" s="127"/>
      <c r="BO283" s="127"/>
      <c r="BP283" s="127"/>
      <c r="BQ283" s="127"/>
      <c r="BT283" s="127"/>
      <c r="BU283" s="127"/>
      <c r="BV283" s="127"/>
      <c r="BW283" s="127"/>
      <c r="BX283" s="127"/>
      <c r="BY283" s="127"/>
      <c r="BZ283" s="127"/>
      <c r="CA283" s="127"/>
      <c r="CD283" s="127"/>
      <c r="CN283" s="127"/>
      <c r="CX283" s="127"/>
      <c r="DH283" s="127"/>
      <c r="DR283" s="127"/>
      <c r="EB283" s="127"/>
      <c r="EL283" s="127"/>
      <c r="EV283" s="127"/>
      <c r="FF283" s="127"/>
      <c r="FP283" s="127"/>
      <c r="FZ283" s="127"/>
      <c r="GJ283" s="127"/>
      <c r="GT283" s="127"/>
      <c r="HD283" s="127"/>
      <c r="HN283" s="127"/>
      <c r="HX283" s="127"/>
      <c r="IH283" s="127"/>
      <c r="IR283" s="127"/>
      <c r="JB283" s="127"/>
    </row>
    <row xmlns:x14ac="http://schemas.microsoft.com/office/spreadsheetml/2009/9/ac" r="284" s="3" customFormat="true" x14ac:dyDescent="0.25">
      <c r="A284" s="414"/>
      <c r="B284" s="127"/>
      <c r="L284" s="127"/>
      <c r="V284" s="127"/>
      <c r="AF284" s="127"/>
      <c r="AP284" s="127"/>
      <c r="AZ284" s="127"/>
      <c r="BJ284" s="127"/>
      <c r="BK284" s="127"/>
      <c r="BL284" s="127"/>
      <c r="BM284" s="127"/>
      <c r="BN284" s="127"/>
      <c r="BO284" s="127"/>
      <c r="BP284" s="127"/>
      <c r="BQ284" s="127"/>
      <c r="BT284" s="127"/>
      <c r="BU284" s="127"/>
      <c r="BV284" s="127"/>
      <c r="BW284" s="127"/>
      <c r="BX284" s="127"/>
      <c r="BY284" s="127"/>
      <c r="BZ284" s="127"/>
      <c r="CA284" s="127"/>
      <c r="CD284" s="127"/>
      <c r="CN284" s="127"/>
      <c r="CX284" s="127"/>
      <c r="DH284" s="127"/>
      <c r="DR284" s="127"/>
      <c r="EB284" s="127"/>
      <c r="EL284" s="127"/>
      <c r="EV284" s="127"/>
      <c r="FF284" s="127"/>
      <c r="FP284" s="127"/>
      <c r="FZ284" s="127"/>
      <c r="GJ284" s="127"/>
      <c r="GT284" s="127"/>
      <c r="HD284" s="127"/>
      <c r="HN284" s="127"/>
      <c r="HX284" s="127"/>
      <c r="IH284" s="127"/>
      <c r="IR284" s="127"/>
      <c r="JB284" s="127"/>
    </row>
    <row xmlns:x14ac="http://schemas.microsoft.com/office/spreadsheetml/2009/9/ac" r="285" s="3" customFormat="true" x14ac:dyDescent="0.25">
      <c r="A285" s="414"/>
      <c r="B285" s="127"/>
      <c r="L285" s="127"/>
      <c r="V285" s="127"/>
      <c r="AF285" s="127"/>
      <c r="AP285" s="127"/>
      <c r="AZ285" s="127"/>
      <c r="BJ285" s="127"/>
      <c r="BK285" s="127"/>
      <c r="BL285" s="127"/>
      <c r="BM285" s="127"/>
      <c r="BN285" s="127"/>
      <c r="BO285" s="127"/>
      <c r="BP285" s="127"/>
      <c r="BQ285" s="127"/>
      <c r="BT285" s="127"/>
      <c r="BU285" s="127"/>
      <c r="BV285" s="127"/>
      <c r="BW285" s="127"/>
      <c r="BX285" s="127"/>
      <c r="BY285" s="127"/>
      <c r="BZ285" s="127"/>
      <c r="CA285" s="127"/>
      <c r="CD285" s="127"/>
      <c r="CN285" s="127"/>
      <c r="CX285" s="127"/>
      <c r="DH285" s="127"/>
      <c r="DR285" s="127"/>
      <c r="EB285" s="127"/>
      <c r="EL285" s="127"/>
      <c r="EV285" s="127"/>
      <c r="FF285" s="127"/>
      <c r="FP285" s="127"/>
      <c r="FZ285" s="127"/>
      <c r="GJ285" s="127"/>
      <c r="GT285" s="127"/>
      <c r="HD285" s="127"/>
      <c r="HN285" s="127"/>
      <c r="HX285" s="127"/>
      <c r="IH285" s="127"/>
      <c r="IR285" s="127"/>
      <c r="JB285" s="127"/>
    </row>
    <row xmlns:x14ac="http://schemas.microsoft.com/office/spreadsheetml/2009/9/ac" r="286" s="3" customFormat="true" x14ac:dyDescent="0.25">
      <c r="A286" s="414"/>
      <c r="B286" s="127"/>
      <c r="L286" s="127"/>
      <c r="V286" s="127"/>
      <c r="AF286" s="127"/>
      <c r="AP286" s="127"/>
      <c r="AZ286" s="127"/>
      <c r="BJ286" s="127"/>
      <c r="BK286" s="127"/>
      <c r="BL286" s="127"/>
      <c r="BM286" s="127"/>
      <c r="BN286" s="127"/>
      <c r="BO286" s="127"/>
      <c r="BP286" s="127"/>
      <c r="BQ286" s="127"/>
      <c r="BT286" s="127"/>
      <c r="BU286" s="127"/>
      <c r="BV286" s="127"/>
      <c r="BW286" s="127"/>
      <c r="BX286" s="127"/>
      <c r="BY286" s="127"/>
      <c r="BZ286" s="127"/>
      <c r="CA286" s="127"/>
      <c r="CD286" s="127"/>
      <c r="CN286" s="127"/>
      <c r="CX286" s="127"/>
      <c r="DH286" s="127"/>
      <c r="DR286" s="127"/>
      <c r="EB286" s="127"/>
      <c r="EL286" s="127"/>
      <c r="EV286" s="127"/>
      <c r="FF286" s="127"/>
      <c r="FP286" s="127"/>
      <c r="FZ286" s="127"/>
      <c r="GJ286" s="127"/>
      <c r="GT286" s="127"/>
      <c r="HD286" s="127"/>
      <c r="HN286" s="127"/>
      <c r="HX286" s="127"/>
      <c r="IH286" s="127"/>
      <c r="IR286" s="127"/>
      <c r="JB286" s="127"/>
    </row>
    <row xmlns:x14ac="http://schemas.microsoft.com/office/spreadsheetml/2009/9/ac" r="287" s="3" customFormat="true" x14ac:dyDescent="0.25">
      <c r="A287" s="414"/>
      <c r="B287" s="127"/>
      <c r="L287" s="127"/>
      <c r="V287" s="127"/>
      <c r="AF287" s="127"/>
      <c r="AP287" s="127"/>
      <c r="AZ287" s="127"/>
      <c r="BJ287" s="127"/>
      <c r="BK287" s="127"/>
      <c r="BL287" s="127"/>
      <c r="BM287" s="127"/>
      <c r="BN287" s="127"/>
      <c r="BO287" s="127"/>
      <c r="BP287" s="127"/>
      <c r="BQ287" s="127"/>
      <c r="BT287" s="127"/>
      <c r="BU287" s="127"/>
      <c r="BV287" s="127"/>
      <c r="BW287" s="127"/>
      <c r="BX287" s="127"/>
      <c r="BY287" s="127"/>
      <c r="BZ287" s="127"/>
      <c r="CA287" s="127"/>
      <c r="CD287" s="127"/>
      <c r="CN287" s="127"/>
      <c r="CX287" s="127"/>
      <c r="DH287" s="127"/>
      <c r="DR287" s="127"/>
      <c r="EB287" s="127"/>
      <c r="EL287" s="127"/>
      <c r="EV287" s="127"/>
      <c r="FF287" s="127"/>
      <c r="FP287" s="127"/>
      <c r="FZ287" s="127"/>
      <c r="GJ287" s="127"/>
      <c r="GT287" s="127"/>
      <c r="HD287" s="127"/>
      <c r="HN287" s="127"/>
      <c r="HX287" s="127"/>
      <c r="IH287" s="127"/>
      <c r="IR287" s="127"/>
      <c r="JB287" s="127"/>
    </row>
    <row xmlns:x14ac="http://schemas.microsoft.com/office/spreadsheetml/2009/9/ac" r="288" s="3" customFormat="true" x14ac:dyDescent="0.25">
      <c r="A288" s="414"/>
      <c r="B288" s="127"/>
      <c r="L288" s="127"/>
      <c r="V288" s="127"/>
      <c r="AF288" s="127"/>
      <c r="AP288" s="127"/>
      <c r="AZ288" s="127"/>
      <c r="BJ288" s="127"/>
      <c r="BK288" s="127"/>
      <c r="BL288" s="127"/>
      <c r="BM288" s="127"/>
      <c r="BN288" s="127"/>
      <c r="BO288" s="127"/>
      <c r="BP288" s="127"/>
      <c r="BQ288" s="127"/>
      <c r="BT288" s="127"/>
      <c r="BU288" s="127"/>
      <c r="BV288" s="127"/>
      <c r="BW288" s="127"/>
      <c r="BX288" s="127"/>
      <c r="BY288" s="127"/>
      <c r="BZ288" s="127"/>
      <c r="CA288" s="127"/>
      <c r="CD288" s="127"/>
      <c r="CN288" s="127"/>
      <c r="CX288" s="127"/>
      <c r="DH288" s="127"/>
      <c r="DR288" s="127"/>
      <c r="EB288" s="127"/>
      <c r="EL288" s="127"/>
      <c r="EV288" s="127"/>
      <c r="FF288" s="127"/>
      <c r="FP288" s="127"/>
      <c r="FZ288" s="127"/>
      <c r="GJ288" s="127"/>
      <c r="GT288" s="127"/>
      <c r="HD288" s="127"/>
      <c r="HN288" s="127"/>
      <c r="HX288" s="127"/>
      <c r="IH288" s="127"/>
      <c r="IR288" s="127"/>
      <c r="JB288" s="127"/>
    </row>
    <row xmlns:x14ac="http://schemas.microsoft.com/office/spreadsheetml/2009/9/ac" r="289" s="3" customFormat="true" x14ac:dyDescent="0.25">
      <c r="A289" s="414"/>
      <c r="B289" s="127"/>
      <c r="L289" s="127"/>
      <c r="V289" s="127"/>
      <c r="AF289" s="127"/>
      <c r="AP289" s="127"/>
      <c r="AZ289" s="127"/>
      <c r="BJ289" s="127"/>
      <c r="BK289" s="127"/>
      <c r="BL289" s="127"/>
      <c r="BM289" s="127"/>
      <c r="BN289" s="127"/>
      <c r="BO289" s="127"/>
      <c r="BP289" s="127"/>
      <c r="BQ289" s="127"/>
      <c r="BT289" s="127"/>
      <c r="BU289" s="127"/>
      <c r="BV289" s="127"/>
      <c r="BW289" s="127"/>
      <c r="BX289" s="127"/>
      <c r="BY289" s="127"/>
      <c r="BZ289" s="127"/>
      <c r="CA289" s="127"/>
      <c r="CD289" s="127"/>
      <c r="CN289" s="127"/>
      <c r="CX289" s="127"/>
      <c r="DH289" s="127"/>
      <c r="DR289" s="127"/>
      <c r="EB289" s="127"/>
      <c r="EL289" s="127"/>
      <c r="EV289" s="127"/>
      <c r="FF289" s="127"/>
      <c r="FP289" s="127"/>
      <c r="FZ289" s="127"/>
      <c r="GJ289" s="127"/>
      <c r="GT289" s="127"/>
      <c r="HD289" s="127"/>
      <c r="HN289" s="127"/>
      <c r="HX289" s="127"/>
      <c r="IH289" s="127"/>
      <c r="IR289" s="127"/>
      <c r="JB289" s="127"/>
    </row>
    <row xmlns:x14ac="http://schemas.microsoft.com/office/spreadsheetml/2009/9/ac" r="290" s="3" customFormat="true" x14ac:dyDescent="0.25">
      <c r="A290" s="414"/>
      <c r="B290" s="127"/>
      <c r="L290" s="127"/>
      <c r="V290" s="127"/>
      <c r="AF290" s="127"/>
      <c r="AP290" s="127"/>
      <c r="AZ290" s="127"/>
      <c r="BJ290" s="127"/>
      <c r="BK290" s="127"/>
      <c r="BL290" s="127"/>
      <c r="BM290" s="127"/>
      <c r="BN290" s="127"/>
      <c r="BO290" s="127"/>
      <c r="BP290" s="127"/>
      <c r="BQ290" s="127"/>
      <c r="BT290" s="127"/>
      <c r="BU290" s="127"/>
      <c r="BV290" s="127"/>
      <c r="BW290" s="127"/>
      <c r="BX290" s="127"/>
      <c r="BY290" s="127"/>
      <c r="BZ290" s="127"/>
      <c r="CA290" s="127"/>
      <c r="CD290" s="127"/>
      <c r="CN290" s="127"/>
      <c r="CX290" s="127"/>
      <c r="DH290" s="127"/>
      <c r="DR290" s="127"/>
      <c r="EB290" s="127"/>
      <c r="EL290" s="127"/>
      <c r="EV290" s="127"/>
      <c r="FF290" s="127"/>
      <c r="FP290" s="127"/>
      <c r="FZ290" s="127"/>
      <c r="GJ290" s="127"/>
      <c r="GT290" s="127"/>
      <c r="HD290" s="127"/>
      <c r="HN290" s="127"/>
      <c r="HX290" s="127"/>
      <c r="IH290" s="127"/>
      <c r="IR290" s="127"/>
      <c r="JB290" s="127"/>
    </row>
    <row xmlns:x14ac="http://schemas.microsoft.com/office/spreadsheetml/2009/9/ac" r="291" s="3" customFormat="true" x14ac:dyDescent="0.25">
      <c r="A291" s="414"/>
      <c r="B291" s="127"/>
      <c r="L291" s="127"/>
      <c r="V291" s="127"/>
      <c r="AF291" s="127"/>
      <c r="AP291" s="127"/>
      <c r="AZ291" s="127"/>
      <c r="BJ291" s="127"/>
      <c r="BK291" s="127"/>
      <c r="BL291" s="127"/>
      <c r="BM291" s="127"/>
      <c r="BN291" s="127"/>
      <c r="BO291" s="127"/>
      <c r="BP291" s="127"/>
      <c r="BQ291" s="127"/>
      <c r="BT291" s="127"/>
      <c r="BU291" s="127"/>
      <c r="BV291" s="127"/>
      <c r="BW291" s="127"/>
      <c r="BX291" s="127"/>
      <c r="BY291" s="127"/>
      <c r="BZ291" s="127"/>
      <c r="CA291" s="127"/>
      <c r="CD291" s="127"/>
      <c r="CN291" s="127"/>
      <c r="CX291" s="127"/>
      <c r="DH291" s="127"/>
      <c r="DR291" s="127"/>
      <c r="EB291" s="127"/>
      <c r="EL291" s="127"/>
      <c r="EV291" s="127"/>
      <c r="FF291" s="127"/>
      <c r="FP291" s="127"/>
      <c r="FZ291" s="127"/>
      <c r="GJ291" s="127"/>
      <c r="GT291" s="127"/>
      <c r="HD291" s="127"/>
      <c r="HN291" s="127"/>
      <c r="HX291" s="127"/>
      <c r="IH291" s="127"/>
      <c r="IR291" s="127"/>
      <c r="JB291" s="127"/>
    </row>
    <row xmlns:x14ac="http://schemas.microsoft.com/office/spreadsheetml/2009/9/ac" r="292" s="3" customFormat="true" x14ac:dyDescent="0.25">
      <c r="A292" s="414"/>
      <c r="B292" s="127"/>
      <c r="L292" s="127"/>
      <c r="V292" s="127"/>
      <c r="AF292" s="127"/>
      <c r="AP292" s="127"/>
      <c r="AZ292" s="127"/>
      <c r="BJ292" s="127"/>
      <c r="BK292" s="127"/>
      <c r="BL292" s="127"/>
      <c r="BM292" s="127"/>
      <c r="BN292" s="127"/>
      <c r="BO292" s="127"/>
      <c r="BP292" s="127"/>
      <c r="BQ292" s="127"/>
      <c r="BT292" s="127"/>
      <c r="BU292" s="127"/>
      <c r="BV292" s="127"/>
      <c r="BW292" s="127"/>
      <c r="BX292" s="127"/>
      <c r="BY292" s="127"/>
      <c r="BZ292" s="127"/>
      <c r="CA292" s="127"/>
      <c r="CD292" s="127"/>
      <c r="CN292" s="127"/>
      <c r="CX292" s="127"/>
      <c r="DH292" s="127"/>
      <c r="DR292" s="127"/>
      <c r="EB292" s="127"/>
      <c r="EL292" s="127"/>
      <c r="EV292" s="127"/>
      <c r="FF292" s="127"/>
      <c r="FP292" s="127"/>
      <c r="FZ292" s="127"/>
      <c r="GJ292" s="127"/>
      <c r="GT292" s="127"/>
      <c r="HD292" s="127"/>
      <c r="HN292" s="127"/>
      <c r="HX292" s="127"/>
      <c r="IH292" s="127"/>
      <c r="IR292" s="127"/>
      <c r="JB292" s="127"/>
    </row>
    <row xmlns:x14ac="http://schemas.microsoft.com/office/spreadsheetml/2009/9/ac" r="293" s="3" customFormat="true" x14ac:dyDescent="0.25">
      <c r="A293" s="414"/>
      <c r="B293" s="127"/>
      <c r="L293" s="127"/>
      <c r="V293" s="127"/>
      <c r="AF293" s="127"/>
      <c r="AP293" s="127"/>
      <c r="AZ293" s="127"/>
      <c r="BJ293" s="127"/>
      <c r="BK293" s="127"/>
      <c r="BL293" s="127"/>
      <c r="BM293" s="127"/>
      <c r="BN293" s="127"/>
      <c r="BO293" s="127"/>
      <c r="BP293" s="127"/>
      <c r="BQ293" s="127"/>
      <c r="BT293" s="127"/>
      <c r="BU293" s="127"/>
      <c r="BV293" s="127"/>
      <c r="BW293" s="127"/>
      <c r="BX293" s="127"/>
      <c r="BY293" s="127"/>
      <c r="BZ293" s="127"/>
      <c r="CA293" s="127"/>
      <c r="CD293" s="127"/>
      <c r="CN293" s="127"/>
      <c r="CX293" s="127"/>
      <c r="DH293" s="127"/>
      <c r="DR293" s="127"/>
      <c r="EB293" s="127"/>
      <c r="EL293" s="127"/>
      <c r="EV293" s="127"/>
      <c r="FF293" s="127"/>
      <c r="FP293" s="127"/>
      <c r="FZ293" s="127"/>
      <c r="GJ293" s="127"/>
      <c r="GT293" s="127"/>
      <c r="HD293" s="127"/>
      <c r="HN293" s="127"/>
      <c r="HX293" s="127"/>
      <c r="IH293" s="127"/>
      <c r="IR293" s="127"/>
      <c r="JB293" s="127"/>
    </row>
    <row xmlns:x14ac="http://schemas.microsoft.com/office/spreadsheetml/2009/9/ac" r="294" s="3" customFormat="true" x14ac:dyDescent="0.25">
      <c r="A294" s="414"/>
      <c r="B294" s="127"/>
      <c r="L294" s="127"/>
      <c r="V294" s="127"/>
      <c r="AF294" s="127"/>
      <c r="AP294" s="127"/>
      <c r="AZ294" s="127"/>
      <c r="BJ294" s="127"/>
      <c r="BK294" s="127"/>
      <c r="BL294" s="127"/>
      <c r="BM294" s="127"/>
      <c r="BN294" s="127"/>
      <c r="BO294" s="127"/>
      <c r="BP294" s="127"/>
      <c r="BQ294" s="127"/>
      <c r="BT294" s="127"/>
      <c r="BU294" s="127"/>
      <c r="BV294" s="127"/>
      <c r="BW294" s="127"/>
      <c r="BX294" s="127"/>
      <c r="BY294" s="127"/>
      <c r="BZ294" s="127"/>
      <c r="CA294" s="127"/>
      <c r="CD294" s="127"/>
      <c r="CN294" s="127"/>
      <c r="CX294" s="127"/>
      <c r="DH294" s="127"/>
      <c r="DR294" s="127"/>
      <c r="EB294" s="127"/>
      <c r="EL294" s="127"/>
      <c r="EV294" s="127"/>
      <c r="FF294" s="127"/>
      <c r="FP294" s="127"/>
      <c r="FZ294" s="127"/>
      <c r="GJ294" s="127"/>
      <c r="GT294" s="127"/>
      <c r="HD294" s="127"/>
      <c r="HN294" s="127"/>
      <c r="HX294" s="127"/>
      <c r="IH294" s="127"/>
      <c r="IR294" s="127"/>
      <c r="JB294" s="127"/>
    </row>
    <row xmlns:x14ac="http://schemas.microsoft.com/office/spreadsheetml/2009/9/ac" r="295" s="3" customFormat="true" x14ac:dyDescent="0.25">
      <c r="A295" s="414"/>
      <c r="B295" s="127"/>
      <c r="L295" s="127"/>
      <c r="V295" s="127"/>
      <c r="AF295" s="127"/>
      <c r="AP295" s="127"/>
      <c r="AZ295" s="127"/>
      <c r="BJ295" s="127"/>
      <c r="BK295" s="127"/>
      <c r="BL295" s="127"/>
      <c r="BM295" s="127"/>
      <c r="BN295" s="127"/>
      <c r="BO295" s="127"/>
      <c r="BP295" s="127"/>
      <c r="BQ295" s="127"/>
      <c r="BT295" s="127"/>
      <c r="BU295" s="127"/>
      <c r="BV295" s="127"/>
      <c r="BW295" s="127"/>
      <c r="BX295" s="127"/>
      <c r="BY295" s="127"/>
      <c r="BZ295" s="127"/>
      <c r="CA295" s="127"/>
      <c r="CD295" s="127"/>
      <c r="CN295" s="127"/>
      <c r="CX295" s="127"/>
      <c r="DH295" s="127"/>
      <c r="DR295" s="127"/>
      <c r="EB295" s="127"/>
      <c r="EL295" s="127"/>
      <c r="EV295" s="127"/>
      <c r="FF295" s="127"/>
      <c r="FP295" s="127"/>
      <c r="FZ295" s="127"/>
      <c r="GJ295" s="127"/>
      <c r="GT295" s="127"/>
      <c r="HD295" s="127"/>
      <c r="HN295" s="127"/>
      <c r="HX295" s="127"/>
      <c r="IH295" s="127"/>
      <c r="IR295" s="127"/>
      <c r="JB295" s="127"/>
    </row>
    <row xmlns:x14ac="http://schemas.microsoft.com/office/spreadsheetml/2009/9/ac" r="296" s="3" customFormat="true" x14ac:dyDescent="0.25">
      <c r="A296" s="414"/>
      <c r="B296" s="127"/>
      <c r="L296" s="127"/>
      <c r="V296" s="127"/>
      <c r="AF296" s="127"/>
      <c r="AP296" s="127"/>
      <c r="AZ296" s="127"/>
      <c r="BJ296" s="127"/>
      <c r="BK296" s="127"/>
      <c r="BL296" s="127"/>
      <c r="BM296" s="127"/>
      <c r="BN296" s="127"/>
      <c r="BO296" s="127"/>
      <c r="BP296" s="127"/>
      <c r="BQ296" s="127"/>
      <c r="BT296" s="127"/>
      <c r="BU296" s="127"/>
      <c r="BV296" s="127"/>
      <c r="BW296" s="127"/>
      <c r="BX296" s="127"/>
      <c r="BY296" s="127"/>
      <c r="BZ296" s="127"/>
      <c r="CA296" s="127"/>
      <c r="CD296" s="127"/>
      <c r="CN296" s="127"/>
      <c r="CX296" s="127"/>
      <c r="DH296" s="127"/>
      <c r="DR296" s="127"/>
      <c r="EB296" s="127"/>
      <c r="EL296" s="127"/>
      <c r="EV296" s="127"/>
      <c r="FF296" s="127"/>
      <c r="FP296" s="127"/>
      <c r="FZ296" s="127"/>
      <c r="GJ296" s="127"/>
      <c r="GT296" s="127"/>
      <c r="HD296" s="127"/>
      <c r="HN296" s="127"/>
      <c r="HX296" s="127"/>
      <c r="IH296" s="127"/>
      <c r="IR296" s="127"/>
      <c r="JB296" s="127"/>
    </row>
    <row xmlns:x14ac="http://schemas.microsoft.com/office/spreadsheetml/2009/9/ac" r="297" s="3" customFormat="true" x14ac:dyDescent="0.25">
      <c r="A297" s="414"/>
      <c r="B297" s="127"/>
      <c r="L297" s="127"/>
      <c r="V297" s="127"/>
      <c r="AF297" s="127"/>
      <c r="AP297" s="127"/>
      <c r="AZ297" s="127"/>
      <c r="BJ297" s="127"/>
      <c r="BK297" s="127"/>
      <c r="BL297" s="127"/>
      <c r="BM297" s="127"/>
      <c r="BN297" s="127"/>
      <c r="BO297" s="127"/>
      <c r="BP297" s="127"/>
      <c r="BQ297" s="127"/>
      <c r="BT297" s="127"/>
      <c r="BU297" s="127"/>
      <c r="BV297" s="127"/>
      <c r="BW297" s="127"/>
      <c r="BX297" s="127"/>
      <c r="BY297" s="127"/>
      <c r="BZ297" s="127"/>
      <c r="CA297" s="127"/>
      <c r="CD297" s="127"/>
      <c r="CN297" s="127"/>
      <c r="CX297" s="127"/>
      <c r="DH297" s="127"/>
      <c r="DR297" s="127"/>
      <c r="EB297" s="127"/>
      <c r="EL297" s="127"/>
      <c r="EV297" s="127"/>
      <c r="FF297" s="127"/>
      <c r="FP297" s="127"/>
      <c r="FZ297" s="127"/>
      <c r="GJ297" s="127"/>
      <c r="GT297" s="127"/>
      <c r="HD297" s="127"/>
      <c r="HN297" s="127"/>
      <c r="HX297" s="127"/>
      <c r="IH297" s="127"/>
      <c r="IR297" s="127"/>
      <c r="JB297" s="127"/>
    </row>
    <row xmlns:x14ac="http://schemas.microsoft.com/office/spreadsheetml/2009/9/ac" r="298" s="3" customFormat="true" x14ac:dyDescent="0.25">
      <c r="A298" s="414"/>
      <c r="B298" s="127"/>
      <c r="L298" s="127"/>
      <c r="V298" s="127"/>
      <c r="AF298" s="127"/>
      <c r="AP298" s="127"/>
      <c r="AZ298" s="127"/>
      <c r="BJ298" s="127"/>
      <c r="BK298" s="127"/>
      <c r="BL298" s="127"/>
      <c r="BM298" s="127"/>
      <c r="BN298" s="127"/>
      <c r="BO298" s="127"/>
      <c r="BP298" s="127"/>
      <c r="BQ298" s="127"/>
      <c r="BT298" s="127"/>
      <c r="BU298" s="127"/>
      <c r="BV298" s="127"/>
      <c r="BW298" s="127"/>
      <c r="BX298" s="127"/>
      <c r="BY298" s="127"/>
      <c r="BZ298" s="127"/>
      <c r="CA298" s="127"/>
      <c r="CD298" s="127"/>
      <c r="CN298" s="127"/>
      <c r="CX298" s="127"/>
      <c r="DH298" s="127"/>
      <c r="DR298" s="127"/>
      <c r="EB298" s="127"/>
      <c r="EL298" s="127"/>
      <c r="EV298" s="127"/>
      <c r="FF298" s="127"/>
      <c r="FP298" s="127"/>
      <c r="FZ298" s="127"/>
      <c r="GJ298" s="127"/>
      <c r="GT298" s="127"/>
      <c r="HD298" s="127"/>
      <c r="HN298" s="127"/>
      <c r="HX298" s="127"/>
      <c r="IH298" s="127"/>
      <c r="IR298" s="127"/>
      <c r="JB298" s="127"/>
    </row>
    <row xmlns:x14ac="http://schemas.microsoft.com/office/spreadsheetml/2009/9/ac" r="299" s="3" customFormat="true" x14ac:dyDescent="0.25">
      <c r="A299" s="414"/>
      <c r="B299" s="127"/>
      <c r="L299" s="127"/>
      <c r="V299" s="127"/>
      <c r="AF299" s="127"/>
      <c r="AP299" s="127"/>
      <c r="AZ299" s="127"/>
      <c r="BJ299" s="127"/>
      <c r="BK299" s="127"/>
      <c r="BL299" s="127"/>
      <c r="BM299" s="127"/>
      <c r="BN299" s="127"/>
      <c r="BO299" s="127"/>
      <c r="BP299" s="127"/>
      <c r="BQ299" s="127"/>
      <c r="BT299" s="127"/>
      <c r="BU299" s="127"/>
      <c r="BV299" s="127"/>
      <c r="BW299" s="127"/>
      <c r="BX299" s="127"/>
      <c r="BY299" s="127"/>
      <c r="BZ299" s="127"/>
      <c r="CA299" s="127"/>
      <c r="CD299" s="127"/>
      <c r="CN299" s="127"/>
      <c r="CX299" s="127"/>
      <c r="DH299" s="127"/>
      <c r="DR299" s="127"/>
      <c r="EB299" s="127"/>
      <c r="EL299" s="127"/>
      <c r="EV299" s="127"/>
      <c r="FF299" s="127"/>
      <c r="FP299" s="127"/>
      <c r="FZ299" s="127"/>
      <c r="GJ299" s="127"/>
      <c r="GT299" s="127"/>
      <c r="HD299" s="127"/>
      <c r="HN299" s="127"/>
      <c r="HX299" s="127"/>
      <c r="IH299" s="127"/>
      <c r="IR299" s="127"/>
      <c r="JB299" s="127"/>
    </row>
    <row xmlns:x14ac="http://schemas.microsoft.com/office/spreadsheetml/2009/9/ac" r="300" s="3" customFormat="true" x14ac:dyDescent="0.25">
      <c r="A300" s="414"/>
      <c r="B300" s="127"/>
      <c r="L300" s="127"/>
      <c r="V300" s="127"/>
      <c r="AF300" s="127"/>
      <c r="AP300" s="127"/>
      <c r="AZ300" s="127"/>
      <c r="BJ300" s="127"/>
      <c r="BK300" s="127"/>
      <c r="BL300" s="127"/>
      <c r="BM300" s="127"/>
      <c r="BN300" s="127"/>
      <c r="BO300" s="127"/>
      <c r="BP300" s="127"/>
      <c r="BQ300" s="127"/>
      <c r="BT300" s="127"/>
      <c r="BU300" s="127"/>
      <c r="BV300" s="127"/>
      <c r="BW300" s="127"/>
      <c r="BX300" s="127"/>
      <c r="BY300" s="127"/>
      <c r="BZ300" s="127"/>
      <c r="CA300" s="127"/>
      <c r="CD300" s="127"/>
      <c r="CN300" s="127"/>
      <c r="CX300" s="127"/>
      <c r="DH300" s="127"/>
      <c r="DR300" s="127"/>
      <c r="EB300" s="127"/>
      <c r="EL300" s="127"/>
      <c r="EV300" s="127"/>
      <c r="FF300" s="127"/>
      <c r="FP300" s="127"/>
      <c r="FZ300" s="127"/>
      <c r="GJ300" s="127"/>
      <c r="GT300" s="127"/>
      <c r="HD300" s="127"/>
      <c r="HN300" s="127"/>
      <c r="HX300" s="127"/>
      <c r="IH300" s="127"/>
      <c r="IR300" s="127"/>
      <c r="JB300" s="127"/>
    </row>
    <row xmlns:x14ac="http://schemas.microsoft.com/office/spreadsheetml/2009/9/ac" r="301" s="3" customFormat="true" x14ac:dyDescent="0.25">
      <c r="A301" s="414"/>
      <c r="B301" s="127"/>
      <c r="L301" s="127"/>
      <c r="V301" s="127"/>
      <c r="AF301" s="127"/>
      <c r="AP301" s="127"/>
      <c r="AZ301" s="127"/>
      <c r="BJ301" s="127"/>
      <c r="BK301" s="127"/>
      <c r="BL301" s="127"/>
      <c r="BM301" s="127"/>
      <c r="BN301" s="127"/>
      <c r="BO301" s="127"/>
      <c r="BP301" s="127"/>
      <c r="BQ301" s="127"/>
      <c r="BT301" s="127"/>
      <c r="BU301" s="127"/>
      <c r="BV301" s="127"/>
      <c r="BW301" s="127"/>
      <c r="BX301" s="127"/>
      <c r="BY301" s="127"/>
      <c r="BZ301" s="127"/>
      <c r="CA301" s="127"/>
      <c r="CD301" s="127"/>
      <c r="CN301" s="127"/>
      <c r="CX301" s="127"/>
      <c r="DH301" s="127"/>
      <c r="DR301" s="127"/>
      <c r="EB301" s="127"/>
      <c r="EL301" s="127"/>
      <c r="EV301" s="127"/>
      <c r="FF301" s="127"/>
      <c r="FP301" s="127"/>
      <c r="FZ301" s="127"/>
      <c r="GJ301" s="127"/>
      <c r="GT301" s="127"/>
      <c r="HD301" s="127"/>
      <c r="HN301" s="127"/>
      <c r="HX301" s="127"/>
      <c r="IH301" s="127"/>
      <c r="IR301" s="127"/>
      <c r="JB301" s="127"/>
    </row>
    <row xmlns:x14ac="http://schemas.microsoft.com/office/spreadsheetml/2009/9/ac" r="302" s="3" customFormat="true" x14ac:dyDescent="0.25">
      <c r="A302" s="414"/>
      <c r="B302" s="127"/>
      <c r="L302" s="127"/>
      <c r="V302" s="127"/>
      <c r="AF302" s="127"/>
      <c r="AP302" s="127"/>
      <c r="AZ302" s="127"/>
      <c r="BJ302" s="127"/>
      <c r="BK302" s="127"/>
      <c r="BL302" s="127"/>
      <c r="BM302" s="127"/>
      <c r="BN302" s="127"/>
      <c r="BO302" s="127"/>
      <c r="BP302" s="127"/>
      <c r="BQ302" s="127"/>
      <c r="BT302" s="127"/>
      <c r="BU302" s="127"/>
      <c r="BV302" s="127"/>
      <c r="BW302" s="127"/>
      <c r="BX302" s="127"/>
      <c r="BY302" s="127"/>
      <c r="BZ302" s="127"/>
      <c r="CA302" s="127"/>
      <c r="CD302" s="127"/>
      <c r="CN302" s="127"/>
      <c r="CX302" s="127"/>
      <c r="DH302" s="127"/>
      <c r="DR302" s="127"/>
      <c r="EB302" s="127"/>
      <c r="EL302" s="127"/>
      <c r="EV302" s="127"/>
      <c r="FF302" s="127"/>
      <c r="FP302" s="127"/>
      <c r="FZ302" s="127"/>
      <c r="GJ302" s="127"/>
      <c r="GT302" s="127"/>
      <c r="HD302" s="127"/>
      <c r="HN302" s="127"/>
      <c r="HX302" s="127"/>
      <c r="IH302" s="127"/>
      <c r="IR302" s="127"/>
      <c r="JB302" s="127"/>
    </row>
    <row xmlns:x14ac="http://schemas.microsoft.com/office/spreadsheetml/2009/9/ac" r="303" s="3" customFormat="true" x14ac:dyDescent="0.25">
      <c r="A303" s="414"/>
      <c r="B303" s="127"/>
      <c r="L303" s="127"/>
      <c r="V303" s="127"/>
      <c r="AF303" s="127"/>
      <c r="AP303" s="127"/>
      <c r="AZ303" s="127"/>
      <c r="BJ303" s="127"/>
      <c r="BK303" s="127"/>
      <c r="BL303" s="127"/>
      <c r="BM303" s="127"/>
      <c r="BN303" s="127"/>
      <c r="BO303" s="127"/>
      <c r="BP303" s="127"/>
      <c r="BQ303" s="127"/>
      <c r="BT303" s="127"/>
      <c r="BU303" s="127"/>
      <c r="BV303" s="127"/>
      <c r="BW303" s="127"/>
      <c r="BX303" s="127"/>
      <c r="BY303" s="127"/>
      <c r="BZ303" s="127"/>
      <c r="CA303" s="127"/>
      <c r="CD303" s="127"/>
      <c r="CN303" s="127"/>
      <c r="CX303" s="127"/>
      <c r="DH303" s="127"/>
      <c r="DR303" s="127"/>
      <c r="EB303" s="127"/>
      <c r="EL303" s="127"/>
      <c r="EV303" s="127"/>
      <c r="FF303" s="127"/>
      <c r="FP303" s="127"/>
      <c r="FZ303" s="127"/>
      <c r="GJ303" s="127"/>
      <c r="GT303" s="127"/>
      <c r="HD303" s="127"/>
      <c r="HN303" s="127"/>
      <c r="HX303" s="127"/>
      <c r="IH303" s="127"/>
      <c r="IR303" s="127"/>
      <c r="JB303" s="127"/>
    </row>
    <row xmlns:x14ac="http://schemas.microsoft.com/office/spreadsheetml/2009/9/ac" r="304" s="3" customFormat="true" x14ac:dyDescent="0.25">
      <c r="A304" s="414"/>
      <c r="B304" s="127"/>
      <c r="L304" s="127"/>
      <c r="V304" s="127"/>
      <c r="AF304" s="127"/>
      <c r="AP304" s="127"/>
      <c r="AZ304" s="127"/>
      <c r="BJ304" s="127"/>
      <c r="BK304" s="127"/>
      <c r="BL304" s="127"/>
      <c r="BM304" s="127"/>
      <c r="BN304" s="127"/>
      <c r="BO304" s="127"/>
      <c r="BP304" s="127"/>
      <c r="BQ304" s="127"/>
      <c r="BT304" s="127"/>
      <c r="BU304" s="127"/>
      <c r="BV304" s="127"/>
      <c r="BW304" s="127"/>
      <c r="BX304" s="127"/>
      <c r="BY304" s="127"/>
      <c r="BZ304" s="127"/>
      <c r="CA304" s="127"/>
      <c r="CD304" s="127"/>
      <c r="CN304" s="127"/>
      <c r="CX304" s="127"/>
      <c r="DH304" s="127"/>
      <c r="DR304" s="127"/>
      <c r="EB304" s="127"/>
      <c r="EL304" s="127"/>
      <c r="EV304" s="127"/>
      <c r="FF304" s="127"/>
      <c r="FP304" s="127"/>
      <c r="FZ304" s="127"/>
      <c r="GJ304" s="127"/>
      <c r="GT304" s="127"/>
      <c r="HD304" s="127"/>
      <c r="HN304" s="127"/>
      <c r="HX304" s="127"/>
      <c r="IH304" s="127"/>
      <c r="IR304" s="127"/>
      <c r="JB304" s="127"/>
    </row>
    <row xmlns:x14ac="http://schemas.microsoft.com/office/spreadsheetml/2009/9/ac" r="305" s="3" customFormat="true" x14ac:dyDescent="0.25">
      <c r="A305" s="414"/>
      <c r="B305" s="127"/>
      <c r="L305" s="127"/>
      <c r="V305" s="127"/>
      <c r="AF305" s="127"/>
      <c r="AP305" s="127"/>
      <c r="AZ305" s="127"/>
      <c r="BJ305" s="127"/>
      <c r="BK305" s="127"/>
      <c r="BL305" s="127"/>
      <c r="BM305" s="127"/>
      <c r="BN305" s="127"/>
      <c r="BO305" s="127"/>
      <c r="BP305" s="127"/>
      <c r="BQ305" s="127"/>
      <c r="BT305" s="127"/>
      <c r="BU305" s="127"/>
      <c r="BV305" s="127"/>
      <c r="BW305" s="127"/>
      <c r="BX305" s="127"/>
      <c r="BY305" s="127"/>
      <c r="BZ305" s="127"/>
      <c r="CA305" s="127"/>
      <c r="CD305" s="127"/>
      <c r="CN305" s="127"/>
      <c r="CX305" s="127"/>
      <c r="DH305" s="127"/>
      <c r="DR305" s="127"/>
      <c r="EB305" s="127"/>
      <c r="EL305" s="127"/>
      <c r="EV305" s="127"/>
      <c r="FF305" s="127"/>
      <c r="FP305" s="127"/>
      <c r="FZ305" s="127"/>
      <c r="GJ305" s="127"/>
      <c r="GT305" s="127"/>
      <c r="HD305" s="127"/>
      <c r="HN305" s="127"/>
      <c r="HX305" s="127"/>
      <c r="IH305" s="127"/>
      <c r="IR305" s="127"/>
      <c r="JB305" s="127"/>
    </row>
    <row xmlns:x14ac="http://schemas.microsoft.com/office/spreadsheetml/2009/9/ac" r="306" s="3" customFormat="true" x14ac:dyDescent="0.25">
      <c r="A306" s="414"/>
      <c r="B306" s="127"/>
      <c r="L306" s="127"/>
      <c r="V306" s="127"/>
      <c r="AF306" s="127"/>
      <c r="AP306" s="127"/>
      <c r="AZ306" s="127"/>
      <c r="BJ306" s="127"/>
      <c r="BK306" s="127"/>
      <c r="BL306" s="127"/>
      <c r="BM306" s="127"/>
      <c r="BN306" s="127"/>
      <c r="BO306" s="127"/>
      <c r="BP306" s="127"/>
      <c r="BQ306" s="127"/>
      <c r="BT306" s="127"/>
      <c r="BU306" s="127"/>
      <c r="BV306" s="127"/>
      <c r="BW306" s="127"/>
      <c r="BX306" s="127"/>
      <c r="BY306" s="127"/>
      <c r="BZ306" s="127"/>
      <c r="CA306" s="127"/>
      <c r="CD306" s="127"/>
      <c r="CN306" s="127"/>
      <c r="CX306" s="127"/>
      <c r="DH306" s="127"/>
      <c r="DR306" s="127"/>
      <c r="EB306" s="127"/>
      <c r="EL306" s="127"/>
      <c r="EV306" s="127"/>
      <c r="FF306" s="127"/>
      <c r="FP306" s="127"/>
      <c r="FZ306" s="127"/>
      <c r="GJ306" s="127"/>
      <c r="GT306" s="127"/>
      <c r="HD306" s="127"/>
      <c r="HN306" s="127"/>
      <c r="HX306" s="127"/>
      <c r="IH306" s="127"/>
      <c r="IR306" s="127"/>
      <c r="JB306" s="127"/>
    </row>
    <row xmlns:x14ac="http://schemas.microsoft.com/office/spreadsheetml/2009/9/ac" r="307" s="3" customFormat="true" x14ac:dyDescent="0.25">
      <c r="A307" s="414"/>
      <c r="B307" s="127"/>
      <c r="L307" s="127"/>
      <c r="V307" s="127"/>
      <c r="AF307" s="127"/>
      <c r="AP307" s="127"/>
      <c r="AZ307" s="127"/>
      <c r="BJ307" s="127"/>
      <c r="BK307" s="127"/>
      <c r="BL307" s="127"/>
      <c r="BM307" s="127"/>
      <c r="BN307" s="127"/>
      <c r="BO307" s="127"/>
      <c r="BP307" s="127"/>
      <c r="BQ307" s="127"/>
      <c r="BT307" s="127"/>
      <c r="BU307" s="127"/>
      <c r="BV307" s="127"/>
      <c r="BW307" s="127"/>
      <c r="BX307" s="127"/>
      <c r="BY307" s="127"/>
      <c r="BZ307" s="127"/>
      <c r="CA307" s="127"/>
      <c r="CD307" s="127"/>
      <c r="CN307" s="127"/>
      <c r="CX307" s="127"/>
      <c r="DH307" s="127"/>
      <c r="DR307" s="127"/>
      <c r="EB307" s="127"/>
      <c r="EL307" s="127"/>
      <c r="EV307" s="127"/>
      <c r="FF307" s="127"/>
      <c r="FP307" s="127"/>
      <c r="FZ307" s="127"/>
      <c r="GJ307" s="127"/>
      <c r="GT307" s="127"/>
      <c r="HD307" s="127"/>
      <c r="HN307" s="127"/>
      <c r="HX307" s="127"/>
      <c r="IH307" s="127"/>
      <c r="IR307" s="127"/>
      <c r="JB307" s="127"/>
    </row>
    <row xmlns:x14ac="http://schemas.microsoft.com/office/spreadsheetml/2009/9/ac" r="308" s="3" customFormat="true" x14ac:dyDescent="0.25">
      <c r="A308" s="414"/>
      <c r="B308" s="127"/>
      <c r="L308" s="127"/>
      <c r="V308" s="127"/>
      <c r="AF308" s="127"/>
      <c r="AP308" s="127"/>
      <c r="AZ308" s="127"/>
      <c r="BJ308" s="127"/>
      <c r="BK308" s="127"/>
      <c r="BL308" s="127"/>
      <c r="BM308" s="127"/>
      <c r="BN308" s="127"/>
      <c r="BO308" s="127"/>
      <c r="BP308" s="127"/>
      <c r="BQ308" s="127"/>
      <c r="BT308" s="127"/>
      <c r="BU308" s="127"/>
      <c r="BV308" s="127"/>
      <c r="BW308" s="127"/>
      <c r="BX308" s="127"/>
      <c r="BY308" s="127"/>
      <c r="BZ308" s="127"/>
      <c r="CA308" s="127"/>
      <c r="CD308" s="127"/>
      <c r="CN308" s="127"/>
      <c r="CX308" s="127"/>
      <c r="DH308" s="127"/>
      <c r="DR308" s="127"/>
      <c r="EB308" s="127"/>
      <c r="EL308" s="127"/>
      <c r="EV308" s="127"/>
      <c r="FF308" s="127"/>
      <c r="FP308" s="127"/>
      <c r="FZ308" s="127"/>
      <c r="GJ308" s="127"/>
      <c r="GT308" s="127"/>
      <c r="HD308" s="127"/>
      <c r="HN308" s="127"/>
      <c r="HX308" s="127"/>
      <c r="IH308" s="127"/>
      <c r="IR308" s="127"/>
      <c r="JB308" s="127"/>
    </row>
    <row xmlns:x14ac="http://schemas.microsoft.com/office/spreadsheetml/2009/9/ac" r="309" s="3" customFormat="true" x14ac:dyDescent="0.25">
      <c r="A309" s="414"/>
      <c r="B309" s="127"/>
      <c r="L309" s="127"/>
      <c r="V309" s="127"/>
      <c r="AF309" s="127"/>
      <c r="AP309" s="127"/>
      <c r="AZ309" s="127"/>
      <c r="BJ309" s="127"/>
      <c r="BK309" s="127"/>
      <c r="BL309" s="127"/>
      <c r="BM309" s="127"/>
      <c r="BN309" s="127"/>
      <c r="BO309" s="127"/>
      <c r="BP309" s="127"/>
      <c r="BQ309" s="127"/>
      <c r="BT309" s="127"/>
      <c r="BU309" s="127"/>
      <c r="BV309" s="127"/>
      <c r="BW309" s="127"/>
      <c r="BX309" s="127"/>
      <c r="BY309" s="127"/>
      <c r="BZ309" s="127"/>
      <c r="CA309" s="127"/>
      <c r="CD309" s="127"/>
      <c r="CN309" s="127"/>
      <c r="CX309" s="127"/>
      <c r="DH309" s="127"/>
      <c r="DR309" s="127"/>
      <c r="EB309" s="127"/>
      <c r="EL309" s="127"/>
      <c r="EV309" s="127"/>
      <c r="FF309" s="127"/>
      <c r="FP309" s="127"/>
      <c r="FZ309" s="127"/>
      <c r="GJ309" s="127"/>
      <c r="GT309" s="127"/>
      <c r="HD309" s="127"/>
      <c r="HN309" s="127"/>
      <c r="HX309" s="127"/>
      <c r="IH309" s="127"/>
      <c r="IR309" s="127"/>
      <c r="JB309" s="127"/>
    </row>
    <row xmlns:x14ac="http://schemas.microsoft.com/office/spreadsheetml/2009/9/ac" r="310" s="3" customFormat="true" x14ac:dyDescent="0.25">
      <c r="A310" s="414"/>
      <c r="B310" s="127"/>
      <c r="L310" s="127"/>
      <c r="V310" s="127"/>
      <c r="AF310" s="127"/>
      <c r="AP310" s="127"/>
      <c r="AZ310" s="127"/>
      <c r="BJ310" s="127"/>
      <c r="BK310" s="127"/>
      <c r="BL310" s="127"/>
      <c r="BM310" s="127"/>
      <c r="BN310" s="127"/>
      <c r="BO310" s="127"/>
      <c r="BP310" s="127"/>
      <c r="BQ310" s="127"/>
      <c r="BT310" s="127"/>
      <c r="BU310" s="127"/>
      <c r="BV310" s="127"/>
      <c r="BW310" s="127"/>
      <c r="BX310" s="127"/>
      <c r="BY310" s="127"/>
      <c r="BZ310" s="127"/>
      <c r="CA310" s="127"/>
      <c r="CD310" s="127"/>
      <c r="CN310" s="127"/>
      <c r="CX310" s="127"/>
      <c r="DH310" s="127"/>
      <c r="DR310" s="127"/>
      <c r="EB310" s="127"/>
      <c r="EL310" s="127"/>
      <c r="EV310" s="127"/>
      <c r="FF310" s="127"/>
      <c r="FP310" s="127"/>
      <c r="FZ310" s="127"/>
      <c r="GJ310" s="127"/>
      <c r="GT310" s="127"/>
      <c r="HD310" s="127"/>
      <c r="HN310" s="127"/>
      <c r="HX310" s="127"/>
      <c r="IH310" s="127"/>
      <c r="IR310" s="127"/>
      <c r="JB310" s="127"/>
    </row>
    <row xmlns:x14ac="http://schemas.microsoft.com/office/spreadsheetml/2009/9/ac" r="311" s="3" customFormat="true" x14ac:dyDescent="0.25">
      <c r="A311" s="414"/>
      <c r="B311" s="127"/>
      <c r="L311" s="127"/>
      <c r="V311" s="127"/>
      <c r="AF311" s="127"/>
      <c r="AP311" s="127"/>
      <c r="AZ311" s="127"/>
      <c r="BJ311" s="127"/>
      <c r="BK311" s="127"/>
      <c r="BL311" s="127"/>
      <c r="BM311" s="127"/>
      <c r="BN311" s="127"/>
      <c r="BO311" s="127"/>
      <c r="BP311" s="127"/>
      <c r="BQ311" s="127"/>
      <c r="BT311" s="127"/>
      <c r="BU311" s="127"/>
      <c r="BV311" s="127"/>
      <c r="BW311" s="127"/>
      <c r="BX311" s="127"/>
      <c r="BY311" s="127"/>
      <c r="BZ311" s="127"/>
      <c r="CA311" s="127"/>
      <c r="CD311" s="127"/>
      <c r="CN311" s="127"/>
      <c r="CX311" s="127"/>
      <c r="DH311" s="127"/>
      <c r="DR311" s="127"/>
      <c r="EB311" s="127"/>
      <c r="EL311" s="127"/>
      <c r="EV311" s="127"/>
      <c r="FF311" s="127"/>
      <c r="FP311" s="127"/>
      <c r="FZ311" s="127"/>
      <c r="GJ311" s="127"/>
      <c r="GT311" s="127"/>
      <c r="HD311" s="127"/>
      <c r="HN311" s="127"/>
      <c r="HX311" s="127"/>
      <c r="IH311" s="127"/>
      <c r="IR311" s="127"/>
      <c r="JB311" s="127"/>
    </row>
    <row xmlns:x14ac="http://schemas.microsoft.com/office/spreadsheetml/2009/9/ac" r="312" s="3" customFormat="true" x14ac:dyDescent="0.25">
      <c r="A312" s="414"/>
      <c r="B312" s="127"/>
      <c r="L312" s="127"/>
      <c r="V312" s="127"/>
      <c r="AF312" s="127"/>
      <c r="AP312" s="127"/>
      <c r="AZ312" s="127"/>
      <c r="BJ312" s="127"/>
      <c r="BK312" s="127"/>
      <c r="BL312" s="127"/>
      <c r="BM312" s="127"/>
      <c r="BN312" s="127"/>
      <c r="BO312" s="127"/>
      <c r="BP312" s="127"/>
      <c r="BQ312" s="127"/>
      <c r="BT312" s="127"/>
      <c r="BU312" s="127"/>
      <c r="BV312" s="127"/>
      <c r="BW312" s="127"/>
      <c r="BX312" s="127"/>
      <c r="BY312" s="127"/>
      <c r="BZ312" s="127"/>
      <c r="CA312" s="127"/>
      <c r="CD312" s="127"/>
      <c r="CN312" s="127"/>
      <c r="CX312" s="127"/>
      <c r="DH312" s="127"/>
      <c r="DR312" s="127"/>
      <c r="EB312" s="127"/>
      <c r="EL312" s="127"/>
      <c r="EV312" s="127"/>
      <c r="FF312" s="127"/>
      <c r="FP312" s="127"/>
      <c r="FZ312" s="127"/>
      <c r="GJ312" s="127"/>
      <c r="GT312" s="127"/>
      <c r="HD312" s="127"/>
      <c r="HN312" s="127"/>
      <c r="HX312" s="127"/>
      <c r="IH312" s="127"/>
      <c r="IR312" s="127"/>
      <c r="JB312" s="127"/>
    </row>
    <row xmlns:x14ac="http://schemas.microsoft.com/office/spreadsheetml/2009/9/ac" r="313" s="3" customFormat="true" x14ac:dyDescent="0.25">
      <c r="A313" s="414"/>
      <c r="B313" s="127"/>
      <c r="L313" s="127"/>
      <c r="V313" s="127"/>
      <c r="AF313" s="127"/>
      <c r="AP313" s="127"/>
      <c r="AZ313" s="127"/>
      <c r="BJ313" s="127"/>
      <c r="BK313" s="127"/>
      <c r="BL313" s="127"/>
      <c r="BM313" s="127"/>
      <c r="BN313" s="127"/>
      <c r="BO313" s="127"/>
      <c r="BP313" s="127"/>
      <c r="BQ313" s="127"/>
      <c r="BT313" s="127"/>
      <c r="BU313" s="127"/>
      <c r="BV313" s="127"/>
      <c r="BW313" s="127"/>
      <c r="BX313" s="127"/>
      <c r="BY313" s="127"/>
      <c r="BZ313" s="127"/>
      <c r="CA313" s="127"/>
      <c r="CD313" s="127"/>
      <c r="CN313" s="127"/>
      <c r="CX313" s="127"/>
      <c r="DH313" s="127"/>
      <c r="DR313" s="127"/>
      <c r="EB313" s="127"/>
      <c r="EL313" s="127"/>
      <c r="EV313" s="127"/>
      <c r="FF313" s="127"/>
      <c r="FP313" s="127"/>
      <c r="FZ313" s="127"/>
      <c r="GJ313" s="127"/>
      <c r="GT313" s="127"/>
      <c r="HD313" s="127"/>
      <c r="HN313" s="127"/>
      <c r="HX313" s="127"/>
      <c r="IH313" s="127"/>
      <c r="IR313" s="127"/>
      <c r="JB313" s="127"/>
    </row>
    <row xmlns:x14ac="http://schemas.microsoft.com/office/spreadsheetml/2009/9/ac" r="314" s="3" customFormat="true" x14ac:dyDescent="0.25">
      <c r="A314" s="414"/>
      <c r="B314" s="127"/>
      <c r="L314" s="127"/>
      <c r="V314" s="127"/>
      <c r="AF314" s="127"/>
      <c r="AP314" s="127"/>
      <c r="AZ314" s="127"/>
      <c r="BJ314" s="127"/>
      <c r="BK314" s="127"/>
      <c r="BL314" s="127"/>
      <c r="BM314" s="127"/>
      <c r="BN314" s="127"/>
      <c r="BO314" s="127"/>
      <c r="BP314" s="127"/>
      <c r="BQ314" s="127"/>
      <c r="BT314" s="127"/>
      <c r="BU314" s="127"/>
      <c r="BV314" s="127"/>
      <c r="BW314" s="127"/>
      <c r="BX314" s="127"/>
      <c r="BY314" s="127"/>
      <c r="BZ314" s="127"/>
      <c r="CA314" s="127"/>
      <c r="CD314" s="127"/>
      <c r="CN314" s="127"/>
      <c r="CX314" s="127"/>
      <c r="DH314" s="127"/>
      <c r="DR314" s="127"/>
      <c r="EB314" s="127"/>
      <c r="EL314" s="127"/>
      <c r="EV314" s="127"/>
      <c r="FF314" s="127"/>
      <c r="FP314" s="127"/>
      <c r="FZ314" s="127"/>
      <c r="GJ314" s="127"/>
      <c r="GT314" s="127"/>
      <c r="HD314" s="127"/>
      <c r="HN314" s="127"/>
      <c r="HX314" s="127"/>
      <c r="IH314" s="127"/>
      <c r="IR314" s="127"/>
      <c r="JB314" s="127"/>
    </row>
    <row xmlns:x14ac="http://schemas.microsoft.com/office/spreadsheetml/2009/9/ac" r="315" s="3" customFormat="true" x14ac:dyDescent="0.25">
      <c r="A315" s="414"/>
      <c r="B315" s="127"/>
      <c r="L315" s="127"/>
      <c r="V315" s="127"/>
      <c r="AF315" s="127"/>
      <c r="AP315" s="127"/>
      <c r="AZ315" s="127"/>
      <c r="BJ315" s="127"/>
      <c r="BK315" s="127"/>
      <c r="BL315" s="127"/>
      <c r="BM315" s="127"/>
      <c r="BN315" s="127"/>
      <c r="BO315" s="127"/>
      <c r="BP315" s="127"/>
      <c r="BQ315" s="127"/>
      <c r="BT315" s="127"/>
      <c r="BU315" s="127"/>
      <c r="BV315" s="127"/>
      <c r="BW315" s="127"/>
      <c r="BX315" s="127"/>
      <c r="BY315" s="127"/>
      <c r="BZ315" s="127"/>
      <c r="CA315" s="127"/>
      <c r="CD315" s="127"/>
      <c r="CN315" s="127"/>
      <c r="CX315" s="127"/>
      <c r="DH315" s="127"/>
      <c r="DR315" s="127"/>
      <c r="EB315" s="127"/>
      <c r="EL315" s="127"/>
      <c r="EV315" s="127"/>
      <c r="FF315" s="127"/>
      <c r="FP315" s="127"/>
      <c r="FZ315" s="127"/>
      <c r="GJ315" s="127"/>
      <c r="GT315" s="127"/>
      <c r="HD315" s="127"/>
      <c r="HN315" s="127"/>
      <c r="HX315" s="127"/>
      <c r="IH315" s="127"/>
      <c r="IR315" s="127"/>
      <c r="JB315" s="127"/>
    </row>
    <row xmlns:x14ac="http://schemas.microsoft.com/office/spreadsheetml/2009/9/ac" r="316" s="3" customFormat="true" x14ac:dyDescent="0.25">
      <c r="A316" s="414"/>
      <c r="B316" s="127"/>
      <c r="L316" s="127"/>
      <c r="V316" s="127"/>
      <c r="AF316" s="127"/>
      <c r="AP316" s="127"/>
      <c r="AZ316" s="127"/>
      <c r="BJ316" s="127"/>
      <c r="BK316" s="127"/>
      <c r="BL316" s="127"/>
      <c r="BM316" s="127"/>
      <c r="BN316" s="127"/>
      <c r="BO316" s="127"/>
      <c r="BP316" s="127"/>
      <c r="BQ316" s="127"/>
      <c r="BT316" s="127"/>
      <c r="BU316" s="127"/>
      <c r="BV316" s="127"/>
      <c r="BW316" s="127"/>
      <c r="BX316" s="127"/>
      <c r="BY316" s="127"/>
      <c r="BZ316" s="127"/>
      <c r="CA316" s="127"/>
      <c r="CD316" s="127"/>
      <c r="CN316" s="127"/>
      <c r="CX316" s="127"/>
      <c r="DH316" s="127"/>
      <c r="DR316" s="127"/>
      <c r="EB316" s="127"/>
      <c r="EL316" s="127"/>
      <c r="EV316" s="127"/>
      <c r="FF316" s="127"/>
      <c r="FP316" s="127"/>
      <c r="FZ316" s="127"/>
      <c r="GJ316" s="127"/>
      <c r="GT316" s="127"/>
      <c r="HD316" s="127"/>
      <c r="HN316" s="127"/>
      <c r="HX316" s="127"/>
      <c r="IH316" s="127"/>
      <c r="IR316" s="127"/>
      <c r="JB316" s="127"/>
    </row>
    <row xmlns:x14ac="http://schemas.microsoft.com/office/spreadsheetml/2009/9/ac" r="317" s="3" customFormat="true" x14ac:dyDescent="0.25">
      <c r="A317" s="414"/>
      <c r="B317" s="127"/>
      <c r="L317" s="127"/>
      <c r="V317" s="127"/>
      <c r="AF317" s="127"/>
      <c r="AP317" s="127"/>
      <c r="AZ317" s="127"/>
      <c r="BJ317" s="127"/>
      <c r="BK317" s="127"/>
      <c r="BL317" s="127"/>
      <c r="BM317" s="127"/>
      <c r="BN317" s="127"/>
      <c r="BO317" s="127"/>
      <c r="BP317" s="127"/>
      <c r="BQ317" s="127"/>
      <c r="BT317" s="127"/>
      <c r="BU317" s="127"/>
      <c r="BV317" s="127"/>
      <c r="BW317" s="127"/>
      <c r="BX317" s="127"/>
      <c r="BY317" s="127"/>
      <c r="BZ317" s="127"/>
      <c r="CA317" s="127"/>
      <c r="CD317" s="127"/>
      <c r="CN317" s="127"/>
      <c r="CX317" s="127"/>
      <c r="DH317" s="127"/>
      <c r="DR317" s="127"/>
      <c r="EB317" s="127"/>
      <c r="EL317" s="127"/>
      <c r="EV317" s="127"/>
      <c r="FF317" s="127"/>
      <c r="FP317" s="127"/>
      <c r="FZ317" s="127"/>
      <c r="GJ317" s="127"/>
      <c r="GT317" s="127"/>
      <c r="HD317" s="127"/>
      <c r="HN317" s="127"/>
      <c r="HX317" s="127"/>
      <c r="IH317" s="127"/>
      <c r="IR317" s="127"/>
      <c r="JB317" s="127"/>
    </row>
    <row xmlns:x14ac="http://schemas.microsoft.com/office/spreadsheetml/2009/9/ac" r="318" s="3" customFormat="true" x14ac:dyDescent="0.25">
      <c r="A318" s="414"/>
      <c r="B318" s="127"/>
      <c r="L318" s="127"/>
      <c r="V318" s="127"/>
      <c r="AF318" s="127"/>
      <c r="AP318" s="127"/>
      <c r="AZ318" s="127"/>
      <c r="BJ318" s="127"/>
      <c r="BK318" s="127"/>
      <c r="BL318" s="127"/>
      <c r="BM318" s="127"/>
      <c r="BN318" s="127"/>
      <c r="BO318" s="127"/>
      <c r="BP318" s="127"/>
      <c r="BQ318" s="127"/>
      <c r="BT318" s="127"/>
      <c r="BU318" s="127"/>
      <c r="BV318" s="127"/>
      <c r="BW318" s="127"/>
      <c r="BX318" s="127"/>
      <c r="BY318" s="127"/>
      <c r="BZ318" s="127"/>
      <c r="CA318" s="127"/>
      <c r="CD318" s="127"/>
      <c r="CN318" s="127"/>
      <c r="CX318" s="127"/>
      <c r="DH318" s="127"/>
      <c r="DR318" s="127"/>
      <c r="EB318" s="127"/>
      <c r="EL318" s="127"/>
      <c r="EV318" s="127"/>
      <c r="FF318" s="127"/>
      <c r="FP318" s="127"/>
      <c r="FZ318" s="127"/>
      <c r="GJ318" s="127"/>
      <c r="GT318" s="127"/>
      <c r="HD318" s="127"/>
      <c r="HN318" s="127"/>
      <c r="HX318" s="127"/>
      <c r="IH318" s="127"/>
      <c r="IR318" s="127"/>
      <c r="JB318" s="127"/>
    </row>
    <row xmlns:x14ac="http://schemas.microsoft.com/office/spreadsheetml/2009/9/ac" r="319" s="3" customFormat="true" x14ac:dyDescent="0.25">
      <c r="A319" s="414"/>
      <c r="B319" s="127"/>
      <c r="L319" s="127"/>
      <c r="V319" s="127"/>
      <c r="AF319" s="127"/>
      <c r="AP319" s="127"/>
      <c r="AZ319" s="127"/>
      <c r="BJ319" s="127"/>
      <c r="BK319" s="127"/>
      <c r="BL319" s="127"/>
      <c r="BM319" s="127"/>
      <c r="BN319" s="127"/>
      <c r="BO319" s="127"/>
      <c r="BP319" s="127"/>
      <c r="BQ319" s="127"/>
      <c r="BT319" s="127"/>
      <c r="BU319" s="127"/>
      <c r="BV319" s="127"/>
      <c r="BW319" s="127"/>
      <c r="BX319" s="127"/>
      <c r="BY319" s="127"/>
      <c r="BZ319" s="127"/>
      <c r="CA319" s="127"/>
      <c r="CD319" s="127"/>
      <c r="CN319" s="127"/>
      <c r="CX319" s="127"/>
      <c r="DH319" s="127"/>
      <c r="DR319" s="127"/>
      <c r="EB319" s="127"/>
      <c r="EL319" s="127"/>
      <c r="EV319" s="127"/>
      <c r="FF319" s="127"/>
      <c r="FP319" s="127"/>
      <c r="FZ319" s="127"/>
      <c r="GJ319" s="127"/>
      <c r="GT319" s="127"/>
      <c r="HD319" s="127"/>
      <c r="HN319" s="127"/>
      <c r="HX319" s="127"/>
      <c r="IH319" s="127"/>
      <c r="IR319" s="127"/>
      <c r="JB319" s="127"/>
    </row>
    <row xmlns:x14ac="http://schemas.microsoft.com/office/spreadsheetml/2009/9/ac" r="320" s="3" customFormat="true" x14ac:dyDescent="0.25">
      <c r="A320" s="414"/>
      <c r="B320" s="127"/>
      <c r="L320" s="127"/>
      <c r="V320" s="127"/>
      <c r="AF320" s="127"/>
      <c r="AP320" s="127"/>
      <c r="AZ320" s="127"/>
      <c r="BJ320" s="127"/>
      <c r="BK320" s="127"/>
      <c r="BL320" s="127"/>
      <c r="BM320" s="127"/>
      <c r="BN320" s="127"/>
      <c r="BO320" s="127"/>
      <c r="BP320" s="127"/>
      <c r="BQ320" s="127"/>
      <c r="BT320" s="127"/>
      <c r="BU320" s="127"/>
      <c r="BV320" s="127"/>
      <c r="BW320" s="127"/>
      <c r="BX320" s="127"/>
      <c r="BY320" s="127"/>
      <c r="BZ320" s="127"/>
      <c r="CA320" s="127"/>
      <c r="CD320" s="127"/>
      <c r="CN320" s="127"/>
      <c r="CX320" s="127"/>
      <c r="DH320" s="127"/>
      <c r="DR320" s="127"/>
      <c r="EB320" s="127"/>
      <c r="EL320" s="127"/>
      <c r="EV320" s="127"/>
      <c r="FF320" s="127"/>
      <c r="FP320" s="127"/>
      <c r="FZ320" s="127"/>
      <c r="GJ320" s="127"/>
      <c r="GT320" s="127"/>
      <c r="HD320" s="127"/>
      <c r="HN320" s="127"/>
      <c r="HX320" s="127"/>
      <c r="IH320" s="127"/>
      <c r="IR320" s="127"/>
      <c r="JB320" s="127"/>
    </row>
    <row xmlns:x14ac="http://schemas.microsoft.com/office/spreadsheetml/2009/9/ac" r="321" s="3" customFormat="true" x14ac:dyDescent="0.25">
      <c r="A321" s="414"/>
      <c r="B321" s="127"/>
      <c r="L321" s="127"/>
      <c r="V321" s="127"/>
      <c r="AF321" s="127"/>
      <c r="AP321" s="127"/>
      <c r="AZ321" s="127"/>
      <c r="BJ321" s="127"/>
      <c r="BK321" s="127"/>
      <c r="BL321" s="127"/>
      <c r="BM321" s="127"/>
      <c r="BN321" s="127"/>
      <c r="BO321" s="127"/>
      <c r="BP321" s="127"/>
      <c r="BQ321" s="127"/>
      <c r="BT321" s="127"/>
      <c r="BU321" s="127"/>
      <c r="BV321" s="127"/>
      <c r="BW321" s="127"/>
      <c r="BX321" s="127"/>
      <c r="BY321" s="127"/>
      <c r="BZ321" s="127"/>
      <c r="CA321" s="127"/>
      <c r="CD321" s="127"/>
      <c r="CN321" s="127"/>
      <c r="CX321" s="127"/>
      <c r="DH321" s="127"/>
      <c r="DR321" s="127"/>
      <c r="EB321" s="127"/>
      <c r="EL321" s="127"/>
      <c r="EV321" s="127"/>
      <c r="FF321" s="127"/>
      <c r="FP321" s="127"/>
      <c r="FZ321" s="127"/>
      <c r="GJ321" s="127"/>
      <c r="GT321" s="127"/>
      <c r="HD321" s="127"/>
      <c r="HN321" s="127"/>
      <c r="HX321" s="127"/>
      <c r="IH321" s="127"/>
      <c r="IR321" s="127"/>
      <c r="JB321" s="127"/>
    </row>
    <row xmlns:x14ac="http://schemas.microsoft.com/office/spreadsheetml/2009/9/ac" r="322" s="3" customFormat="true" x14ac:dyDescent="0.25">
      <c r="A322" s="414"/>
      <c r="B322" s="127"/>
      <c r="L322" s="127"/>
      <c r="V322" s="127"/>
      <c r="AF322" s="127"/>
      <c r="AP322" s="127"/>
      <c r="AZ322" s="127"/>
      <c r="BJ322" s="127"/>
      <c r="BK322" s="127"/>
      <c r="BL322" s="127"/>
      <c r="BM322" s="127"/>
      <c r="BN322" s="127"/>
      <c r="BO322" s="127"/>
      <c r="BP322" s="127"/>
      <c r="BQ322" s="127"/>
      <c r="BT322" s="127"/>
      <c r="BU322" s="127"/>
      <c r="BV322" s="127"/>
      <c r="BW322" s="127"/>
      <c r="BX322" s="127"/>
      <c r="BY322" s="127"/>
      <c r="BZ322" s="127"/>
      <c r="CA322" s="127"/>
      <c r="CD322" s="127"/>
      <c r="CN322" s="127"/>
      <c r="CX322" s="127"/>
      <c r="DH322" s="127"/>
      <c r="DR322" s="127"/>
      <c r="EB322" s="127"/>
      <c r="EL322" s="127"/>
      <c r="EV322" s="127"/>
      <c r="FF322" s="127"/>
      <c r="FP322" s="127"/>
      <c r="FZ322" s="127"/>
      <c r="GJ322" s="127"/>
      <c r="GT322" s="127"/>
      <c r="HD322" s="127"/>
      <c r="HN322" s="127"/>
      <c r="HX322" s="127"/>
      <c r="IH322" s="127"/>
      <c r="IR322" s="127"/>
      <c r="JB322" s="127"/>
    </row>
    <row xmlns:x14ac="http://schemas.microsoft.com/office/spreadsheetml/2009/9/ac" r="323" s="3" customFormat="true" x14ac:dyDescent="0.25">
      <c r="A323" s="414"/>
      <c r="B323" s="127"/>
      <c r="L323" s="127"/>
      <c r="V323" s="127"/>
      <c r="AF323" s="127"/>
      <c r="AP323" s="127"/>
      <c r="AZ323" s="127"/>
      <c r="BJ323" s="127"/>
      <c r="BK323" s="127"/>
      <c r="BL323" s="127"/>
      <c r="BM323" s="127"/>
      <c r="BN323" s="127"/>
      <c r="BO323" s="127"/>
      <c r="BP323" s="127"/>
      <c r="BQ323" s="127"/>
      <c r="BT323" s="127"/>
      <c r="BU323" s="127"/>
      <c r="BV323" s="127"/>
      <c r="BW323" s="127"/>
      <c r="BX323" s="127"/>
      <c r="BY323" s="127"/>
      <c r="BZ323" s="127"/>
      <c r="CA323" s="127"/>
      <c r="CD323" s="127"/>
      <c r="CN323" s="127"/>
      <c r="CX323" s="127"/>
      <c r="DH323" s="127"/>
      <c r="DR323" s="127"/>
      <c r="EB323" s="127"/>
      <c r="EL323" s="127"/>
      <c r="EV323" s="127"/>
      <c r="FF323" s="127"/>
      <c r="FP323" s="127"/>
      <c r="FZ323" s="127"/>
      <c r="GJ323" s="127"/>
      <c r="GT323" s="127"/>
      <c r="HD323" s="127"/>
      <c r="HN323" s="127"/>
      <c r="HX323" s="127"/>
      <c r="IH323" s="127"/>
      <c r="IR323" s="127"/>
      <c r="JB323" s="127"/>
    </row>
    <row xmlns:x14ac="http://schemas.microsoft.com/office/spreadsheetml/2009/9/ac" r="324" s="3" customFormat="true" x14ac:dyDescent="0.25">
      <c r="A324" s="414"/>
      <c r="B324" s="127"/>
      <c r="L324" s="127"/>
      <c r="V324" s="127"/>
      <c r="AF324" s="127"/>
      <c r="AP324" s="127"/>
      <c r="AZ324" s="127"/>
      <c r="BJ324" s="127"/>
      <c r="BK324" s="127"/>
      <c r="BL324" s="127"/>
      <c r="BM324" s="127"/>
      <c r="BN324" s="127"/>
      <c r="BO324" s="127"/>
      <c r="BP324" s="127"/>
      <c r="BQ324" s="127"/>
      <c r="BT324" s="127"/>
      <c r="BU324" s="127"/>
      <c r="BV324" s="127"/>
      <c r="BW324" s="127"/>
      <c r="BX324" s="127"/>
      <c r="BY324" s="127"/>
      <c r="BZ324" s="127"/>
      <c r="CA324" s="127"/>
      <c r="CD324" s="127"/>
      <c r="CN324" s="127"/>
      <c r="CX324" s="127"/>
      <c r="DH324" s="127"/>
      <c r="DR324" s="127"/>
      <c r="EB324" s="127"/>
      <c r="EL324" s="127"/>
      <c r="EV324" s="127"/>
      <c r="FF324" s="127"/>
      <c r="FP324" s="127"/>
      <c r="FZ324" s="127"/>
      <c r="GJ324" s="127"/>
      <c r="GT324" s="127"/>
      <c r="HD324" s="127"/>
      <c r="HN324" s="127"/>
      <c r="HX324" s="127"/>
      <c r="IH324" s="127"/>
      <c r="IR324" s="127"/>
      <c r="JB324" s="127"/>
    </row>
    <row xmlns:x14ac="http://schemas.microsoft.com/office/spreadsheetml/2009/9/ac" r="325" s="3" customFormat="true" x14ac:dyDescent="0.25">
      <c r="A325" s="414"/>
      <c r="B325" s="127"/>
      <c r="L325" s="127"/>
      <c r="V325" s="127"/>
      <c r="AF325" s="127"/>
      <c r="AP325" s="127"/>
      <c r="AZ325" s="127"/>
      <c r="BJ325" s="127"/>
      <c r="BK325" s="127"/>
      <c r="BL325" s="127"/>
      <c r="BM325" s="127"/>
      <c r="BN325" s="127"/>
      <c r="BO325" s="127"/>
      <c r="BP325" s="127"/>
      <c r="BQ325" s="127"/>
      <c r="BT325" s="127"/>
      <c r="BU325" s="127"/>
      <c r="BV325" s="127"/>
      <c r="BW325" s="127"/>
      <c r="BX325" s="127"/>
      <c r="BY325" s="127"/>
      <c r="BZ325" s="127"/>
      <c r="CA325" s="127"/>
      <c r="CD325" s="127"/>
      <c r="CN325" s="127"/>
      <c r="CX325" s="127"/>
      <c r="DH325" s="127"/>
      <c r="DR325" s="127"/>
      <c r="EB325" s="127"/>
      <c r="EL325" s="127"/>
      <c r="EV325" s="127"/>
      <c r="FF325" s="127"/>
      <c r="FP325" s="127"/>
      <c r="FZ325" s="127"/>
      <c r="GJ325" s="127"/>
      <c r="GT325" s="127"/>
      <c r="HD325" s="127"/>
      <c r="HN325" s="127"/>
      <c r="HX325" s="127"/>
      <c r="IH325" s="127"/>
      <c r="IR325" s="127"/>
      <c r="JB325" s="127"/>
    </row>
    <row xmlns:x14ac="http://schemas.microsoft.com/office/spreadsheetml/2009/9/ac" r="326" s="3" customFormat="true" x14ac:dyDescent="0.25">
      <c r="A326" s="414"/>
      <c r="B326" s="127"/>
      <c r="L326" s="127"/>
      <c r="V326" s="127"/>
      <c r="AF326" s="127"/>
      <c r="AP326" s="127"/>
      <c r="AZ326" s="127"/>
      <c r="BJ326" s="127"/>
      <c r="BK326" s="127"/>
      <c r="BL326" s="127"/>
      <c r="BM326" s="127"/>
      <c r="BN326" s="127"/>
      <c r="BO326" s="127"/>
      <c r="BP326" s="127"/>
      <c r="BQ326" s="127"/>
      <c r="BT326" s="127"/>
      <c r="BU326" s="127"/>
      <c r="BV326" s="127"/>
      <c r="BW326" s="127"/>
      <c r="BX326" s="127"/>
      <c r="BY326" s="127"/>
      <c r="BZ326" s="127"/>
      <c r="CA326" s="127"/>
      <c r="CD326" s="127"/>
      <c r="CN326" s="127"/>
      <c r="CX326" s="127"/>
      <c r="DH326" s="127"/>
      <c r="DR326" s="127"/>
      <c r="EB326" s="127"/>
      <c r="EL326" s="127"/>
      <c r="EV326" s="127"/>
      <c r="FF326" s="127"/>
      <c r="FP326" s="127"/>
      <c r="FZ326" s="127"/>
      <c r="GJ326" s="127"/>
      <c r="GT326" s="127"/>
      <c r="HD326" s="127"/>
      <c r="HN326" s="127"/>
      <c r="HX326" s="127"/>
      <c r="IH326" s="127"/>
      <c r="IR326" s="127"/>
      <c r="JB326" s="127"/>
    </row>
    <row xmlns:x14ac="http://schemas.microsoft.com/office/spreadsheetml/2009/9/ac" r="327" s="3" customFormat="true" x14ac:dyDescent="0.25">
      <c r="A327" s="414"/>
      <c r="B327" s="127"/>
      <c r="L327" s="127"/>
      <c r="V327" s="127"/>
      <c r="AF327" s="127"/>
      <c r="AP327" s="127"/>
      <c r="AZ327" s="127"/>
      <c r="BJ327" s="127"/>
      <c r="BK327" s="127"/>
      <c r="BL327" s="127"/>
      <c r="BM327" s="127"/>
      <c r="BN327" s="127"/>
      <c r="BO327" s="127"/>
      <c r="BP327" s="127"/>
      <c r="BQ327" s="127"/>
      <c r="BT327" s="127"/>
      <c r="BU327" s="127"/>
      <c r="BV327" s="127"/>
      <c r="BW327" s="127"/>
      <c r="BX327" s="127"/>
      <c r="BY327" s="127"/>
      <c r="BZ327" s="127"/>
      <c r="CA327" s="127"/>
      <c r="CD327" s="127"/>
      <c r="CN327" s="127"/>
      <c r="CX327" s="127"/>
      <c r="DH327" s="127"/>
      <c r="DR327" s="127"/>
      <c r="EB327" s="127"/>
      <c r="EL327" s="127"/>
      <c r="EV327" s="127"/>
      <c r="FF327" s="127"/>
      <c r="FP327" s="127"/>
      <c r="FZ327" s="127"/>
      <c r="GJ327" s="127"/>
      <c r="GT327" s="127"/>
      <c r="HD327" s="127"/>
      <c r="HN327" s="127"/>
      <c r="HX327" s="127"/>
      <c r="IH327" s="127"/>
      <c r="IR327" s="127"/>
      <c r="JB327" s="127"/>
    </row>
    <row xmlns:x14ac="http://schemas.microsoft.com/office/spreadsheetml/2009/9/ac" r="328" s="3" customFormat="true" x14ac:dyDescent="0.25">
      <c r="A328" s="414"/>
      <c r="B328" s="127"/>
      <c r="L328" s="127"/>
      <c r="V328" s="127"/>
      <c r="AF328" s="127"/>
      <c r="AP328" s="127"/>
      <c r="AZ328" s="127"/>
      <c r="BJ328" s="127"/>
      <c r="BK328" s="127"/>
      <c r="BL328" s="127"/>
      <c r="BM328" s="127"/>
      <c r="BN328" s="127"/>
      <c r="BO328" s="127"/>
      <c r="BP328" s="127"/>
      <c r="BQ328" s="127"/>
      <c r="BT328" s="127"/>
      <c r="BU328" s="127"/>
      <c r="BV328" s="127"/>
      <c r="BW328" s="127"/>
      <c r="BX328" s="127"/>
      <c r="BY328" s="127"/>
      <c r="BZ328" s="127"/>
      <c r="CA328" s="127"/>
      <c r="CD328" s="127"/>
      <c r="CN328" s="127"/>
      <c r="CX328" s="127"/>
      <c r="DH328" s="127"/>
      <c r="DR328" s="127"/>
      <c r="EB328" s="127"/>
      <c r="EL328" s="127"/>
      <c r="EV328" s="127"/>
      <c r="FF328" s="127"/>
      <c r="FP328" s="127"/>
      <c r="FZ328" s="127"/>
      <c r="GJ328" s="127"/>
      <c r="GT328" s="127"/>
      <c r="HD328" s="127"/>
      <c r="HN328" s="127"/>
      <c r="HX328" s="127"/>
      <c r="IH328" s="127"/>
      <c r="IR328" s="127"/>
      <c r="JB328" s="127"/>
    </row>
    <row xmlns:x14ac="http://schemas.microsoft.com/office/spreadsheetml/2009/9/ac" r="329" s="3" customFormat="true" x14ac:dyDescent="0.25">
      <c r="A329" s="414"/>
      <c r="B329" s="127"/>
      <c r="L329" s="127"/>
      <c r="V329" s="127"/>
      <c r="AF329" s="127"/>
      <c r="AP329" s="127"/>
      <c r="AZ329" s="127"/>
      <c r="BJ329" s="127"/>
      <c r="BK329" s="127"/>
      <c r="BL329" s="127"/>
      <c r="BM329" s="127"/>
      <c r="BN329" s="127"/>
      <c r="BO329" s="127"/>
      <c r="BP329" s="127"/>
      <c r="BQ329" s="127"/>
      <c r="BT329" s="127"/>
      <c r="BU329" s="127"/>
      <c r="BV329" s="127"/>
      <c r="BW329" s="127"/>
      <c r="BX329" s="127"/>
      <c r="BY329" s="127"/>
      <c r="BZ329" s="127"/>
      <c r="CA329" s="127"/>
      <c r="CD329" s="127"/>
      <c r="CN329" s="127"/>
      <c r="CX329" s="127"/>
      <c r="DH329" s="127"/>
      <c r="DR329" s="127"/>
      <c r="EB329" s="127"/>
      <c r="EL329" s="127"/>
      <c r="EV329" s="127"/>
      <c r="FF329" s="127"/>
      <c r="FP329" s="127"/>
      <c r="FZ329" s="127"/>
      <c r="GJ329" s="127"/>
      <c r="GT329" s="127"/>
      <c r="HD329" s="127"/>
      <c r="HN329" s="127"/>
      <c r="HX329" s="127"/>
      <c r="IH329" s="127"/>
      <c r="IR329" s="127"/>
      <c r="JB329" s="127"/>
    </row>
    <row xmlns:x14ac="http://schemas.microsoft.com/office/spreadsheetml/2009/9/ac" r="330" s="3" customFormat="true" x14ac:dyDescent="0.25">
      <c r="A330" s="414"/>
      <c r="B330" s="127"/>
      <c r="L330" s="127"/>
      <c r="V330" s="127"/>
      <c r="AF330" s="127"/>
      <c r="AP330" s="127"/>
      <c r="AZ330" s="127"/>
      <c r="BJ330" s="127"/>
      <c r="BK330" s="127"/>
      <c r="BL330" s="127"/>
      <c r="BM330" s="127"/>
      <c r="BN330" s="127"/>
      <c r="BO330" s="127"/>
      <c r="BP330" s="127"/>
      <c r="BQ330" s="127"/>
      <c r="BT330" s="127"/>
      <c r="BU330" s="127"/>
      <c r="BV330" s="127"/>
      <c r="BW330" s="127"/>
      <c r="BX330" s="127"/>
      <c r="BY330" s="127"/>
      <c r="BZ330" s="127"/>
      <c r="CA330" s="127"/>
      <c r="CD330" s="127"/>
      <c r="CN330" s="127"/>
      <c r="CX330" s="127"/>
      <c r="DH330" s="127"/>
      <c r="DR330" s="127"/>
      <c r="EB330" s="127"/>
      <c r="EL330" s="127"/>
      <c r="EV330" s="127"/>
      <c r="FF330" s="127"/>
      <c r="FP330" s="127"/>
      <c r="FZ330" s="127"/>
      <c r="GJ330" s="127"/>
      <c r="GT330" s="127"/>
      <c r="HD330" s="127"/>
      <c r="HN330" s="127"/>
      <c r="HX330" s="127"/>
      <c r="IH330" s="127"/>
      <c r="IR330" s="127"/>
      <c r="JB330" s="127"/>
    </row>
    <row xmlns:x14ac="http://schemas.microsoft.com/office/spreadsheetml/2009/9/ac" r="331" s="3" customFormat="true" x14ac:dyDescent="0.25">
      <c r="A331" s="414"/>
      <c r="B331" s="127"/>
      <c r="L331" s="127"/>
      <c r="V331" s="127"/>
      <c r="AF331" s="127"/>
      <c r="AP331" s="127"/>
      <c r="AZ331" s="127"/>
      <c r="BJ331" s="127"/>
      <c r="BK331" s="127"/>
      <c r="BL331" s="127"/>
      <c r="BM331" s="127"/>
      <c r="BN331" s="127"/>
      <c r="BO331" s="127"/>
      <c r="BP331" s="127"/>
      <c r="BQ331" s="127"/>
      <c r="BT331" s="127"/>
      <c r="BU331" s="127"/>
      <c r="BV331" s="127"/>
      <c r="BW331" s="127"/>
      <c r="BX331" s="127"/>
      <c r="BY331" s="127"/>
      <c r="BZ331" s="127"/>
      <c r="CA331" s="127"/>
      <c r="CD331" s="127"/>
      <c r="CN331" s="127"/>
      <c r="CX331" s="127"/>
      <c r="DH331" s="127"/>
      <c r="DR331" s="127"/>
      <c r="EB331" s="127"/>
      <c r="EL331" s="127"/>
      <c r="EV331" s="127"/>
      <c r="FF331" s="127"/>
      <c r="FP331" s="127"/>
      <c r="FZ331" s="127"/>
      <c r="GJ331" s="127"/>
      <c r="GT331" s="127"/>
      <c r="HD331" s="127"/>
      <c r="HN331" s="127"/>
      <c r="HX331" s="127"/>
      <c r="IH331" s="127"/>
      <c r="IR331" s="127"/>
      <c r="JB331" s="127"/>
    </row>
    <row xmlns:x14ac="http://schemas.microsoft.com/office/spreadsheetml/2009/9/ac" r="332" s="3" customFormat="true" x14ac:dyDescent="0.25">
      <c r="A332" s="414"/>
      <c r="B332" s="127"/>
      <c r="L332" s="127"/>
      <c r="V332" s="127"/>
      <c r="AF332" s="127"/>
      <c r="AP332" s="127"/>
      <c r="AZ332" s="127"/>
      <c r="BJ332" s="127"/>
      <c r="BK332" s="127"/>
      <c r="BL332" s="127"/>
      <c r="BM332" s="127"/>
      <c r="BN332" s="127"/>
      <c r="BO332" s="127"/>
      <c r="BP332" s="127"/>
      <c r="BQ332" s="127"/>
      <c r="BT332" s="127"/>
      <c r="BU332" s="127"/>
      <c r="BV332" s="127"/>
      <c r="BW332" s="127"/>
      <c r="BX332" s="127"/>
      <c r="BY332" s="127"/>
      <c r="BZ332" s="127"/>
      <c r="CA332" s="127"/>
      <c r="CD332" s="127"/>
      <c r="CN332" s="127"/>
      <c r="CX332" s="127"/>
      <c r="DH332" s="127"/>
      <c r="DR332" s="127"/>
      <c r="EB332" s="127"/>
      <c r="EL332" s="127"/>
      <c r="EV332" s="127"/>
      <c r="FF332" s="127"/>
      <c r="FP332" s="127"/>
      <c r="FZ332" s="127"/>
      <c r="GJ332" s="127"/>
      <c r="GT332" s="127"/>
      <c r="HD332" s="127"/>
      <c r="HN332" s="127"/>
      <c r="HX332" s="127"/>
      <c r="IH332" s="127"/>
      <c r="IR332" s="127"/>
      <c r="JB332" s="127"/>
    </row>
    <row xmlns:x14ac="http://schemas.microsoft.com/office/spreadsheetml/2009/9/ac" r="333" s="3" customFormat="true" x14ac:dyDescent="0.25">
      <c r="A333" s="414"/>
      <c r="B333" s="127"/>
      <c r="L333" s="127"/>
      <c r="V333" s="127"/>
      <c r="AF333" s="127"/>
      <c r="AP333" s="127"/>
      <c r="AZ333" s="127"/>
      <c r="BJ333" s="127"/>
      <c r="BK333" s="127"/>
      <c r="BL333" s="127"/>
      <c r="BM333" s="127"/>
      <c r="BN333" s="127"/>
      <c r="BO333" s="127"/>
      <c r="BP333" s="127"/>
      <c r="BQ333" s="127"/>
      <c r="BT333" s="127"/>
      <c r="BU333" s="127"/>
      <c r="BV333" s="127"/>
      <c r="BW333" s="127"/>
      <c r="BX333" s="127"/>
      <c r="BY333" s="127"/>
      <c r="BZ333" s="127"/>
      <c r="CA333" s="127"/>
      <c r="CD333" s="127"/>
      <c r="CN333" s="127"/>
      <c r="CX333" s="127"/>
      <c r="DH333" s="127"/>
      <c r="DR333" s="127"/>
      <c r="EB333" s="127"/>
      <c r="EL333" s="127"/>
      <c r="EV333" s="127"/>
      <c r="FF333" s="127"/>
      <c r="FP333" s="127"/>
      <c r="FZ333" s="127"/>
      <c r="GJ333" s="127"/>
      <c r="GT333" s="127"/>
      <c r="HD333" s="127"/>
      <c r="HN333" s="127"/>
      <c r="HX333" s="127"/>
      <c r="IH333" s="127"/>
      <c r="IR333" s="127"/>
      <c r="JB333" s="127"/>
    </row>
    <row xmlns:x14ac="http://schemas.microsoft.com/office/spreadsheetml/2009/9/ac" r="334" s="3" customFormat="true" x14ac:dyDescent="0.25">
      <c r="A334" s="414"/>
      <c r="B334" s="127"/>
      <c r="L334" s="127"/>
      <c r="V334" s="127"/>
      <c r="AF334" s="127"/>
      <c r="AP334" s="127"/>
      <c r="AZ334" s="127"/>
      <c r="BJ334" s="127"/>
      <c r="BK334" s="127"/>
      <c r="BL334" s="127"/>
      <c r="BM334" s="127"/>
      <c r="BN334" s="127"/>
      <c r="BO334" s="127"/>
      <c r="BP334" s="127"/>
      <c r="BQ334" s="127"/>
      <c r="BT334" s="127"/>
      <c r="BU334" s="127"/>
      <c r="BV334" s="127"/>
      <c r="BW334" s="127"/>
      <c r="BX334" s="127"/>
      <c r="BY334" s="127"/>
      <c r="BZ334" s="127"/>
      <c r="CA334" s="127"/>
      <c r="CD334" s="127"/>
      <c r="CN334" s="127"/>
      <c r="CX334" s="127"/>
      <c r="DH334" s="127"/>
      <c r="DR334" s="127"/>
      <c r="EB334" s="127"/>
      <c r="EL334" s="127"/>
      <c r="EV334" s="127"/>
      <c r="FF334" s="127"/>
      <c r="FP334" s="127"/>
      <c r="FZ334" s="127"/>
      <c r="GJ334" s="127"/>
      <c r="GT334" s="127"/>
      <c r="HD334" s="127"/>
      <c r="HN334" s="127"/>
      <c r="HX334" s="127"/>
      <c r="IH334" s="127"/>
      <c r="IR334" s="127"/>
      <c r="JB334" s="127"/>
    </row>
    <row xmlns:x14ac="http://schemas.microsoft.com/office/spreadsheetml/2009/9/ac" r="335" s="3" customFormat="true" x14ac:dyDescent="0.25">
      <c r="A335" s="414"/>
      <c r="B335" s="127"/>
      <c r="L335" s="127"/>
      <c r="V335" s="127"/>
      <c r="AF335" s="127"/>
      <c r="AP335" s="127"/>
      <c r="AZ335" s="127"/>
      <c r="BJ335" s="127"/>
      <c r="BK335" s="127"/>
      <c r="BL335" s="127"/>
      <c r="BM335" s="127"/>
      <c r="BN335" s="127"/>
      <c r="BO335" s="127"/>
      <c r="BP335" s="127"/>
      <c r="BQ335" s="127"/>
      <c r="BT335" s="127"/>
      <c r="BU335" s="127"/>
      <c r="BV335" s="127"/>
      <c r="BW335" s="127"/>
      <c r="BX335" s="127"/>
      <c r="BY335" s="127"/>
      <c r="BZ335" s="127"/>
      <c r="CA335" s="127"/>
      <c r="CD335" s="127"/>
      <c r="CN335" s="127"/>
      <c r="CX335" s="127"/>
      <c r="DH335" s="127"/>
      <c r="DR335" s="127"/>
      <c r="EB335" s="127"/>
      <c r="EL335" s="127"/>
      <c r="EV335" s="127"/>
      <c r="FF335" s="127"/>
      <c r="FP335" s="127"/>
      <c r="FZ335" s="127"/>
      <c r="GJ335" s="127"/>
      <c r="GT335" s="127"/>
      <c r="HD335" s="127"/>
      <c r="HN335" s="127"/>
      <c r="HX335" s="127"/>
      <c r="IH335" s="127"/>
      <c r="IR335" s="127"/>
      <c r="JB335" s="127"/>
    </row>
    <row xmlns:x14ac="http://schemas.microsoft.com/office/spreadsheetml/2009/9/ac" r="336" s="3" customFormat="true" x14ac:dyDescent="0.25">
      <c r="A336" s="414"/>
      <c r="B336" s="127"/>
      <c r="L336" s="127"/>
      <c r="V336" s="127"/>
      <c r="AF336" s="127"/>
      <c r="AP336" s="127"/>
      <c r="AZ336" s="127"/>
      <c r="BJ336" s="127"/>
      <c r="BK336" s="127"/>
      <c r="BL336" s="127"/>
      <c r="BM336" s="127"/>
      <c r="BN336" s="127"/>
      <c r="BO336" s="127"/>
      <c r="BP336" s="127"/>
      <c r="BQ336" s="127"/>
      <c r="BT336" s="127"/>
      <c r="BU336" s="127"/>
      <c r="BV336" s="127"/>
      <c r="BW336" s="127"/>
      <c r="BX336" s="127"/>
      <c r="BY336" s="127"/>
      <c r="BZ336" s="127"/>
      <c r="CA336" s="127"/>
      <c r="CD336" s="127"/>
      <c r="CN336" s="127"/>
      <c r="CX336" s="127"/>
      <c r="DH336" s="127"/>
      <c r="DR336" s="127"/>
      <c r="EB336" s="127"/>
      <c r="EL336" s="127"/>
      <c r="EV336" s="127"/>
      <c r="FF336" s="127"/>
      <c r="FP336" s="127"/>
      <c r="FZ336" s="127"/>
      <c r="GJ336" s="127"/>
      <c r="GT336" s="127"/>
      <c r="HD336" s="127"/>
      <c r="HN336" s="127"/>
      <c r="HX336" s="127"/>
      <c r="IH336" s="127"/>
      <c r="IR336" s="127"/>
      <c r="JB336" s="127"/>
    </row>
    <row xmlns:x14ac="http://schemas.microsoft.com/office/spreadsheetml/2009/9/ac" r="337" s="3" customFormat="true" x14ac:dyDescent="0.25">
      <c r="A337" s="414"/>
      <c r="B337" s="127"/>
      <c r="L337" s="127"/>
      <c r="V337" s="127"/>
      <c r="AF337" s="127"/>
      <c r="AP337" s="127"/>
      <c r="AZ337" s="127"/>
      <c r="BJ337" s="127"/>
      <c r="BK337" s="127"/>
      <c r="BL337" s="127"/>
      <c r="BM337" s="127"/>
      <c r="BN337" s="127"/>
      <c r="BO337" s="127"/>
      <c r="BP337" s="127"/>
      <c r="BQ337" s="127"/>
      <c r="BT337" s="127"/>
      <c r="BU337" s="127"/>
      <c r="BV337" s="127"/>
      <c r="BW337" s="127"/>
      <c r="BX337" s="127"/>
      <c r="BY337" s="127"/>
      <c r="BZ337" s="127"/>
      <c r="CA337" s="127"/>
      <c r="CD337" s="127"/>
      <c r="CN337" s="127"/>
      <c r="CX337" s="127"/>
      <c r="DH337" s="127"/>
      <c r="DR337" s="127"/>
      <c r="EB337" s="127"/>
      <c r="EL337" s="127"/>
      <c r="EV337" s="127"/>
      <c r="FF337" s="127"/>
      <c r="FP337" s="127"/>
      <c r="FZ337" s="127"/>
      <c r="GJ337" s="127"/>
      <c r="GT337" s="127"/>
      <c r="HD337" s="127"/>
      <c r="HN337" s="127"/>
      <c r="HX337" s="127"/>
      <c r="IH337" s="127"/>
      <c r="IR337" s="127"/>
      <c r="JB337" s="127"/>
    </row>
    <row xmlns:x14ac="http://schemas.microsoft.com/office/spreadsheetml/2009/9/ac" r="338" s="3" customFormat="true" x14ac:dyDescent="0.25">
      <c r="A338" s="414"/>
      <c r="B338" s="127"/>
      <c r="L338" s="127"/>
      <c r="V338" s="127"/>
      <c r="AF338" s="127"/>
      <c r="AP338" s="127"/>
      <c r="AZ338" s="127"/>
      <c r="BJ338" s="127"/>
      <c r="BK338" s="127"/>
      <c r="BL338" s="127"/>
      <c r="BM338" s="127"/>
      <c r="BN338" s="127"/>
      <c r="BO338" s="127"/>
      <c r="BP338" s="127"/>
      <c r="BQ338" s="127"/>
      <c r="BT338" s="127"/>
      <c r="BU338" s="127"/>
      <c r="BV338" s="127"/>
      <c r="BW338" s="127"/>
      <c r="BX338" s="127"/>
      <c r="BY338" s="127"/>
      <c r="BZ338" s="127"/>
      <c r="CA338" s="127"/>
      <c r="CD338" s="127"/>
      <c r="CN338" s="127"/>
      <c r="CX338" s="127"/>
      <c r="DH338" s="127"/>
      <c r="DR338" s="127"/>
      <c r="EB338" s="127"/>
      <c r="EL338" s="127"/>
      <c r="EV338" s="127"/>
      <c r="FF338" s="127"/>
      <c r="FP338" s="127"/>
      <c r="FZ338" s="127"/>
      <c r="GJ338" s="127"/>
      <c r="GT338" s="127"/>
      <c r="HD338" s="127"/>
      <c r="HN338" s="127"/>
      <c r="HX338" s="127"/>
      <c r="IH338" s="127"/>
      <c r="IR338" s="127"/>
      <c r="JB338" s="127"/>
    </row>
    <row xmlns:x14ac="http://schemas.microsoft.com/office/spreadsheetml/2009/9/ac" r="339" s="3" customFormat="true" x14ac:dyDescent="0.25">
      <c r="A339" s="414"/>
      <c r="B339" s="127"/>
      <c r="L339" s="127"/>
      <c r="V339" s="127"/>
      <c r="AF339" s="127"/>
      <c r="AP339" s="127"/>
      <c r="AZ339" s="127"/>
      <c r="BJ339" s="127"/>
      <c r="BK339" s="127"/>
      <c r="BL339" s="127"/>
      <c r="BM339" s="127"/>
      <c r="BN339" s="127"/>
      <c r="BO339" s="127"/>
      <c r="BP339" s="127"/>
      <c r="BQ339" s="127"/>
      <c r="BT339" s="127"/>
      <c r="BU339" s="127"/>
      <c r="BV339" s="127"/>
      <c r="BW339" s="127"/>
      <c r="BX339" s="127"/>
      <c r="BY339" s="127"/>
      <c r="BZ339" s="127"/>
      <c r="CA339" s="127"/>
      <c r="CD339" s="127"/>
      <c r="CN339" s="127"/>
      <c r="CX339" s="127"/>
      <c r="DH339" s="127"/>
      <c r="DR339" s="127"/>
      <c r="EB339" s="127"/>
      <c r="EL339" s="127"/>
      <c r="EV339" s="127"/>
      <c r="FF339" s="127"/>
      <c r="FP339" s="127"/>
      <c r="FZ339" s="127"/>
      <c r="GJ339" s="127"/>
      <c r="GT339" s="127"/>
      <c r="HD339" s="127"/>
      <c r="HN339" s="127"/>
      <c r="HX339" s="127"/>
      <c r="IH339" s="127"/>
      <c r="IR339" s="127"/>
      <c r="JB339" s="127"/>
    </row>
    <row xmlns:x14ac="http://schemas.microsoft.com/office/spreadsheetml/2009/9/ac" r="340" s="3" customFormat="true" x14ac:dyDescent="0.25">
      <c r="A340" s="414"/>
      <c r="B340" s="127"/>
      <c r="L340" s="127"/>
      <c r="V340" s="127"/>
      <c r="AF340" s="127"/>
      <c r="AP340" s="127"/>
      <c r="AZ340" s="127"/>
      <c r="BJ340" s="127"/>
      <c r="BK340" s="127"/>
      <c r="BL340" s="127"/>
      <c r="BM340" s="127"/>
      <c r="BN340" s="127"/>
      <c r="BO340" s="127"/>
      <c r="BP340" s="127"/>
      <c r="BQ340" s="127"/>
      <c r="BT340" s="127"/>
      <c r="BU340" s="127"/>
      <c r="BV340" s="127"/>
      <c r="BW340" s="127"/>
      <c r="BX340" s="127"/>
      <c r="BY340" s="127"/>
      <c r="BZ340" s="127"/>
      <c r="CA340" s="127"/>
      <c r="CD340" s="127"/>
      <c r="CN340" s="127"/>
      <c r="CX340" s="127"/>
      <c r="DH340" s="127"/>
      <c r="DR340" s="127"/>
      <c r="EB340" s="127"/>
      <c r="EL340" s="127"/>
      <c r="EV340" s="127"/>
      <c r="FF340" s="127"/>
      <c r="FP340" s="127"/>
      <c r="FZ340" s="127"/>
      <c r="GJ340" s="127"/>
      <c r="GT340" s="127"/>
      <c r="HD340" s="127"/>
      <c r="HN340" s="127"/>
      <c r="HX340" s="127"/>
      <c r="IH340" s="127"/>
      <c r="IR340" s="127"/>
      <c r="JB340" s="127"/>
    </row>
    <row xmlns:x14ac="http://schemas.microsoft.com/office/spreadsheetml/2009/9/ac" r="341" s="3" customFormat="true" x14ac:dyDescent="0.25">
      <c r="A341" s="414"/>
      <c r="B341" s="127"/>
      <c r="L341" s="127"/>
      <c r="V341" s="127"/>
      <c r="AF341" s="127"/>
      <c r="AP341" s="127"/>
      <c r="AZ341" s="127"/>
      <c r="BJ341" s="127"/>
      <c r="BK341" s="127"/>
      <c r="BL341" s="127"/>
      <c r="BM341" s="127"/>
      <c r="BN341" s="127"/>
      <c r="BO341" s="127"/>
      <c r="BP341" s="127"/>
      <c r="BQ341" s="127"/>
      <c r="BT341" s="127"/>
      <c r="BU341" s="127"/>
      <c r="BV341" s="127"/>
      <c r="BW341" s="127"/>
      <c r="BX341" s="127"/>
      <c r="BY341" s="127"/>
      <c r="BZ341" s="127"/>
      <c r="CA341" s="127"/>
      <c r="CD341" s="127"/>
      <c r="CN341" s="127"/>
      <c r="CX341" s="127"/>
      <c r="DH341" s="127"/>
      <c r="DR341" s="127"/>
      <c r="EB341" s="127"/>
      <c r="EL341" s="127"/>
      <c r="EV341" s="127"/>
      <c r="FF341" s="127"/>
      <c r="FP341" s="127"/>
      <c r="FZ341" s="127"/>
      <c r="GJ341" s="127"/>
      <c r="GT341" s="127"/>
      <c r="HD341" s="127"/>
      <c r="HN341" s="127"/>
      <c r="HX341" s="127"/>
      <c r="IH341" s="127"/>
      <c r="IR341" s="127"/>
      <c r="JB341" s="127"/>
    </row>
    <row xmlns:x14ac="http://schemas.microsoft.com/office/spreadsheetml/2009/9/ac" r="342" s="3" customFormat="true" x14ac:dyDescent="0.25">
      <c r="A342" s="414"/>
      <c r="B342" s="127"/>
      <c r="L342" s="127"/>
      <c r="V342" s="127"/>
      <c r="AF342" s="127"/>
      <c r="AP342" s="127"/>
      <c r="AZ342" s="127"/>
      <c r="BJ342" s="127"/>
      <c r="BK342" s="127"/>
      <c r="BL342" s="127"/>
      <c r="BM342" s="127"/>
      <c r="BN342" s="127"/>
      <c r="BO342" s="127"/>
      <c r="BP342" s="127"/>
      <c r="BQ342" s="127"/>
      <c r="BT342" s="127"/>
      <c r="BU342" s="127"/>
      <c r="BV342" s="127"/>
      <c r="BW342" s="127"/>
      <c r="BX342" s="127"/>
      <c r="BY342" s="127"/>
      <c r="BZ342" s="127"/>
      <c r="CA342" s="127"/>
      <c r="CD342" s="127"/>
      <c r="CN342" s="127"/>
      <c r="CX342" s="127"/>
      <c r="DH342" s="127"/>
      <c r="DR342" s="127"/>
      <c r="EB342" s="127"/>
      <c r="EL342" s="127"/>
      <c r="EV342" s="127"/>
      <c r="FF342" s="127"/>
      <c r="FP342" s="127"/>
      <c r="FZ342" s="127"/>
      <c r="GJ342" s="127"/>
      <c r="GT342" s="127"/>
      <c r="HD342" s="127"/>
      <c r="HN342" s="127"/>
      <c r="HX342" s="127"/>
      <c r="IH342" s="127"/>
      <c r="IR342" s="127"/>
      <c r="JB342" s="127"/>
    </row>
    <row xmlns:x14ac="http://schemas.microsoft.com/office/spreadsheetml/2009/9/ac" r="343" s="3" customFormat="true" x14ac:dyDescent="0.25">
      <c r="A343" s="414"/>
      <c r="B343" s="127"/>
      <c r="L343" s="127"/>
      <c r="V343" s="127"/>
      <c r="AF343" s="127"/>
      <c r="AP343" s="127"/>
      <c r="AZ343" s="127"/>
      <c r="BJ343" s="127"/>
      <c r="BK343" s="127"/>
      <c r="BL343" s="127"/>
      <c r="BM343" s="127"/>
      <c r="BN343" s="127"/>
      <c r="BO343" s="127"/>
      <c r="BP343" s="127"/>
      <c r="BQ343" s="127"/>
      <c r="BT343" s="127"/>
      <c r="BU343" s="127"/>
      <c r="BV343" s="127"/>
      <c r="BW343" s="127"/>
      <c r="BX343" s="127"/>
      <c r="BY343" s="127"/>
      <c r="BZ343" s="127"/>
      <c r="CA343" s="127"/>
      <c r="CD343" s="127"/>
      <c r="CN343" s="127"/>
      <c r="CX343" s="127"/>
      <c r="DH343" s="127"/>
      <c r="DR343" s="127"/>
      <c r="EB343" s="127"/>
      <c r="EL343" s="127"/>
      <c r="EV343" s="127"/>
      <c r="FF343" s="127"/>
      <c r="FP343" s="127"/>
      <c r="FZ343" s="127"/>
      <c r="GJ343" s="127"/>
      <c r="GT343" s="127"/>
      <c r="HD343" s="127"/>
      <c r="HN343" s="127"/>
      <c r="HX343" s="127"/>
      <c r="IH343" s="127"/>
      <c r="IR343" s="127"/>
      <c r="JB343" s="127"/>
    </row>
    <row xmlns:x14ac="http://schemas.microsoft.com/office/spreadsheetml/2009/9/ac" r="344" s="3" customFormat="true" x14ac:dyDescent="0.25">
      <c r="A344" s="414"/>
      <c r="B344" s="127"/>
      <c r="L344" s="127"/>
      <c r="V344" s="127"/>
      <c r="AF344" s="127"/>
      <c r="AP344" s="127"/>
      <c r="AZ344" s="127"/>
      <c r="BJ344" s="127"/>
      <c r="BK344" s="127"/>
      <c r="BL344" s="127"/>
      <c r="BM344" s="127"/>
      <c r="BN344" s="127"/>
      <c r="BO344" s="127"/>
      <c r="BP344" s="127"/>
      <c r="BQ344" s="127"/>
      <c r="BT344" s="127"/>
      <c r="BU344" s="127"/>
      <c r="BV344" s="127"/>
      <c r="BW344" s="127"/>
      <c r="BX344" s="127"/>
      <c r="BY344" s="127"/>
      <c r="BZ344" s="127"/>
      <c r="CA344" s="127"/>
      <c r="CD344" s="127"/>
      <c r="CN344" s="127"/>
      <c r="CX344" s="127"/>
      <c r="DH344" s="127"/>
      <c r="DR344" s="127"/>
      <c r="EB344" s="127"/>
      <c r="EL344" s="127"/>
      <c r="EV344" s="127"/>
      <c r="FF344" s="127"/>
      <c r="FP344" s="127"/>
      <c r="FZ344" s="127"/>
      <c r="GJ344" s="127"/>
      <c r="GT344" s="127"/>
      <c r="HD344" s="127"/>
      <c r="HN344" s="127"/>
      <c r="HX344" s="127"/>
      <c r="IH344" s="127"/>
      <c r="IR344" s="127"/>
      <c r="JB344" s="127"/>
    </row>
    <row xmlns:x14ac="http://schemas.microsoft.com/office/spreadsheetml/2009/9/ac" r="345" s="3" customFormat="true" x14ac:dyDescent="0.25">
      <c r="A345" s="414"/>
      <c r="B345" s="127"/>
      <c r="L345" s="127"/>
      <c r="V345" s="127"/>
      <c r="AF345" s="127"/>
      <c r="AP345" s="127"/>
      <c r="AZ345" s="127"/>
      <c r="BJ345" s="127"/>
      <c r="BK345" s="127"/>
      <c r="BL345" s="127"/>
      <c r="BM345" s="127"/>
      <c r="BN345" s="127"/>
      <c r="BO345" s="127"/>
      <c r="BP345" s="127"/>
      <c r="BQ345" s="127"/>
      <c r="BT345" s="127"/>
      <c r="BU345" s="127"/>
      <c r="BV345" s="127"/>
      <c r="BW345" s="127"/>
      <c r="BX345" s="127"/>
      <c r="BY345" s="127"/>
      <c r="BZ345" s="127"/>
      <c r="CA345" s="127"/>
      <c r="CD345" s="127"/>
      <c r="CN345" s="127"/>
      <c r="CX345" s="127"/>
      <c r="DH345" s="127"/>
      <c r="DR345" s="127"/>
      <c r="EB345" s="127"/>
      <c r="EL345" s="127"/>
      <c r="EV345" s="127"/>
      <c r="FF345" s="127"/>
      <c r="FP345" s="127"/>
      <c r="FZ345" s="127"/>
      <c r="GJ345" s="127"/>
      <c r="GT345" s="127"/>
      <c r="HD345" s="127"/>
      <c r="HN345" s="127"/>
      <c r="HX345" s="127"/>
      <c r="IH345" s="127"/>
      <c r="IR345" s="127"/>
      <c r="JB345" s="127"/>
    </row>
    <row xmlns:x14ac="http://schemas.microsoft.com/office/spreadsheetml/2009/9/ac" r="346" s="3" customFormat="true" x14ac:dyDescent="0.25">
      <c r="A346" s="414"/>
      <c r="B346" s="127"/>
      <c r="L346" s="127"/>
      <c r="V346" s="127"/>
      <c r="AF346" s="127"/>
      <c r="AP346" s="127"/>
      <c r="AZ346" s="127"/>
      <c r="BJ346" s="127"/>
      <c r="BK346" s="127"/>
      <c r="BL346" s="127"/>
      <c r="BM346" s="127"/>
      <c r="BN346" s="127"/>
      <c r="BO346" s="127"/>
      <c r="BP346" s="127"/>
      <c r="BQ346" s="127"/>
      <c r="BT346" s="127"/>
      <c r="BU346" s="127"/>
      <c r="BV346" s="127"/>
      <c r="BW346" s="127"/>
      <c r="BX346" s="127"/>
      <c r="BY346" s="127"/>
      <c r="BZ346" s="127"/>
      <c r="CA346" s="127"/>
      <c r="CD346" s="127"/>
      <c r="CN346" s="127"/>
      <c r="CX346" s="127"/>
      <c r="DH346" s="127"/>
      <c r="DR346" s="127"/>
      <c r="EB346" s="127"/>
      <c r="EL346" s="127"/>
      <c r="EV346" s="127"/>
      <c r="FF346" s="127"/>
      <c r="FP346" s="127"/>
      <c r="FZ346" s="127"/>
      <c r="GJ346" s="127"/>
      <c r="GT346" s="127"/>
      <c r="HD346" s="127"/>
      <c r="HN346" s="127"/>
      <c r="HX346" s="127"/>
      <c r="IH346" s="127"/>
      <c r="IR346" s="127"/>
      <c r="JB346" s="127"/>
    </row>
    <row xmlns:x14ac="http://schemas.microsoft.com/office/spreadsheetml/2009/9/ac" r="347" s="3" customFormat="true" x14ac:dyDescent="0.25">
      <c r="A347" s="414"/>
      <c r="B347" s="127"/>
      <c r="L347" s="127"/>
      <c r="V347" s="127"/>
      <c r="AF347" s="127"/>
      <c r="AP347" s="127"/>
      <c r="AZ347" s="127"/>
      <c r="BJ347" s="127"/>
      <c r="BK347" s="127"/>
      <c r="BL347" s="127"/>
      <c r="BM347" s="127"/>
      <c r="BN347" s="127"/>
      <c r="BO347" s="127"/>
      <c r="BP347" s="127"/>
      <c r="BQ347" s="127"/>
      <c r="BT347" s="127"/>
      <c r="BU347" s="127"/>
      <c r="BV347" s="127"/>
      <c r="BW347" s="127"/>
      <c r="BX347" s="127"/>
      <c r="BY347" s="127"/>
      <c r="BZ347" s="127"/>
      <c r="CA347" s="127"/>
      <c r="CD347" s="127"/>
      <c r="CN347" s="127"/>
      <c r="CX347" s="127"/>
      <c r="DH347" s="127"/>
      <c r="DR347" s="127"/>
      <c r="EB347" s="127"/>
      <c r="EL347" s="127"/>
      <c r="EV347" s="127"/>
      <c r="FF347" s="127"/>
      <c r="FP347" s="127"/>
      <c r="FZ347" s="127"/>
      <c r="GJ347" s="127"/>
      <c r="GT347" s="127"/>
      <c r="HD347" s="127"/>
      <c r="HN347" s="127"/>
      <c r="HX347" s="127"/>
      <c r="IH347" s="127"/>
      <c r="IR347" s="127"/>
      <c r="JB347" s="127"/>
    </row>
    <row xmlns:x14ac="http://schemas.microsoft.com/office/spreadsheetml/2009/9/ac" r="348" s="3" customFormat="true" x14ac:dyDescent="0.25">
      <c r="A348" s="414"/>
      <c r="B348" s="127"/>
      <c r="L348" s="127"/>
      <c r="V348" s="127"/>
      <c r="AF348" s="127"/>
      <c r="AP348" s="127"/>
      <c r="AZ348" s="127"/>
      <c r="BJ348" s="127"/>
      <c r="BK348" s="127"/>
      <c r="BL348" s="127"/>
      <c r="BM348" s="127"/>
      <c r="BN348" s="127"/>
      <c r="BO348" s="127"/>
      <c r="BP348" s="127"/>
      <c r="BQ348" s="127"/>
      <c r="BT348" s="127"/>
      <c r="BU348" s="127"/>
      <c r="BV348" s="127"/>
      <c r="BW348" s="127"/>
      <c r="BX348" s="127"/>
      <c r="BY348" s="127"/>
      <c r="BZ348" s="127"/>
      <c r="CA348" s="127"/>
      <c r="CD348" s="127"/>
      <c r="CN348" s="127"/>
      <c r="CX348" s="127"/>
      <c r="DH348" s="127"/>
      <c r="DR348" s="127"/>
      <c r="EB348" s="127"/>
      <c r="EL348" s="127"/>
      <c r="EV348" s="127"/>
      <c r="FF348" s="127"/>
      <c r="FP348" s="127"/>
      <c r="FZ348" s="127"/>
      <c r="GJ348" s="127"/>
      <c r="GT348" s="127"/>
      <c r="HD348" s="127"/>
      <c r="HN348" s="127"/>
      <c r="HX348" s="127"/>
      <c r="IH348" s="127"/>
      <c r="IR348" s="127"/>
      <c r="JB348" s="127"/>
    </row>
    <row xmlns:x14ac="http://schemas.microsoft.com/office/spreadsheetml/2009/9/ac" r="349" s="3" customFormat="true" x14ac:dyDescent="0.25">
      <c r="A349" s="414"/>
      <c r="B349" s="127"/>
      <c r="L349" s="127"/>
      <c r="V349" s="127"/>
      <c r="AF349" s="127"/>
      <c r="AP349" s="127"/>
      <c r="AZ349" s="127"/>
      <c r="BJ349" s="127"/>
      <c r="BK349" s="127"/>
      <c r="BL349" s="127"/>
      <c r="BM349" s="127"/>
      <c r="BN349" s="127"/>
      <c r="BO349" s="127"/>
      <c r="BP349" s="127"/>
      <c r="BQ349" s="127"/>
      <c r="BT349" s="127"/>
      <c r="BU349" s="127"/>
      <c r="BV349" s="127"/>
      <c r="BW349" s="127"/>
      <c r="BX349" s="127"/>
      <c r="BY349" s="127"/>
      <c r="BZ349" s="127"/>
      <c r="CA349" s="127"/>
      <c r="CD349" s="127"/>
      <c r="CN349" s="127"/>
      <c r="CX349" s="127"/>
      <c r="DH349" s="127"/>
      <c r="DR349" s="127"/>
      <c r="EB349" s="127"/>
      <c r="EL349" s="127"/>
      <c r="EV349" s="127"/>
      <c r="FF349" s="127"/>
      <c r="FP349" s="127"/>
      <c r="FZ349" s="127"/>
      <c r="GJ349" s="127"/>
      <c r="GT349" s="127"/>
      <c r="HD349" s="127"/>
      <c r="HN349" s="127"/>
      <c r="HX349" s="127"/>
      <c r="IH349" s="127"/>
      <c r="IR349" s="127"/>
      <c r="JB349" s="127"/>
    </row>
    <row xmlns:x14ac="http://schemas.microsoft.com/office/spreadsheetml/2009/9/ac" r="350" s="3" customFormat="true" x14ac:dyDescent="0.25">
      <c r="A350" s="414"/>
      <c r="B350" s="127"/>
      <c r="L350" s="127"/>
      <c r="V350" s="127"/>
      <c r="AF350" s="127"/>
      <c r="AP350" s="127"/>
      <c r="AZ350" s="127"/>
      <c r="BJ350" s="127"/>
      <c r="BK350" s="127"/>
      <c r="BL350" s="127"/>
      <c r="BM350" s="127"/>
      <c r="BN350" s="127"/>
      <c r="BO350" s="127"/>
      <c r="BP350" s="127"/>
      <c r="BQ350" s="127"/>
      <c r="BT350" s="127"/>
      <c r="BU350" s="127"/>
      <c r="BV350" s="127"/>
      <c r="BW350" s="127"/>
      <c r="BX350" s="127"/>
      <c r="BY350" s="127"/>
      <c r="BZ350" s="127"/>
      <c r="CA350" s="127"/>
      <c r="CD350" s="127"/>
      <c r="CN350" s="127"/>
      <c r="CX350" s="127"/>
      <c r="DH350" s="127"/>
      <c r="DR350" s="127"/>
      <c r="EB350" s="127"/>
      <c r="EL350" s="127"/>
      <c r="EV350" s="127"/>
      <c r="FF350" s="127"/>
      <c r="FP350" s="127"/>
      <c r="FZ350" s="127"/>
      <c r="GJ350" s="127"/>
      <c r="GT350" s="127"/>
      <c r="HD350" s="127"/>
      <c r="HN350" s="127"/>
      <c r="HX350" s="127"/>
      <c r="IH350" s="127"/>
      <c r="IR350" s="127"/>
      <c r="JB350" s="127"/>
    </row>
    <row xmlns:x14ac="http://schemas.microsoft.com/office/spreadsheetml/2009/9/ac" r="351" s="3" customFormat="true" x14ac:dyDescent="0.25">
      <c r="A351" s="414"/>
      <c r="B351" s="127"/>
      <c r="L351" s="127"/>
      <c r="V351" s="127"/>
      <c r="AF351" s="127"/>
      <c r="AP351" s="127"/>
      <c r="AZ351" s="127"/>
      <c r="BJ351" s="127"/>
      <c r="BK351" s="127"/>
      <c r="BL351" s="127"/>
      <c r="BM351" s="127"/>
      <c r="BN351" s="127"/>
      <c r="BO351" s="127"/>
      <c r="BP351" s="127"/>
      <c r="BQ351" s="127"/>
      <c r="BT351" s="127"/>
      <c r="BU351" s="127"/>
      <c r="BV351" s="127"/>
      <c r="BW351" s="127"/>
      <c r="BX351" s="127"/>
      <c r="BY351" s="127"/>
      <c r="BZ351" s="127"/>
      <c r="CA351" s="127"/>
      <c r="CD351" s="127"/>
      <c r="CN351" s="127"/>
      <c r="CX351" s="127"/>
      <c r="DH351" s="127"/>
      <c r="DR351" s="127"/>
      <c r="EB351" s="127"/>
      <c r="EL351" s="127"/>
      <c r="EV351" s="127"/>
      <c r="FF351" s="127"/>
      <c r="FP351" s="127"/>
      <c r="FZ351" s="127"/>
      <c r="GJ351" s="127"/>
      <c r="GT351" s="127"/>
      <c r="HD351" s="127"/>
      <c r="HN351" s="127"/>
      <c r="HX351" s="127"/>
      <c r="IH351" s="127"/>
      <c r="IR351" s="127"/>
      <c r="JB351" s="127"/>
    </row>
    <row xmlns:x14ac="http://schemas.microsoft.com/office/spreadsheetml/2009/9/ac" r="352" s="3" customFormat="true" x14ac:dyDescent="0.25">
      <c r="A352" s="414"/>
      <c r="B352" s="127"/>
      <c r="L352" s="127"/>
      <c r="V352" s="127"/>
      <c r="AF352" s="127"/>
      <c r="AP352" s="127"/>
      <c r="AZ352" s="127"/>
      <c r="BJ352" s="127"/>
      <c r="BK352" s="127"/>
      <c r="BL352" s="127"/>
      <c r="BM352" s="127"/>
      <c r="BN352" s="127"/>
      <c r="BO352" s="127"/>
      <c r="BP352" s="127"/>
      <c r="BQ352" s="127"/>
      <c r="BT352" s="127"/>
      <c r="BU352" s="127"/>
      <c r="BV352" s="127"/>
      <c r="BW352" s="127"/>
      <c r="BX352" s="127"/>
      <c r="BY352" s="127"/>
      <c r="BZ352" s="127"/>
      <c r="CA352" s="127"/>
      <c r="CD352" s="127"/>
      <c r="CN352" s="127"/>
      <c r="CX352" s="127"/>
      <c r="DH352" s="127"/>
      <c r="DR352" s="127"/>
      <c r="EB352" s="127"/>
      <c r="EL352" s="127"/>
      <c r="EV352" s="127"/>
      <c r="FF352" s="127"/>
      <c r="FP352" s="127"/>
      <c r="FZ352" s="127"/>
      <c r="GJ352" s="127"/>
      <c r="GT352" s="127"/>
      <c r="HD352" s="127"/>
      <c r="HN352" s="127"/>
      <c r="HX352" s="127"/>
      <c r="IH352" s="127"/>
      <c r="IR352" s="127"/>
      <c r="JB352" s="127"/>
    </row>
    <row xmlns:x14ac="http://schemas.microsoft.com/office/spreadsheetml/2009/9/ac" r="353" s="3" customFormat="true" x14ac:dyDescent="0.25">
      <c r="A353" s="414"/>
      <c r="B353" s="127"/>
      <c r="L353" s="127"/>
      <c r="V353" s="127"/>
      <c r="AF353" s="127"/>
      <c r="AP353" s="127"/>
      <c r="AZ353" s="127"/>
      <c r="BJ353" s="127"/>
      <c r="BK353" s="127"/>
      <c r="BL353" s="127"/>
      <c r="BM353" s="127"/>
      <c r="BN353" s="127"/>
      <c r="BO353" s="127"/>
      <c r="BP353" s="127"/>
      <c r="BQ353" s="127"/>
      <c r="BT353" s="127"/>
      <c r="BU353" s="127"/>
      <c r="BV353" s="127"/>
      <c r="BW353" s="127"/>
      <c r="BX353" s="127"/>
      <c r="BY353" s="127"/>
      <c r="BZ353" s="127"/>
      <c r="CA353" s="127"/>
      <c r="CD353" s="127"/>
      <c r="CN353" s="127"/>
      <c r="CX353" s="127"/>
      <c r="DH353" s="127"/>
      <c r="DR353" s="127"/>
      <c r="EB353" s="127"/>
      <c r="EL353" s="127"/>
      <c r="EV353" s="127"/>
      <c r="FF353" s="127"/>
      <c r="FP353" s="127"/>
      <c r="FZ353" s="127"/>
      <c r="GJ353" s="127"/>
      <c r="GT353" s="127"/>
      <c r="HD353" s="127"/>
      <c r="HN353" s="127"/>
      <c r="HX353" s="127"/>
      <c r="IH353" s="127"/>
      <c r="IR353" s="127"/>
      <c r="JB353" s="127"/>
    </row>
    <row xmlns:x14ac="http://schemas.microsoft.com/office/spreadsheetml/2009/9/ac" r="354" s="3" customFormat="true" x14ac:dyDescent="0.25">
      <c r="A354" s="414"/>
      <c r="B354" s="127"/>
      <c r="L354" s="127"/>
      <c r="V354" s="127"/>
      <c r="AF354" s="127"/>
      <c r="AP354" s="127"/>
      <c r="AZ354" s="127"/>
      <c r="BJ354" s="127"/>
      <c r="BK354" s="127"/>
      <c r="BL354" s="127"/>
      <c r="BM354" s="127"/>
      <c r="BN354" s="127"/>
      <c r="BO354" s="127"/>
      <c r="BP354" s="127"/>
      <c r="BQ354" s="127"/>
      <c r="BT354" s="127"/>
      <c r="BU354" s="127"/>
      <c r="BV354" s="127"/>
      <c r="BW354" s="127"/>
      <c r="BX354" s="127"/>
      <c r="BY354" s="127"/>
      <c r="BZ354" s="127"/>
      <c r="CA354" s="127"/>
      <c r="CD354" s="127"/>
      <c r="CN354" s="127"/>
      <c r="CX354" s="127"/>
      <c r="DH354" s="127"/>
      <c r="DR354" s="127"/>
      <c r="EB354" s="127"/>
      <c r="EL354" s="127"/>
      <c r="EV354" s="127"/>
      <c r="FF354" s="127"/>
      <c r="FP354" s="127"/>
      <c r="FZ354" s="127"/>
      <c r="GJ354" s="127"/>
      <c r="GT354" s="127"/>
      <c r="HD354" s="127"/>
      <c r="HN354" s="127"/>
      <c r="HX354" s="127"/>
      <c r="IH354" s="127"/>
      <c r="IR354" s="127"/>
      <c r="JB354" s="127"/>
    </row>
    <row xmlns:x14ac="http://schemas.microsoft.com/office/spreadsheetml/2009/9/ac" r="355" s="3" customFormat="true" x14ac:dyDescent="0.25">
      <c r="A355" s="414"/>
      <c r="B355" s="127"/>
      <c r="L355" s="127"/>
      <c r="V355" s="127"/>
      <c r="AF355" s="127"/>
      <c r="AP355" s="127"/>
      <c r="AZ355" s="127"/>
      <c r="BJ355" s="127"/>
      <c r="BK355" s="127"/>
      <c r="BL355" s="127"/>
      <c r="BM355" s="127"/>
      <c r="BN355" s="127"/>
      <c r="BO355" s="127"/>
      <c r="BP355" s="127"/>
      <c r="BQ355" s="127"/>
      <c r="BT355" s="127"/>
      <c r="BU355" s="127"/>
      <c r="BV355" s="127"/>
      <c r="BW355" s="127"/>
      <c r="BX355" s="127"/>
      <c r="BY355" s="127"/>
      <c r="BZ355" s="127"/>
      <c r="CA355" s="127"/>
      <c r="CD355" s="127"/>
      <c r="CN355" s="127"/>
      <c r="CX355" s="127"/>
      <c r="DH355" s="127"/>
      <c r="DR355" s="127"/>
      <c r="EB355" s="127"/>
      <c r="EL355" s="127"/>
      <c r="EV355" s="127"/>
      <c r="FF355" s="127"/>
      <c r="FP355" s="127"/>
      <c r="FZ355" s="127"/>
      <c r="GJ355" s="127"/>
      <c r="GT355" s="127"/>
      <c r="HD355" s="127"/>
      <c r="HN355" s="127"/>
      <c r="HX355" s="127"/>
      <c r="IH355" s="127"/>
      <c r="IR355" s="127"/>
      <c r="JB355" s="127"/>
    </row>
    <row xmlns:x14ac="http://schemas.microsoft.com/office/spreadsheetml/2009/9/ac" r="356" s="3" customFormat="true" x14ac:dyDescent="0.25">
      <c r="A356" s="414"/>
      <c r="B356" s="127"/>
      <c r="L356" s="127"/>
      <c r="V356" s="127"/>
      <c r="AF356" s="127"/>
      <c r="AP356" s="127"/>
      <c r="AZ356" s="127"/>
      <c r="BJ356" s="127"/>
      <c r="BK356" s="127"/>
      <c r="BL356" s="127"/>
      <c r="BM356" s="127"/>
      <c r="BN356" s="127"/>
      <c r="BO356" s="127"/>
      <c r="BP356" s="127"/>
      <c r="BQ356" s="127"/>
      <c r="BT356" s="127"/>
      <c r="BU356" s="127"/>
      <c r="BV356" s="127"/>
      <c r="BW356" s="127"/>
      <c r="BX356" s="127"/>
      <c r="BY356" s="127"/>
      <c r="BZ356" s="127"/>
      <c r="CA356" s="127"/>
      <c r="CD356" s="127"/>
      <c r="CN356" s="127"/>
      <c r="CX356" s="127"/>
      <c r="DH356" s="127"/>
      <c r="DR356" s="127"/>
      <c r="EB356" s="127"/>
      <c r="EL356" s="127"/>
      <c r="EV356" s="127"/>
      <c r="FF356" s="127"/>
      <c r="FP356" s="127"/>
      <c r="FZ356" s="127"/>
      <c r="GJ356" s="127"/>
      <c r="GT356" s="127"/>
      <c r="HD356" s="127"/>
      <c r="HN356" s="127"/>
      <c r="HX356" s="127"/>
      <c r="IH356" s="127"/>
      <c r="IR356" s="127"/>
      <c r="JB356" s="127"/>
    </row>
    <row xmlns:x14ac="http://schemas.microsoft.com/office/spreadsheetml/2009/9/ac" r="357" s="3" customFormat="true" x14ac:dyDescent="0.25">
      <c r="A357" s="414"/>
      <c r="B357" s="127"/>
      <c r="L357" s="127"/>
      <c r="V357" s="127"/>
      <c r="AF357" s="127"/>
      <c r="AP357" s="127"/>
      <c r="AZ357" s="127"/>
      <c r="BJ357" s="127"/>
      <c r="BK357" s="127"/>
      <c r="BL357" s="127"/>
      <c r="BM357" s="127"/>
      <c r="BN357" s="127"/>
      <c r="BO357" s="127"/>
      <c r="BP357" s="127"/>
      <c r="BQ357" s="127"/>
      <c r="BT357" s="127"/>
      <c r="BU357" s="127"/>
      <c r="BV357" s="127"/>
      <c r="BW357" s="127"/>
      <c r="BX357" s="127"/>
      <c r="BY357" s="127"/>
      <c r="BZ357" s="127"/>
      <c r="CA357" s="127"/>
      <c r="CD357" s="127"/>
      <c r="CN357" s="127"/>
      <c r="CX357" s="127"/>
      <c r="DH357" s="127"/>
      <c r="DR357" s="127"/>
      <c r="EB357" s="127"/>
      <c r="EL357" s="127"/>
      <c r="EV357" s="127"/>
      <c r="FF357" s="127"/>
      <c r="FP357" s="127"/>
      <c r="FZ357" s="127"/>
      <c r="GJ357" s="127"/>
      <c r="GT357" s="127"/>
      <c r="HD357" s="127"/>
      <c r="HN357" s="127"/>
      <c r="HX357" s="127"/>
      <c r="IH357" s="127"/>
      <c r="IR357" s="127"/>
      <c r="JB357" s="127"/>
    </row>
    <row xmlns:x14ac="http://schemas.microsoft.com/office/spreadsheetml/2009/9/ac" r="358" s="3" customFormat="true" x14ac:dyDescent="0.25">
      <c r="A358" s="414"/>
      <c r="B358" s="127"/>
      <c r="L358" s="127"/>
      <c r="V358" s="127"/>
      <c r="AF358" s="127"/>
      <c r="AP358" s="127"/>
      <c r="AZ358" s="127"/>
      <c r="BJ358" s="127"/>
      <c r="BK358" s="127"/>
      <c r="BL358" s="127"/>
      <c r="BM358" s="127"/>
      <c r="BN358" s="127"/>
      <c r="BO358" s="127"/>
      <c r="BP358" s="127"/>
      <c r="BQ358" s="127"/>
      <c r="BT358" s="127"/>
      <c r="BU358" s="127"/>
      <c r="BV358" s="127"/>
      <c r="BW358" s="127"/>
      <c r="BX358" s="127"/>
      <c r="BY358" s="127"/>
      <c r="BZ358" s="127"/>
      <c r="CA358" s="127"/>
      <c r="CD358" s="127"/>
      <c r="CN358" s="127"/>
      <c r="CX358" s="127"/>
      <c r="DH358" s="127"/>
      <c r="DR358" s="127"/>
      <c r="EB358" s="127"/>
      <c r="EL358" s="127"/>
      <c r="EV358" s="127"/>
      <c r="FF358" s="127"/>
      <c r="FP358" s="127"/>
      <c r="FZ358" s="127"/>
      <c r="GJ358" s="127"/>
      <c r="GT358" s="127"/>
      <c r="HD358" s="127"/>
      <c r="HN358" s="127"/>
      <c r="HX358" s="127"/>
      <c r="IH358" s="127"/>
      <c r="IR358" s="127"/>
      <c r="JB358" s="127"/>
    </row>
    <row xmlns:x14ac="http://schemas.microsoft.com/office/spreadsheetml/2009/9/ac" r="359" s="3" customFormat="true" x14ac:dyDescent="0.25">
      <c r="A359" s="414"/>
      <c r="B359" s="127"/>
      <c r="L359" s="127"/>
      <c r="V359" s="127"/>
      <c r="AF359" s="127"/>
      <c r="AP359" s="127"/>
      <c r="AZ359" s="127"/>
      <c r="BJ359" s="127"/>
      <c r="BK359" s="127"/>
      <c r="BL359" s="127"/>
      <c r="BM359" s="127"/>
      <c r="BN359" s="127"/>
      <c r="BO359" s="127"/>
      <c r="BP359" s="127"/>
      <c r="BQ359" s="127"/>
      <c r="BT359" s="127"/>
      <c r="BU359" s="127"/>
      <c r="BV359" s="127"/>
      <c r="BW359" s="127"/>
      <c r="BX359" s="127"/>
      <c r="BY359" s="127"/>
      <c r="BZ359" s="127"/>
      <c r="CA359" s="127"/>
      <c r="CD359" s="127"/>
      <c r="CN359" s="127"/>
      <c r="CX359" s="127"/>
      <c r="DH359" s="127"/>
      <c r="DR359" s="127"/>
      <c r="EB359" s="127"/>
      <c r="EL359" s="127"/>
      <c r="EV359" s="127"/>
      <c r="FF359" s="127"/>
      <c r="FP359" s="127"/>
      <c r="FZ359" s="127"/>
      <c r="GJ359" s="127"/>
      <c r="GT359" s="127"/>
      <c r="HD359" s="127"/>
      <c r="HN359" s="127"/>
      <c r="HX359" s="127"/>
      <c r="IH359" s="127"/>
      <c r="IR359" s="127"/>
      <c r="JB359" s="127"/>
    </row>
    <row xmlns:x14ac="http://schemas.microsoft.com/office/spreadsheetml/2009/9/ac" r="360" s="3" customFormat="true" x14ac:dyDescent="0.25">
      <c r="A360" s="414"/>
      <c r="B360" s="127"/>
      <c r="L360" s="127"/>
      <c r="V360" s="127"/>
      <c r="AF360" s="127"/>
      <c r="AP360" s="127"/>
      <c r="AZ360" s="127"/>
      <c r="BJ360" s="127"/>
      <c r="BK360" s="127"/>
      <c r="BL360" s="127"/>
      <c r="BM360" s="127"/>
      <c r="BN360" s="127"/>
      <c r="BO360" s="127"/>
      <c r="BP360" s="127"/>
      <c r="BQ360" s="127"/>
      <c r="BT360" s="127"/>
      <c r="BU360" s="127"/>
      <c r="BV360" s="127"/>
      <c r="BW360" s="127"/>
      <c r="BX360" s="127"/>
      <c r="BY360" s="127"/>
      <c r="BZ360" s="127"/>
      <c r="CA360" s="127"/>
      <c r="CD360" s="127"/>
      <c r="CN360" s="127"/>
      <c r="CX360" s="127"/>
      <c r="DH360" s="127"/>
      <c r="DR360" s="127"/>
      <c r="EB360" s="127"/>
      <c r="EL360" s="127"/>
      <c r="EV360" s="127"/>
      <c r="FF360" s="127"/>
      <c r="FP360" s="127"/>
      <c r="FZ360" s="127"/>
      <c r="GJ360" s="127"/>
      <c r="GT360" s="127"/>
      <c r="HD360" s="127"/>
      <c r="HN360" s="127"/>
      <c r="HX360" s="127"/>
      <c r="IH360" s="127"/>
      <c r="IR360" s="127"/>
      <c r="JB360" s="127"/>
    </row>
    <row xmlns:x14ac="http://schemas.microsoft.com/office/spreadsheetml/2009/9/ac" r="361" s="3" customFormat="true" x14ac:dyDescent="0.25">
      <c r="A361" s="414"/>
      <c r="B361" s="127"/>
      <c r="L361" s="127"/>
      <c r="V361" s="127"/>
      <c r="AF361" s="127"/>
      <c r="AP361" s="127"/>
      <c r="AZ361" s="127"/>
      <c r="BJ361" s="127"/>
      <c r="BK361" s="127"/>
      <c r="BL361" s="127"/>
      <c r="BM361" s="127"/>
      <c r="BN361" s="127"/>
      <c r="BO361" s="127"/>
      <c r="BP361" s="127"/>
      <c r="BQ361" s="127"/>
      <c r="BT361" s="127"/>
      <c r="BU361" s="127"/>
      <c r="BV361" s="127"/>
      <c r="BW361" s="127"/>
      <c r="BX361" s="127"/>
      <c r="BY361" s="127"/>
      <c r="BZ361" s="127"/>
      <c r="CA361" s="127"/>
      <c r="CD361" s="127"/>
      <c r="CN361" s="127"/>
      <c r="CX361" s="127"/>
      <c r="DH361" s="127"/>
      <c r="DR361" s="127"/>
      <c r="EB361" s="127"/>
      <c r="EL361" s="127"/>
      <c r="EV361" s="127"/>
      <c r="FF361" s="127"/>
      <c r="FP361" s="127"/>
      <c r="FZ361" s="127"/>
      <c r="GJ361" s="127"/>
      <c r="GT361" s="127"/>
      <c r="HD361" s="127"/>
      <c r="HN361" s="127"/>
      <c r="HX361" s="127"/>
      <c r="IH361" s="127"/>
      <c r="IR361" s="127"/>
      <c r="JB361" s="127"/>
    </row>
    <row xmlns:x14ac="http://schemas.microsoft.com/office/spreadsheetml/2009/9/ac" r="362" s="3" customFormat="true" x14ac:dyDescent="0.25">
      <c r="A362" s="414"/>
      <c r="B362" s="127"/>
      <c r="L362" s="127"/>
      <c r="V362" s="127"/>
      <c r="AF362" s="127"/>
      <c r="AP362" s="127"/>
      <c r="AZ362" s="127"/>
      <c r="BJ362" s="127"/>
      <c r="BK362" s="127"/>
      <c r="BL362" s="127"/>
      <c r="BM362" s="127"/>
      <c r="BN362" s="127"/>
      <c r="BO362" s="127"/>
      <c r="BP362" s="127"/>
      <c r="BQ362" s="127"/>
      <c r="BT362" s="127"/>
      <c r="BU362" s="127"/>
      <c r="BV362" s="127"/>
      <c r="BW362" s="127"/>
      <c r="BX362" s="127"/>
      <c r="BY362" s="127"/>
      <c r="BZ362" s="127"/>
      <c r="CA362" s="127"/>
      <c r="CD362" s="127"/>
      <c r="CN362" s="127"/>
      <c r="CX362" s="127"/>
      <c r="DH362" s="127"/>
      <c r="DR362" s="127"/>
      <c r="EB362" s="127"/>
      <c r="EL362" s="127"/>
      <c r="EV362" s="127"/>
      <c r="FF362" s="127"/>
      <c r="FP362" s="127"/>
      <c r="FZ362" s="127"/>
      <c r="GJ362" s="127"/>
      <c r="GT362" s="127"/>
      <c r="HD362" s="127"/>
      <c r="HN362" s="127"/>
      <c r="HX362" s="127"/>
      <c r="IH362" s="127"/>
      <c r="IR362" s="127"/>
      <c r="JB362" s="127"/>
    </row>
    <row xmlns:x14ac="http://schemas.microsoft.com/office/spreadsheetml/2009/9/ac" r="363" s="3" customFormat="true" x14ac:dyDescent="0.25">
      <c r="A363" s="414"/>
      <c r="B363" s="127"/>
      <c r="L363" s="127"/>
      <c r="V363" s="127"/>
      <c r="AF363" s="127"/>
      <c r="AP363" s="127"/>
      <c r="AZ363" s="127"/>
      <c r="BJ363" s="127"/>
      <c r="BK363" s="127"/>
      <c r="BL363" s="127"/>
      <c r="BM363" s="127"/>
      <c r="BN363" s="127"/>
      <c r="BO363" s="127"/>
      <c r="BP363" s="127"/>
      <c r="BQ363" s="127"/>
      <c r="BT363" s="127"/>
      <c r="BU363" s="127"/>
      <c r="BV363" s="127"/>
      <c r="BW363" s="127"/>
      <c r="BX363" s="127"/>
      <c r="BY363" s="127"/>
      <c r="BZ363" s="127"/>
      <c r="CA363" s="127"/>
      <c r="CD363" s="127"/>
      <c r="CN363" s="127"/>
      <c r="CX363" s="127"/>
      <c r="DH363" s="127"/>
      <c r="DR363" s="127"/>
      <c r="EB363" s="127"/>
      <c r="EL363" s="127"/>
      <c r="EV363" s="127"/>
      <c r="FF363" s="127"/>
      <c r="FP363" s="127"/>
      <c r="FZ363" s="127"/>
      <c r="GJ363" s="127"/>
      <c r="GT363" s="127"/>
      <c r="HD363" s="127"/>
      <c r="HN363" s="127"/>
      <c r="HX363" s="127"/>
      <c r="IH363" s="127"/>
      <c r="IR363" s="127"/>
      <c r="JB363" s="127"/>
    </row>
    <row xmlns:x14ac="http://schemas.microsoft.com/office/spreadsheetml/2009/9/ac" r="364" s="3" customFormat="true" x14ac:dyDescent="0.25">
      <c r="A364" s="414"/>
      <c r="B364" s="127"/>
      <c r="L364" s="127"/>
      <c r="V364" s="127"/>
      <c r="AF364" s="127"/>
      <c r="AP364" s="127"/>
      <c r="AZ364" s="127"/>
      <c r="BJ364" s="127"/>
      <c r="BK364" s="127"/>
      <c r="BL364" s="127"/>
      <c r="BM364" s="127"/>
      <c r="BN364" s="127"/>
      <c r="BO364" s="127"/>
      <c r="BP364" s="127"/>
      <c r="BQ364" s="127"/>
      <c r="BT364" s="127"/>
      <c r="BU364" s="127"/>
      <c r="BV364" s="127"/>
      <c r="BW364" s="127"/>
      <c r="BX364" s="127"/>
      <c r="BY364" s="127"/>
      <c r="BZ364" s="127"/>
      <c r="CA364" s="127"/>
      <c r="CD364" s="127"/>
      <c r="CN364" s="127"/>
      <c r="CX364" s="127"/>
      <c r="DH364" s="127"/>
      <c r="DR364" s="127"/>
      <c r="EB364" s="127"/>
      <c r="EL364" s="127"/>
      <c r="EV364" s="127"/>
      <c r="FF364" s="127"/>
      <c r="FP364" s="127"/>
      <c r="FZ364" s="127"/>
      <c r="GJ364" s="127"/>
      <c r="GT364" s="127"/>
      <c r="HD364" s="127"/>
      <c r="HN364" s="127"/>
      <c r="HX364" s="127"/>
      <c r="IH364" s="127"/>
      <c r="IR364" s="127"/>
      <c r="JB364" s="127"/>
    </row>
    <row xmlns:x14ac="http://schemas.microsoft.com/office/spreadsheetml/2009/9/ac" r="365" s="3" customFormat="true" x14ac:dyDescent="0.25">
      <c r="A365" s="414"/>
      <c r="B365" s="127"/>
      <c r="L365" s="127"/>
      <c r="V365" s="127"/>
      <c r="AF365" s="127"/>
      <c r="AP365" s="127"/>
      <c r="AZ365" s="127"/>
      <c r="BJ365" s="127"/>
      <c r="BK365" s="127"/>
      <c r="BL365" s="127"/>
      <c r="BM365" s="127"/>
      <c r="BN365" s="127"/>
      <c r="BO365" s="127"/>
      <c r="BP365" s="127"/>
      <c r="BQ365" s="127"/>
      <c r="BT365" s="127"/>
      <c r="BU365" s="127"/>
      <c r="BV365" s="127"/>
      <c r="BW365" s="127"/>
      <c r="BX365" s="127"/>
      <c r="BY365" s="127"/>
      <c r="BZ365" s="127"/>
      <c r="CA365" s="127"/>
      <c r="CD365" s="127"/>
      <c r="CN365" s="127"/>
      <c r="CX365" s="127"/>
      <c r="DH365" s="127"/>
      <c r="DR365" s="127"/>
      <c r="EB365" s="127"/>
      <c r="EL365" s="127"/>
      <c r="EV365" s="127"/>
      <c r="FF365" s="127"/>
      <c r="FP365" s="127"/>
      <c r="FZ365" s="127"/>
      <c r="GJ365" s="127"/>
      <c r="GT365" s="127"/>
      <c r="HD365" s="127"/>
      <c r="HN365" s="127"/>
      <c r="HX365" s="127"/>
      <c r="IH365" s="127"/>
      <c r="IR365" s="127"/>
      <c r="JB365" s="127"/>
    </row>
    <row xmlns:x14ac="http://schemas.microsoft.com/office/spreadsheetml/2009/9/ac" r="366" s="3" customFormat="true" x14ac:dyDescent="0.25">
      <c r="A366" s="414"/>
      <c r="B366" s="127"/>
      <c r="L366" s="127"/>
      <c r="V366" s="127"/>
      <c r="AF366" s="127"/>
      <c r="AP366" s="127"/>
      <c r="AZ366" s="127"/>
      <c r="BJ366" s="127"/>
      <c r="BK366" s="127"/>
      <c r="BL366" s="127"/>
      <c r="BM366" s="127"/>
      <c r="BN366" s="127"/>
      <c r="BO366" s="127"/>
      <c r="BP366" s="127"/>
      <c r="BQ366" s="127"/>
      <c r="BT366" s="127"/>
      <c r="BU366" s="127"/>
      <c r="BV366" s="127"/>
      <c r="BW366" s="127"/>
      <c r="BX366" s="127"/>
      <c r="BY366" s="127"/>
      <c r="BZ366" s="127"/>
      <c r="CA366" s="127"/>
      <c r="CD366" s="127"/>
      <c r="CN366" s="127"/>
      <c r="CX366" s="127"/>
      <c r="DH366" s="127"/>
      <c r="DR366" s="127"/>
      <c r="EB366" s="127"/>
      <c r="EL366" s="127"/>
      <c r="EV366" s="127"/>
      <c r="FF366" s="127"/>
      <c r="FP366" s="127"/>
      <c r="FZ366" s="127"/>
      <c r="GJ366" s="127"/>
      <c r="GT366" s="127"/>
      <c r="HD366" s="127"/>
      <c r="HN366" s="127"/>
      <c r="HX366" s="127"/>
      <c r="IH366" s="127"/>
      <c r="IR366" s="127"/>
      <c r="JB366" s="127"/>
    </row>
    <row xmlns:x14ac="http://schemas.microsoft.com/office/spreadsheetml/2009/9/ac" r="367" s="3" customFormat="true" x14ac:dyDescent="0.25">
      <c r="A367" s="414"/>
      <c r="B367" s="127"/>
      <c r="L367" s="127"/>
      <c r="V367" s="127"/>
      <c r="AF367" s="127"/>
      <c r="AP367" s="127"/>
      <c r="AZ367" s="127"/>
      <c r="BJ367" s="127"/>
      <c r="BK367" s="127"/>
      <c r="BL367" s="127"/>
      <c r="BM367" s="127"/>
      <c r="BN367" s="127"/>
      <c r="BO367" s="127"/>
      <c r="BP367" s="127"/>
      <c r="BQ367" s="127"/>
      <c r="BT367" s="127"/>
      <c r="BU367" s="127"/>
      <c r="BV367" s="127"/>
      <c r="BW367" s="127"/>
      <c r="BX367" s="127"/>
      <c r="BY367" s="127"/>
      <c r="BZ367" s="127"/>
      <c r="CA367" s="127"/>
      <c r="CD367" s="127"/>
      <c r="CN367" s="127"/>
      <c r="CX367" s="127"/>
      <c r="DH367" s="127"/>
      <c r="DR367" s="127"/>
      <c r="EB367" s="127"/>
      <c r="EL367" s="127"/>
      <c r="EV367" s="127"/>
      <c r="FF367" s="127"/>
      <c r="FP367" s="127"/>
      <c r="FZ367" s="127"/>
      <c r="GJ367" s="127"/>
      <c r="GT367" s="127"/>
      <c r="HD367" s="127"/>
      <c r="HN367" s="127"/>
      <c r="HX367" s="127"/>
      <c r="IH367" s="127"/>
      <c r="IR367" s="127"/>
      <c r="JB367" s="127"/>
    </row>
    <row xmlns:x14ac="http://schemas.microsoft.com/office/spreadsheetml/2009/9/ac" r="368" s="3" customFormat="true" x14ac:dyDescent="0.25">
      <c r="A368" s="414"/>
      <c r="B368" s="127"/>
      <c r="L368" s="127"/>
      <c r="V368" s="127"/>
      <c r="AF368" s="127"/>
      <c r="AP368" s="127"/>
      <c r="AZ368" s="127"/>
      <c r="BJ368" s="127"/>
      <c r="BK368" s="127"/>
      <c r="BL368" s="127"/>
      <c r="BM368" s="127"/>
      <c r="BN368" s="127"/>
      <c r="BO368" s="127"/>
      <c r="BP368" s="127"/>
      <c r="BQ368" s="127"/>
      <c r="BT368" s="127"/>
      <c r="BU368" s="127"/>
      <c r="BV368" s="127"/>
      <c r="BW368" s="127"/>
      <c r="BX368" s="127"/>
      <c r="BY368" s="127"/>
      <c r="BZ368" s="127"/>
      <c r="CA368" s="127"/>
      <c r="CD368" s="127"/>
      <c r="CN368" s="127"/>
      <c r="CX368" s="127"/>
      <c r="DH368" s="127"/>
      <c r="DR368" s="127"/>
      <c r="EB368" s="127"/>
      <c r="EL368" s="127"/>
      <c r="EV368" s="127"/>
      <c r="FF368" s="127"/>
      <c r="FP368" s="127"/>
      <c r="FZ368" s="127"/>
      <c r="GJ368" s="127"/>
      <c r="GT368" s="127"/>
      <c r="HD368" s="127"/>
      <c r="HN368" s="127"/>
      <c r="HX368" s="127"/>
      <c r="IH368" s="127"/>
      <c r="IR368" s="127"/>
      <c r="JB368" s="127"/>
    </row>
    <row xmlns:x14ac="http://schemas.microsoft.com/office/spreadsheetml/2009/9/ac" r="369" s="3" customFormat="true" x14ac:dyDescent="0.25">
      <c r="A369" s="414"/>
      <c r="B369" s="127"/>
      <c r="L369" s="127"/>
      <c r="V369" s="127"/>
      <c r="AF369" s="127"/>
      <c r="AP369" s="127"/>
      <c r="AZ369" s="127"/>
      <c r="BJ369" s="127"/>
      <c r="BK369" s="127"/>
      <c r="BL369" s="127"/>
      <c r="BM369" s="127"/>
      <c r="BN369" s="127"/>
      <c r="BO369" s="127"/>
      <c r="BP369" s="127"/>
      <c r="BQ369" s="127"/>
      <c r="BT369" s="127"/>
      <c r="BU369" s="127"/>
      <c r="BV369" s="127"/>
      <c r="BW369" s="127"/>
      <c r="BX369" s="127"/>
      <c r="BY369" s="127"/>
      <c r="BZ369" s="127"/>
      <c r="CA369" s="127"/>
      <c r="CD369" s="127"/>
      <c r="CN369" s="127"/>
      <c r="CX369" s="127"/>
      <c r="DH369" s="127"/>
      <c r="DR369" s="127"/>
      <c r="EB369" s="127"/>
      <c r="EL369" s="127"/>
      <c r="EV369" s="127"/>
      <c r="FF369" s="127"/>
      <c r="FP369" s="127"/>
      <c r="FZ369" s="127"/>
      <c r="GJ369" s="127"/>
      <c r="GT369" s="127"/>
      <c r="HD369" s="127"/>
      <c r="HN369" s="127"/>
      <c r="HX369" s="127"/>
      <c r="IH369" s="127"/>
      <c r="IR369" s="127"/>
      <c r="JB369" s="127"/>
    </row>
    <row xmlns:x14ac="http://schemas.microsoft.com/office/spreadsheetml/2009/9/ac" r="370" s="3" customFormat="true" x14ac:dyDescent="0.25">
      <c r="A370" s="414"/>
      <c r="B370" s="127"/>
      <c r="L370" s="127"/>
      <c r="V370" s="127"/>
      <c r="AF370" s="127"/>
      <c r="AP370" s="127"/>
      <c r="AZ370" s="127"/>
      <c r="BJ370" s="127"/>
      <c r="BK370" s="127"/>
      <c r="BL370" s="127"/>
      <c r="BM370" s="127"/>
      <c r="BN370" s="127"/>
      <c r="BO370" s="127"/>
      <c r="BP370" s="127"/>
      <c r="BQ370" s="127"/>
      <c r="BT370" s="127"/>
      <c r="BU370" s="127"/>
      <c r="BV370" s="127"/>
      <c r="BW370" s="127"/>
      <c r="BX370" s="127"/>
      <c r="BY370" s="127"/>
      <c r="BZ370" s="127"/>
      <c r="CA370" s="127"/>
      <c r="CD370" s="127"/>
      <c r="CN370" s="127"/>
      <c r="CX370" s="127"/>
      <c r="DH370" s="127"/>
      <c r="DR370" s="127"/>
      <c r="EB370" s="127"/>
      <c r="EL370" s="127"/>
      <c r="EV370" s="127"/>
      <c r="FF370" s="127"/>
      <c r="FP370" s="127"/>
      <c r="FZ370" s="127"/>
      <c r="GJ370" s="127"/>
      <c r="GT370" s="127"/>
      <c r="HD370" s="127"/>
      <c r="HN370" s="127"/>
      <c r="HX370" s="127"/>
      <c r="IH370" s="127"/>
      <c r="IR370" s="127"/>
      <c r="JB370" s="127"/>
    </row>
    <row xmlns:x14ac="http://schemas.microsoft.com/office/spreadsheetml/2009/9/ac" r="371" s="3" customFormat="true" x14ac:dyDescent="0.25">
      <c r="A371" s="414"/>
      <c r="B371" s="127"/>
      <c r="L371" s="127"/>
      <c r="V371" s="127"/>
      <c r="AF371" s="127"/>
      <c r="AP371" s="127"/>
      <c r="AZ371" s="127"/>
      <c r="BJ371" s="127"/>
      <c r="BK371" s="127"/>
      <c r="BL371" s="127"/>
      <c r="BM371" s="127"/>
      <c r="BN371" s="127"/>
      <c r="BO371" s="127"/>
      <c r="BP371" s="127"/>
      <c r="BQ371" s="127"/>
      <c r="BT371" s="127"/>
      <c r="BU371" s="127"/>
      <c r="BV371" s="127"/>
      <c r="BW371" s="127"/>
      <c r="BX371" s="127"/>
      <c r="BY371" s="127"/>
      <c r="BZ371" s="127"/>
      <c r="CA371" s="127"/>
      <c r="CD371" s="127"/>
      <c r="CN371" s="127"/>
      <c r="CX371" s="127"/>
      <c r="DH371" s="127"/>
      <c r="DR371" s="127"/>
      <c r="EB371" s="127"/>
      <c r="EL371" s="127"/>
      <c r="EV371" s="127"/>
      <c r="FF371" s="127"/>
      <c r="FP371" s="127"/>
      <c r="FZ371" s="127"/>
      <c r="GJ371" s="127"/>
      <c r="GT371" s="127"/>
      <c r="HD371" s="127"/>
      <c r="HN371" s="127"/>
      <c r="HX371" s="127"/>
      <c r="IH371" s="127"/>
      <c r="IR371" s="127"/>
      <c r="JB371" s="127"/>
    </row>
    <row xmlns:x14ac="http://schemas.microsoft.com/office/spreadsheetml/2009/9/ac" r="372" s="3" customFormat="true" x14ac:dyDescent="0.25">
      <c r="A372" s="414"/>
      <c r="B372" s="127"/>
      <c r="L372" s="127"/>
      <c r="V372" s="127"/>
      <c r="AF372" s="127"/>
      <c r="AP372" s="127"/>
      <c r="AZ372" s="127"/>
      <c r="BJ372" s="127"/>
      <c r="BK372" s="127"/>
      <c r="BL372" s="127"/>
      <c r="BM372" s="127"/>
      <c r="BN372" s="127"/>
      <c r="BO372" s="127"/>
      <c r="BP372" s="127"/>
      <c r="BQ372" s="127"/>
      <c r="BT372" s="127"/>
      <c r="BU372" s="127"/>
      <c r="BV372" s="127"/>
      <c r="BW372" s="127"/>
      <c r="BX372" s="127"/>
      <c r="BY372" s="127"/>
      <c r="BZ372" s="127"/>
      <c r="CA372" s="127"/>
      <c r="CD372" s="127"/>
      <c r="CN372" s="127"/>
      <c r="CX372" s="127"/>
      <c r="DH372" s="127"/>
      <c r="DR372" s="127"/>
      <c r="EB372" s="127"/>
      <c r="EL372" s="127"/>
      <c r="EV372" s="127"/>
      <c r="FF372" s="127"/>
      <c r="FP372" s="127"/>
      <c r="FZ372" s="127"/>
      <c r="GJ372" s="127"/>
      <c r="GT372" s="127"/>
      <c r="HD372" s="127"/>
      <c r="HN372" s="127"/>
      <c r="HX372" s="127"/>
      <c r="IH372" s="127"/>
      <c r="IR372" s="127"/>
      <c r="JB372" s="127"/>
    </row>
    <row xmlns:x14ac="http://schemas.microsoft.com/office/spreadsheetml/2009/9/ac" r="373" s="3" customFormat="true" x14ac:dyDescent="0.25">
      <c r="A373" s="414"/>
      <c r="B373" s="127"/>
      <c r="L373" s="127"/>
      <c r="V373" s="127"/>
      <c r="AF373" s="127"/>
      <c r="AP373" s="127"/>
      <c r="AZ373" s="127"/>
      <c r="BJ373" s="127"/>
      <c r="BK373" s="127"/>
      <c r="BL373" s="127"/>
      <c r="BM373" s="127"/>
      <c r="BN373" s="127"/>
      <c r="BO373" s="127"/>
      <c r="BP373" s="127"/>
      <c r="BQ373" s="127"/>
      <c r="BT373" s="127"/>
      <c r="BU373" s="127"/>
      <c r="BV373" s="127"/>
      <c r="BW373" s="127"/>
      <c r="BX373" s="127"/>
      <c r="BY373" s="127"/>
      <c r="BZ373" s="127"/>
      <c r="CA373" s="127"/>
      <c r="CD373" s="127"/>
      <c r="CN373" s="127"/>
      <c r="CX373" s="127"/>
      <c r="DH373" s="127"/>
      <c r="DR373" s="127"/>
      <c r="EB373" s="127"/>
      <c r="EL373" s="127"/>
      <c r="EV373" s="127"/>
      <c r="FF373" s="127"/>
      <c r="FP373" s="127"/>
      <c r="FZ373" s="127"/>
      <c r="GJ373" s="127"/>
      <c r="GT373" s="127"/>
      <c r="HD373" s="127"/>
      <c r="HN373" s="127"/>
      <c r="HX373" s="127"/>
      <c r="IH373" s="127"/>
      <c r="IR373" s="127"/>
      <c r="JB373" s="127"/>
    </row>
    <row xmlns:x14ac="http://schemas.microsoft.com/office/spreadsheetml/2009/9/ac" r="374" s="3" customFormat="true" x14ac:dyDescent="0.25">
      <c r="A374" s="414"/>
      <c r="B374" s="127"/>
      <c r="L374" s="127"/>
      <c r="V374" s="127"/>
      <c r="AF374" s="127"/>
      <c r="AP374" s="127"/>
      <c r="AZ374" s="127"/>
      <c r="BJ374" s="127"/>
      <c r="BK374" s="127"/>
      <c r="BL374" s="127"/>
      <c r="BM374" s="127"/>
      <c r="BN374" s="127"/>
      <c r="BO374" s="127"/>
      <c r="BP374" s="127"/>
      <c r="BQ374" s="127"/>
      <c r="BT374" s="127"/>
      <c r="BU374" s="127"/>
      <c r="BV374" s="127"/>
      <c r="BW374" s="127"/>
      <c r="BX374" s="127"/>
      <c r="BY374" s="127"/>
      <c r="BZ374" s="127"/>
      <c r="CA374" s="127"/>
      <c r="CD374" s="127"/>
      <c r="CN374" s="127"/>
      <c r="CX374" s="127"/>
      <c r="DH374" s="127"/>
      <c r="DR374" s="127"/>
      <c r="EB374" s="127"/>
      <c r="EL374" s="127"/>
      <c r="EV374" s="127"/>
      <c r="FF374" s="127"/>
      <c r="FP374" s="127"/>
      <c r="FZ374" s="127"/>
      <c r="GJ374" s="127"/>
      <c r="GT374" s="127"/>
      <c r="HD374" s="127"/>
      <c r="HN374" s="127"/>
      <c r="HX374" s="127"/>
      <c r="IH374" s="127"/>
      <c r="IR374" s="127"/>
      <c r="JB374" s="127"/>
    </row>
    <row xmlns:x14ac="http://schemas.microsoft.com/office/spreadsheetml/2009/9/ac" r="375" s="3" customFormat="true" x14ac:dyDescent="0.25">
      <c r="A375" s="414"/>
      <c r="B375" s="127"/>
      <c r="L375" s="127"/>
      <c r="V375" s="127"/>
      <c r="AF375" s="127"/>
      <c r="AP375" s="127"/>
      <c r="AZ375" s="127"/>
      <c r="BJ375" s="127"/>
      <c r="BK375" s="127"/>
      <c r="BL375" s="127"/>
      <c r="BM375" s="127"/>
      <c r="BN375" s="127"/>
      <c r="BO375" s="127"/>
      <c r="BP375" s="127"/>
      <c r="BQ375" s="127"/>
      <c r="BT375" s="127"/>
      <c r="BU375" s="127"/>
      <c r="BV375" s="127"/>
      <c r="BW375" s="127"/>
      <c r="BX375" s="127"/>
      <c r="BY375" s="127"/>
      <c r="BZ375" s="127"/>
      <c r="CA375" s="127"/>
      <c r="CD375" s="127"/>
      <c r="CN375" s="127"/>
      <c r="CX375" s="127"/>
      <c r="DH375" s="127"/>
      <c r="DR375" s="127"/>
      <c r="EB375" s="127"/>
      <c r="EL375" s="127"/>
      <c r="EV375" s="127"/>
      <c r="FF375" s="127"/>
      <c r="FP375" s="127"/>
      <c r="FZ375" s="127"/>
      <c r="GJ375" s="127"/>
      <c r="GT375" s="127"/>
      <c r="HD375" s="127"/>
      <c r="HN375" s="127"/>
      <c r="HX375" s="127"/>
      <c r="IH375" s="127"/>
      <c r="IR375" s="127"/>
      <c r="JB375" s="127"/>
    </row>
    <row xmlns:x14ac="http://schemas.microsoft.com/office/spreadsheetml/2009/9/ac" r="376" s="3" customFormat="true" x14ac:dyDescent="0.25">
      <c r="A376" s="414"/>
      <c r="B376" s="127"/>
      <c r="L376" s="127"/>
      <c r="V376" s="127"/>
      <c r="AF376" s="127"/>
      <c r="AP376" s="127"/>
      <c r="AZ376" s="127"/>
      <c r="BJ376" s="127"/>
      <c r="BK376" s="127"/>
      <c r="BL376" s="127"/>
      <c r="BM376" s="127"/>
      <c r="BN376" s="127"/>
      <c r="BO376" s="127"/>
      <c r="BP376" s="127"/>
      <c r="BQ376" s="127"/>
      <c r="BT376" s="127"/>
      <c r="BU376" s="127"/>
      <c r="BV376" s="127"/>
      <c r="BW376" s="127"/>
      <c r="BX376" s="127"/>
      <c r="BY376" s="127"/>
      <c r="BZ376" s="127"/>
      <c r="CA376" s="127"/>
      <c r="CD376" s="127"/>
      <c r="CN376" s="127"/>
      <c r="CX376" s="127"/>
      <c r="DH376" s="127"/>
      <c r="DR376" s="127"/>
      <c r="EB376" s="127"/>
      <c r="EL376" s="127"/>
      <c r="EV376" s="127"/>
      <c r="FF376" s="127"/>
      <c r="FP376" s="127"/>
      <c r="FZ376" s="127"/>
      <c r="GJ376" s="127"/>
      <c r="GT376" s="127"/>
      <c r="HD376" s="127"/>
      <c r="HN376" s="127"/>
      <c r="HX376" s="127"/>
      <c r="IH376" s="127"/>
      <c r="IR376" s="127"/>
      <c r="JB376" s="127"/>
    </row>
    <row xmlns:x14ac="http://schemas.microsoft.com/office/spreadsheetml/2009/9/ac" r="377" s="3" customFormat="true" x14ac:dyDescent="0.25">
      <c r="A377" s="414"/>
      <c r="B377" s="127"/>
      <c r="L377" s="127"/>
      <c r="V377" s="127"/>
      <c r="AF377" s="127"/>
      <c r="AP377" s="127"/>
      <c r="AZ377" s="127"/>
      <c r="BJ377" s="127"/>
      <c r="BK377" s="127"/>
      <c r="BL377" s="127"/>
      <c r="BM377" s="127"/>
      <c r="BN377" s="127"/>
      <c r="BO377" s="127"/>
      <c r="BP377" s="127"/>
      <c r="BQ377" s="127"/>
      <c r="BT377" s="127"/>
      <c r="BU377" s="127"/>
      <c r="BV377" s="127"/>
      <c r="BW377" s="127"/>
      <c r="BX377" s="127"/>
      <c r="BY377" s="127"/>
      <c r="BZ377" s="127"/>
      <c r="CA377" s="127"/>
      <c r="CD377" s="127"/>
      <c r="CN377" s="127"/>
      <c r="CX377" s="127"/>
      <c r="DH377" s="127"/>
      <c r="DR377" s="127"/>
      <c r="EB377" s="127"/>
      <c r="EL377" s="127"/>
      <c r="EV377" s="127"/>
      <c r="FF377" s="127"/>
      <c r="FP377" s="127"/>
      <c r="FZ377" s="127"/>
      <c r="GJ377" s="127"/>
      <c r="GT377" s="127"/>
      <c r="HD377" s="127"/>
      <c r="HN377" s="127"/>
      <c r="HX377" s="127"/>
      <c r="IH377" s="127"/>
      <c r="IR377" s="127"/>
      <c r="JB377" s="127"/>
    </row>
    <row xmlns:x14ac="http://schemas.microsoft.com/office/spreadsheetml/2009/9/ac" r="378" s="3" customFormat="true" x14ac:dyDescent="0.25">
      <c r="A378" s="414"/>
      <c r="B378" s="127"/>
      <c r="L378" s="127"/>
      <c r="V378" s="127"/>
      <c r="AF378" s="127"/>
      <c r="AP378" s="127"/>
      <c r="AZ378" s="127"/>
      <c r="BJ378" s="127"/>
      <c r="BK378" s="127"/>
      <c r="BL378" s="127"/>
      <c r="BM378" s="127"/>
      <c r="BN378" s="127"/>
      <c r="BO378" s="127"/>
      <c r="BP378" s="127"/>
      <c r="BQ378" s="127"/>
      <c r="BT378" s="127"/>
      <c r="BU378" s="127"/>
      <c r="BV378" s="127"/>
      <c r="BW378" s="127"/>
      <c r="BX378" s="127"/>
      <c r="BY378" s="127"/>
      <c r="BZ378" s="127"/>
      <c r="CA378" s="127"/>
      <c r="CD378" s="127"/>
      <c r="CN378" s="127"/>
      <c r="CX378" s="127"/>
      <c r="DH378" s="127"/>
      <c r="DR378" s="127"/>
      <c r="EB378" s="127"/>
      <c r="EL378" s="127"/>
      <c r="EV378" s="127"/>
      <c r="FF378" s="127"/>
      <c r="FP378" s="127"/>
      <c r="FZ378" s="127"/>
      <c r="GJ378" s="127"/>
      <c r="GT378" s="127"/>
      <c r="HD378" s="127"/>
      <c r="HN378" s="127"/>
      <c r="HX378" s="127"/>
      <c r="IH378" s="127"/>
      <c r="IR378" s="127"/>
      <c r="JB378" s="127"/>
    </row>
    <row xmlns:x14ac="http://schemas.microsoft.com/office/spreadsheetml/2009/9/ac" r="379" s="3" customFormat="true" x14ac:dyDescent="0.25">
      <c r="A379" s="414"/>
      <c r="B379" s="127"/>
      <c r="L379" s="127"/>
      <c r="V379" s="127"/>
      <c r="AF379" s="127"/>
      <c r="AP379" s="127"/>
      <c r="AZ379" s="127"/>
      <c r="BJ379" s="127"/>
      <c r="BK379" s="127"/>
      <c r="BL379" s="127"/>
      <c r="BM379" s="127"/>
      <c r="BN379" s="127"/>
      <c r="BO379" s="127"/>
      <c r="BP379" s="127"/>
      <c r="BQ379" s="127"/>
      <c r="BT379" s="127"/>
      <c r="BU379" s="127"/>
      <c r="BV379" s="127"/>
      <c r="BW379" s="127"/>
      <c r="BX379" s="127"/>
      <c r="BY379" s="127"/>
      <c r="BZ379" s="127"/>
      <c r="CA379" s="127"/>
      <c r="CD379" s="127"/>
      <c r="CN379" s="127"/>
      <c r="CX379" s="127"/>
      <c r="DH379" s="127"/>
      <c r="DR379" s="127"/>
      <c r="EB379" s="127"/>
      <c r="EL379" s="127"/>
      <c r="EV379" s="127"/>
      <c r="FF379" s="127"/>
      <c r="FP379" s="127"/>
      <c r="FZ379" s="127"/>
      <c r="GJ379" s="127"/>
      <c r="GT379" s="127"/>
      <c r="HD379" s="127"/>
      <c r="HN379" s="127"/>
      <c r="HX379" s="127"/>
      <c r="IH379" s="127"/>
      <c r="IR379" s="127"/>
      <c r="JB379" s="127"/>
    </row>
    <row xmlns:x14ac="http://schemas.microsoft.com/office/spreadsheetml/2009/9/ac" r="380" s="3" customFormat="true" x14ac:dyDescent="0.25">
      <c r="A380" s="414"/>
      <c r="B380" s="127"/>
      <c r="L380" s="127"/>
      <c r="V380" s="127"/>
      <c r="AF380" s="127"/>
      <c r="AP380" s="127"/>
      <c r="AZ380" s="127"/>
      <c r="BJ380" s="127"/>
      <c r="BK380" s="127"/>
      <c r="BL380" s="127"/>
      <c r="BM380" s="127"/>
      <c r="BN380" s="127"/>
      <c r="BO380" s="127"/>
      <c r="BP380" s="127"/>
      <c r="BQ380" s="127"/>
      <c r="BT380" s="127"/>
      <c r="BU380" s="127"/>
      <c r="BV380" s="127"/>
      <c r="BW380" s="127"/>
      <c r="BX380" s="127"/>
      <c r="BY380" s="127"/>
      <c r="BZ380" s="127"/>
      <c r="CA380" s="127"/>
      <c r="CD380" s="127"/>
      <c r="CN380" s="127"/>
      <c r="CX380" s="127"/>
      <c r="DH380" s="127"/>
      <c r="DR380" s="127"/>
      <c r="EB380" s="127"/>
      <c r="EL380" s="127"/>
      <c r="EV380" s="127"/>
      <c r="FF380" s="127"/>
      <c r="FP380" s="127"/>
      <c r="FZ380" s="127"/>
      <c r="GJ380" s="127"/>
      <c r="GT380" s="127"/>
      <c r="HD380" s="127"/>
      <c r="HN380" s="127"/>
      <c r="HX380" s="127"/>
      <c r="IH380" s="127"/>
      <c r="IR380" s="127"/>
      <c r="JB380" s="127"/>
    </row>
    <row xmlns:x14ac="http://schemas.microsoft.com/office/spreadsheetml/2009/9/ac" r="381" s="3" customFormat="true" x14ac:dyDescent="0.25">
      <c r="A381" s="414"/>
      <c r="B381" s="127"/>
      <c r="L381" s="127"/>
      <c r="V381" s="127"/>
      <c r="AF381" s="127"/>
      <c r="AP381" s="127"/>
      <c r="AZ381" s="127"/>
      <c r="BJ381" s="127"/>
      <c r="BK381" s="127"/>
      <c r="BL381" s="127"/>
      <c r="BM381" s="127"/>
      <c r="BN381" s="127"/>
      <c r="BO381" s="127"/>
      <c r="BP381" s="127"/>
      <c r="BQ381" s="127"/>
      <c r="BT381" s="127"/>
      <c r="BU381" s="127"/>
      <c r="BV381" s="127"/>
      <c r="BW381" s="127"/>
      <c r="BX381" s="127"/>
      <c r="BY381" s="127"/>
      <c r="BZ381" s="127"/>
      <c r="CA381" s="127"/>
      <c r="CD381" s="127"/>
      <c r="CN381" s="127"/>
      <c r="CX381" s="127"/>
      <c r="DH381" s="127"/>
      <c r="DR381" s="127"/>
      <c r="EB381" s="127"/>
      <c r="EL381" s="127"/>
      <c r="EV381" s="127"/>
      <c r="FF381" s="127"/>
      <c r="FP381" s="127"/>
      <c r="FZ381" s="127"/>
      <c r="GJ381" s="127"/>
      <c r="GT381" s="127"/>
      <c r="HD381" s="127"/>
      <c r="HN381" s="127"/>
      <c r="HX381" s="127"/>
      <c r="IH381" s="127"/>
      <c r="IR381" s="127"/>
      <c r="JB381" s="127"/>
    </row>
    <row xmlns:x14ac="http://schemas.microsoft.com/office/spreadsheetml/2009/9/ac" r="382" s="3" customFormat="true" x14ac:dyDescent="0.25">
      <c r="A382" s="414"/>
      <c r="B382" s="127"/>
      <c r="L382" s="127"/>
      <c r="V382" s="127"/>
      <c r="AF382" s="127"/>
      <c r="AP382" s="127"/>
      <c r="AZ382" s="127"/>
      <c r="BJ382" s="127"/>
      <c r="BK382" s="127"/>
      <c r="BL382" s="127"/>
      <c r="BM382" s="127"/>
      <c r="BN382" s="127"/>
      <c r="BO382" s="127"/>
      <c r="BP382" s="127"/>
      <c r="BQ382" s="127"/>
      <c r="BT382" s="127"/>
      <c r="BU382" s="127"/>
      <c r="BV382" s="127"/>
      <c r="BW382" s="127"/>
      <c r="BX382" s="127"/>
      <c r="BY382" s="127"/>
      <c r="BZ382" s="127"/>
      <c r="CA382" s="127"/>
      <c r="CD382" s="127"/>
      <c r="CN382" s="127"/>
      <c r="CX382" s="127"/>
      <c r="DH382" s="127"/>
      <c r="DR382" s="127"/>
      <c r="EB382" s="127"/>
      <c r="EL382" s="127"/>
      <c r="EV382" s="127"/>
      <c r="FF382" s="127"/>
      <c r="FP382" s="127"/>
      <c r="FZ382" s="127"/>
      <c r="GJ382" s="127"/>
      <c r="GT382" s="127"/>
      <c r="HD382" s="127"/>
      <c r="HN382" s="127"/>
      <c r="HX382" s="127"/>
      <c r="IH382" s="127"/>
      <c r="IR382" s="127"/>
      <c r="JB382" s="127"/>
    </row>
    <row xmlns:x14ac="http://schemas.microsoft.com/office/spreadsheetml/2009/9/ac" r="383" s="3" customFormat="true" x14ac:dyDescent="0.25">
      <c r="A383" s="414"/>
      <c r="B383" s="127"/>
      <c r="L383" s="127"/>
      <c r="V383" s="127"/>
      <c r="AF383" s="127"/>
      <c r="AP383" s="127"/>
      <c r="AZ383" s="127"/>
      <c r="BJ383" s="127"/>
      <c r="BK383" s="127"/>
      <c r="BL383" s="127"/>
      <c r="BM383" s="127"/>
      <c r="BN383" s="127"/>
      <c r="BO383" s="127"/>
      <c r="BP383" s="127"/>
      <c r="BQ383" s="127"/>
      <c r="BT383" s="127"/>
      <c r="BU383" s="127"/>
      <c r="BV383" s="127"/>
      <c r="BW383" s="127"/>
      <c r="BX383" s="127"/>
      <c r="BY383" s="127"/>
      <c r="BZ383" s="127"/>
      <c r="CA383" s="127"/>
      <c r="CD383" s="127"/>
      <c r="CN383" s="127"/>
      <c r="CX383" s="127"/>
      <c r="DH383" s="127"/>
      <c r="DR383" s="127"/>
      <c r="EB383" s="127"/>
      <c r="EL383" s="127"/>
      <c r="EV383" s="127"/>
      <c r="FF383" s="127"/>
      <c r="FP383" s="127"/>
      <c r="FZ383" s="127"/>
      <c r="GJ383" s="127"/>
      <c r="GT383" s="127"/>
      <c r="HD383" s="127"/>
      <c r="HN383" s="127"/>
      <c r="HX383" s="127"/>
      <c r="IH383" s="127"/>
      <c r="IR383" s="127"/>
      <c r="JB383" s="127"/>
    </row>
    <row xmlns:x14ac="http://schemas.microsoft.com/office/spreadsheetml/2009/9/ac" r="384" s="3" customFormat="true" x14ac:dyDescent="0.25">
      <c r="A384" s="414"/>
      <c r="B384" s="127"/>
      <c r="L384" s="127"/>
      <c r="V384" s="127"/>
      <c r="AF384" s="127"/>
      <c r="AP384" s="127"/>
      <c r="AZ384" s="127"/>
      <c r="BJ384" s="127"/>
      <c r="BK384" s="127"/>
      <c r="BL384" s="127"/>
      <c r="BM384" s="127"/>
      <c r="BN384" s="127"/>
      <c r="BO384" s="127"/>
      <c r="BP384" s="127"/>
      <c r="BQ384" s="127"/>
      <c r="BT384" s="127"/>
      <c r="BU384" s="127"/>
      <c r="BV384" s="127"/>
      <c r="BW384" s="127"/>
      <c r="BX384" s="127"/>
      <c r="BY384" s="127"/>
      <c r="BZ384" s="127"/>
      <c r="CA384" s="127"/>
      <c r="CD384" s="127"/>
      <c r="CN384" s="127"/>
      <c r="CX384" s="127"/>
      <c r="DH384" s="127"/>
      <c r="DR384" s="127"/>
      <c r="EB384" s="127"/>
      <c r="EL384" s="127"/>
      <c r="EV384" s="127"/>
      <c r="FF384" s="127"/>
      <c r="FP384" s="127"/>
      <c r="FZ384" s="127"/>
      <c r="GJ384" s="127"/>
      <c r="GT384" s="127"/>
      <c r="HD384" s="127"/>
      <c r="HN384" s="127"/>
      <c r="HX384" s="127"/>
      <c r="IH384" s="127"/>
      <c r="IR384" s="127"/>
      <c r="JB384" s="127"/>
    </row>
    <row xmlns:x14ac="http://schemas.microsoft.com/office/spreadsheetml/2009/9/ac" r="385" s="3" customFormat="true" x14ac:dyDescent="0.25">
      <c r="A385" s="414"/>
      <c r="B385" s="127"/>
      <c r="L385" s="127"/>
      <c r="V385" s="127"/>
      <c r="AF385" s="127"/>
      <c r="AP385" s="127"/>
      <c r="AZ385" s="127"/>
      <c r="BJ385" s="127"/>
      <c r="BK385" s="127"/>
      <c r="BL385" s="127"/>
      <c r="BM385" s="127"/>
      <c r="BN385" s="127"/>
      <c r="BO385" s="127"/>
      <c r="BP385" s="127"/>
      <c r="BQ385" s="127"/>
      <c r="BT385" s="127"/>
      <c r="BU385" s="127"/>
      <c r="BV385" s="127"/>
      <c r="BW385" s="127"/>
      <c r="BX385" s="127"/>
      <c r="BY385" s="127"/>
      <c r="BZ385" s="127"/>
      <c r="CA385" s="127"/>
      <c r="CD385" s="127"/>
      <c r="CN385" s="127"/>
      <c r="CX385" s="127"/>
      <c r="DH385" s="127"/>
      <c r="DR385" s="127"/>
      <c r="EB385" s="127"/>
      <c r="EL385" s="127"/>
      <c r="EV385" s="127"/>
      <c r="FF385" s="127"/>
      <c r="FP385" s="127"/>
      <c r="FZ385" s="127"/>
      <c r="GJ385" s="127"/>
      <c r="GT385" s="127"/>
      <c r="HD385" s="127"/>
      <c r="HN385" s="127"/>
      <c r="HX385" s="127"/>
      <c r="IH385" s="127"/>
      <c r="IR385" s="127"/>
      <c r="JB385" s="127"/>
    </row>
    <row xmlns:x14ac="http://schemas.microsoft.com/office/spreadsheetml/2009/9/ac" r="386" s="3" customFormat="true" x14ac:dyDescent="0.25">
      <c r="A386" s="414"/>
      <c r="B386" s="127"/>
      <c r="L386" s="127"/>
      <c r="V386" s="127"/>
      <c r="AF386" s="127"/>
      <c r="AP386" s="127"/>
      <c r="AZ386" s="127"/>
      <c r="BJ386" s="127"/>
      <c r="BK386" s="127"/>
      <c r="BL386" s="127"/>
      <c r="BM386" s="127"/>
      <c r="BN386" s="127"/>
      <c r="BO386" s="127"/>
      <c r="BP386" s="127"/>
      <c r="BQ386" s="127"/>
      <c r="BT386" s="127"/>
      <c r="BU386" s="127"/>
      <c r="BV386" s="127"/>
      <c r="BW386" s="127"/>
      <c r="BX386" s="127"/>
      <c r="BY386" s="127"/>
      <c r="BZ386" s="127"/>
      <c r="CA386" s="127"/>
      <c r="CD386" s="127"/>
      <c r="CN386" s="127"/>
      <c r="CX386" s="127"/>
      <c r="DH386" s="127"/>
      <c r="DR386" s="127"/>
      <c r="EB386" s="127"/>
      <c r="EL386" s="127"/>
      <c r="EV386" s="127"/>
      <c r="FF386" s="127"/>
      <c r="FP386" s="127"/>
      <c r="FZ386" s="127"/>
      <c r="GJ386" s="127"/>
      <c r="GT386" s="127"/>
      <c r="HD386" s="127"/>
      <c r="HN386" s="127"/>
      <c r="HX386" s="127"/>
      <c r="IH386" s="127"/>
      <c r="IR386" s="127"/>
      <c r="JB386" s="127"/>
    </row>
    <row xmlns:x14ac="http://schemas.microsoft.com/office/spreadsheetml/2009/9/ac" r="387" s="3" customFormat="true" x14ac:dyDescent="0.25">
      <c r="A387" s="414"/>
      <c r="B387" s="127"/>
      <c r="L387" s="127"/>
      <c r="V387" s="127"/>
      <c r="AF387" s="127"/>
      <c r="AP387" s="127"/>
      <c r="AZ387" s="127"/>
      <c r="BJ387" s="127"/>
      <c r="BK387" s="127"/>
      <c r="BL387" s="127"/>
      <c r="BM387" s="127"/>
      <c r="BN387" s="127"/>
      <c r="BO387" s="127"/>
      <c r="BP387" s="127"/>
      <c r="BQ387" s="127"/>
      <c r="BT387" s="127"/>
      <c r="BU387" s="127"/>
      <c r="BV387" s="127"/>
      <c r="BW387" s="127"/>
      <c r="BX387" s="127"/>
      <c r="BY387" s="127"/>
      <c r="BZ387" s="127"/>
      <c r="CA387" s="127"/>
      <c r="CD387" s="127"/>
      <c r="CN387" s="127"/>
      <c r="CX387" s="127"/>
      <c r="DH387" s="127"/>
      <c r="DR387" s="127"/>
      <c r="EB387" s="127"/>
      <c r="EL387" s="127"/>
      <c r="EV387" s="127"/>
      <c r="FF387" s="127"/>
      <c r="FP387" s="127"/>
      <c r="FZ387" s="127"/>
      <c r="GJ387" s="127"/>
      <c r="GT387" s="127"/>
      <c r="HD387" s="127"/>
      <c r="HN387" s="127"/>
      <c r="HX387" s="127"/>
      <c r="IH387" s="127"/>
      <c r="IR387" s="127"/>
      <c r="JB387" s="127"/>
    </row>
    <row xmlns:x14ac="http://schemas.microsoft.com/office/spreadsheetml/2009/9/ac" r="388" s="3" customFormat="true" x14ac:dyDescent="0.25">
      <c r="A388" s="414"/>
      <c r="B388" s="127"/>
      <c r="L388" s="127"/>
      <c r="V388" s="127"/>
      <c r="AF388" s="127"/>
      <c r="AP388" s="127"/>
      <c r="AZ388" s="127"/>
      <c r="BJ388" s="127"/>
      <c r="BK388" s="127"/>
      <c r="BL388" s="127"/>
      <c r="BM388" s="127"/>
      <c r="BN388" s="127"/>
      <c r="BO388" s="127"/>
      <c r="BP388" s="127"/>
      <c r="BQ388" s="127"/>
      <c r="BT388" s="127"/>
      <c r="BU388" s="127"/>
      <c r="BV388" s="127"/>
      <c r="BW388" s="127"/>
      <c r="BX388" s="127"/>
      <c r="BY388" s="127"/>
      <c r="BZ388" s="127"/>
      <c r="CA388" s="127"/>
      <c r="CD388" s="127"/>
      <c r="CN388" s="127"/>
      <c r="CX388" s="127"/>
      <c r="DH388" s="127"/>
      <c r="DR388" s="127"/>
      <c r="EB388" s="127"/>
      <c r="EL388" s="127"/>
      <c r="EV388" s="127"/>
      <c r="FF388" s="127"/>
      <c r="FP388" s="127"/>
      <c r="FZ388" s="127"/>
      <c r="GJ388" s="127"/>
      <c r="GT388" s="127"/>
      <c r="HD388" s="127"/>
      <c r="HN388" s="127"/>
      <c r="HX388" s="127"/>
      <c r="IH388" s="127"/>
      <c r="IR388" s="127"/>
      <c r="JB388" s="127"/>
    </row>
    <row xmlns:x14ac="http://schemas.microsoft.com/office/spreadsheetml/2009/9/ac" r="389" s="3" customFormat="true" x14ac:dyDescent="0.25">
      <c r="A389" s="414"/>
      <c r="B389" s="127"/>
      <c r="L389" s="127"/>
      <c r="V389" s="127"/>
      <c r="AF389" s="127"/>
      <c r="AP389" s="127"/>
      <c r="AZ389" s="127"/>
      <c r="BJ389" s="127"/>
      <c r="BK389" s="127"/>
      <c r="BL389" s="127"/>
      <c r="BM389" s="127"/>
      <c r="BN389" s="127"/>
      <c r="BO389" s="127"/>
      <c r="BP389" s="127"/>
      <c r="BQ389" s="127"/>
      <c r="BT389" s="127"/>
      <c r="BU389" s="127"/>
      <c r="BV389" s="127"/>
      <c r="BW389" s="127"/>
      <c r="BX389" s="127"/>
      <c r="BY389" s="127"/>
      <c r="BZ389" s="127"/>
      <c r="CA389" s="127"/>
      <c r="CD389" s="127"/>
      <c r="CN389" s="127"/>
      <c r="CX389" s="127"/>
      <c r="DH389" s="127"/>
      <c r="DR389" s="127"/>
      <c r="EB389" s="127"/>
      <c r="EL389" s="127"/>
      <c r="EV389" s="127"/>
      <c r="FF389" s="127"/>
      <c r="FP389" s="127"/>
      <c r="FZ389" s="127"/>
      <c r="GJ389" s="127"/>
      <c r="GT389" s="127"/>
      <c r="HD389" s="127"/>
      <c r="HN389" s="127"/>
      <c r="HX389" s="127"/>
      <c r="IH389" s="127"/>
      <c r="IR389" s="127"/>
      <c r="JB389" s="127"/>
    </row>
    <row xmlns:x14ac="http://schemas.microsoft.com/office/spreadsheetml/2009/9/ac" r="390" s="3" customFormat="true" x14ac:dyDescent="0.25">
      <c r="A390" s="414"/>
      <c r="B390" s="127"/>
      <c r="L390" s="127"/>
      <c r="V390" s="127"/>
      <c r="AF390" s="127"/>
      <c r="AP390" s="127"/>
      <c r="AZ390" s="127"/>
      <c r="BJ390" s="127"/>
      <c r="BK390" s="127"/>
      <c r="BL390" s="127"/>
      <c r="BM390" s="127"/>
      <c r="BN390" s="127"/>
      <c r="BO390" s="127"/>
      <c r="BP390" s="127"/>
      <c r="BQ390" s="127"/>
      <c r="BT390" s="127"/>
      <c r="BU390" s="127"/>
      <c r="BV390" s="127"/>
      <c r="BW390" s="127"/>
      <c r="BX390" s="127"/>
      <c r="BY390" s="127"/>
      <c r="BZ390" s="127"/>
      <c r="CA390" s="127"/>
      <c r="CD390" s="127"/>
      <c r="CN390" s="127"/>
      <c r="CX390" s="127"/>
      <c r="DH390" s="127"/>
      <c r="DR390" s="127"/>
      <c r="EB390" s="127"/>
      <c r="EL390" s="127"/>
      <c r="EV390" s="127"/>
      <c r="FF390" s="127"/>
      <c r="FP390" s="127"/>
      <c r="FZ390" s="127"/>
      <c r="GJ390" s="127"/>
      <c r="GT390" s="127"/>
      <c r="HD390" s="127"/>
      <c r="HN390" s="127"/>
      <c r="HX390" s="127"/>
      <c r="IH390" s="127"/>
      <c r="IR390" s="127"/>
      <c r="JB390" s="127"/>
    </row>
    <row xmlns:x14ac="http://schemas.microsoft.com/office/spreadsheetml/2009/9/ac" r="391" s="3" customFormat="true" x14ac:dyDescent="0.25">
      <c r="A391" s="414"/>
      <c r="B391" s="127"/>
      <c r="L391" s="127"/>
      <c r="V391" s="127"/>
      <c r="AF391" s="127"/>
      <c r="AP391" s="127"/>
      <c r="AZ391" s="127"/>
      <c r="BJ391" s="127"/>
      <c r="BK391" s="127"/>
      <c r="BL391" s="127"/>
      <c r="BM391" s="127"/>
      <c r="BN391" s="127"/>
      <c r="BO391" s="127"/>
      <c r="BP391" s="127"/>
      <c r="BQ391" s="127"/>
      <c r="BT391" s="127"/>
      <c r="BU391" s="127"/>
      <c r="BV391" s="127"/>
      <c r="BW391" s="127"/>
      <c r="BX391" s="127"/>
      <c r="BY391" s="127"/>
      <c r="BZ391" s="127"/>
      <c r="CA391" s="127"/>
      <c r="CD391" s="127"/>
      <c r="CN391" s="127"/>
      <c r="CX391" s="127"/>
      <c r="DH391" s="127"/>
      <c r="DR391" s="127"/>
      <c r="EB391" s="127"/>
      <c r="EL391" s="127"/>
      <c r="EV391" s="127"/>
      <c r="FF391" s="127"/>
      <c r="FP391" s="127"/>
      <c r="FZ391" s="127"/>
      <c r="GJ391" s="127"/>
      <c r="GT391" s="127"/>
      <c r="HD391" s="127"/>
      <c r="HN391" s="127"/>
      <c r="HX391" s="127"/>
      <c r="IH391" s="127"/>
      <c r="IR391" s="127"/>
      <c r="JB391" s="127"/>
    </row>
    <row xmlns:x14ac="http://schemas.microsoft.com/office/spreadsheetml/2009/9/ac" r="392" s="3" customFormat="true" x14ac:dyDescent="0.25">
      <c r="A392" s="414"/>
      <c r="B392" s="127"/>
      <c r="L392" s="127"/>
      <c r="V392" s="127"/>
      <c r="AF392" s="127"/>
      <c r="AP392" s="127"/>
      <c r="AZ392" s="127"/>
      <c r="BJ392" s="127"/>
      <c r="BK392" s="127"/>
      <c r="BL392" s="127"/>
      <c r="BM392" s="127"/>
      <c r="BN392" s="127"/>
      <c r="BO392" s="127"/>
      <c r="BP392" s="127"/>
      <c r="BQ392" s="127"/>
      <c r="BT392" s="127"/>
      <c r="BU392" s="127"/>
      <c r="BV392" s="127"/>
      <c r="BW392" s="127"/>
      <c r="BX392" s="127"/>
      <c r="BY392" s="127"/>
      <c r="BZ392" s="127"/>
      <c r="CA392" s="127"/>
      <c r="CD392" s="127"/>
      <c r="CN392" s="127"/>
      <c r="CX392" s="127"/>
      <c r="DH392" s="127"/>
      <c r="DR392" s="127"/>
      <c r="EB392" s="127"/>
      <c r="EL392" s="127"/>
      <c r="EV392" s="127"/>
      <c r="FF392" s="127"/>
      <c r="FP392" s="127"/>
      <c r="FZ392" s="127"/>
      <c r="GJ392" s="127"/>
      <c r="GT392" s="127"/>
      <c r="HD392" s="127"/>
      <c r="HN392" s="127"/>
      <c r="HX392" s="127"/>
      <c r="IH392" s="127"/>
      <c r="IR392" s="127"/>
      <c r="JB392" s="127"/>
    </row>
    <row xmlns:x14ac="http://schemas.microsoft.com/office/spreadsheetml/2009/9/ac" r="393" s="3" customFormat="true" x14ac:dyDescent="0.25">
      <c r="A393" s="414"/>
      <c r="B393" s="127"/>
      <c r="L393" s="127"/>
      <c r="V393" s="127"/>
      <c r="AF393" s="127"/>
      <c r="AP393" s="127"/>
      <c r="AZ393" s="127"/>
      <c r="BJ393" s="127"/>
      <c r="BK393" s="127"/>
      <c r="BL393" s="127"/>
      <c r="BM393" s="127"/>
      <c r="BN393" s="127"/>
      <c r="BO393" s="127"/>
      <c r="BP393" s="127"/>
      <c r="BQ393" s="127"/>
      <c r="BT393" s="127"/>
      <c r="BU393" s="127"/>
      <c r="BV393" s="127"/>
      <c r="BW393" s="127"/>
      <c r="BX393" s="127"/>
      <c r="BY393" s="127"/>
      <c r="BZ393" s="127"/>
      <c r="CA393" s="127"/>
      <c r="CD393" s="127"/>
      <c r="CN393" s="127"/>
      <c r="CX393" s="127"/>
      <c r="DH393" s="127"/>
      <c r="DR393" s="127"/>
      <c r="EB393" s="127"/>
      <c r="EL393" s="127"/>
      <c r="EV393" s="127"/>
      <c r="FF393" s="127"/>
      <c r="FP393" s="127"/>
      <c r="FZ393" s="127"/>
      <c r="GJ393" s="127"/>
      <c r="GT393" s="127"/>
      <c r="HD393" s="127"/>
      <c r="HN393" s="127"/>
      <c r="HX393" s="127"/>
      <c r="IH393" s="127"/>
      <c r="IR393" s="127"/>
      <c r="JB393" s="127"/>
    </row>
    <row xmlns:x14ac="http://schemas.microsoft.com/office/spreadsheetml/2009/9/ac" r="394" s="3" customFormat="true" x14ac:dyDescent="0.25">
      <c r="A394" s="414"/>
      <c r="B394" s="127"/>
      <c r="L394" s="127"/>
      <c r="V394" s="127"/>
      <c r="AF394" s="127"/>
      <c r="AP394" s="127"/>
      <c r="AZ394" s="127"/>
      <c r="BJ394" s="127"/>
      <c r="BK394" s="127"/>
      <c r="BL394" s="127"/>
      <c r="BM394" s="127"/>
      <c r="BN394" s="127"/>
      <c r="BO394" s="127"/>
      <c r="BP394" s="127"/>
      <c r="BQ394" s="127"/>
      <c r="BT394" s="127"/>
      <c r="BU394" s="127"/>
      <c r="BV394" s="127"/>
      <c r="BW394" s="127"/>
      <c r="BX394" s="127"/>
      <c r="BY394" s="127"/>
      <c r="BZ394" s="127"/>
      <c r="CA394" s="127"/>
      <c r="CD394" s="127"/>
      <c r="CN394" s="127"/>
      <c r="CX394" s="127"/>
      <c r="DH394" s="127"/>
      <c r="DR394" s="127"/>
      <c r="EB394" s="127"/>
      <c r="EL394" s="127"/>
      <c r="EV394" s="127"/>
      <c r="FF394" s="127"/>
      <c r="FP394" s="127"/>
      <c r="FZ394" s="127"/>
      <c r="GJ394" s="127"/>
      <c r="GT394" s="127"/>
      <c r="HD394" s="127"/>
      <c r="HN394" s="127"/>
      <c r="HX394" s="127"/>
      <c r="IH394" s="127"/>
      <c r="IR394" s="127"/>
      <c r="JB394" s="127"/>
    </row>
    <row xmlns:x14ac="http://schemas.microsoft.com/office/spreadsheetml/2009/9/ac" r="395" s="3" customFormat="true" x14ac:dyDescent="0.25">
      <c r="A395" s="414"/>
      <c r="B395" s="127"/>
      <c r="L395" s="127"/>
      <c r="V395" s="127"/>
      <c r="AF395" s="127"/>
      <c r="AP395" s="127"/>
      <c r="AZ395" s="127"/>
      <c r="BJ395" s="127"/>
      <c r="BK395" s="127"/>
      <c r="BL395" s="127"/>
      <c r="BM395" s="127"/>
      <c r="BN395" s="127"/>
      <c r="BO395" s="127"/>
      <c r="BP395" s="127"/>
      <c r="BQ395" s="127"/>
      <c r="BT395" s="127"/>
      <c r="BU395" s="127"/>
      <c r="BV395" s="127"/>
      <c r="BW395" s="127"/>
      <c r="BX395" s="127"/>
      <c r="BY395" s="127"/>
      <c r="BZ395" s="127"/>
      <c r="CA395" s="127"/>
      <c r="CD395" s="127"/>
      <c r="CN395" s="127"/>
      <c r="CX395" s="127"/>
      <c r="DH395" s="127"/>
      <c r="DR395" s="127"/>
      <c r="EB395" s="127"/>
      <c r="EL395" s="127"/>
      <c r="EV395" s="127"/>
      <c r="FF395" s="127"/>
      <c r="FP395" s="127"/>
      <c r="FZ395" s="127"/>
      <c r="GJ395" s="127"/>
      <c r="GT395" s="127"/>
      <c r="HD395" s="127"/>
      <c r="HN395" s="127"/>
      <c r="HX395" s="127"/>
      <c r="IH395" s="127"/>
      <c r="IR395" s="127"/>
      <c r="JB395" s="127"/>
    </row>
    <row xmlns:x14ac="http://schemas.microsoft.com/office/spreadsheetml/2009/9/ac" r="396" s="3" customFormat="true" x14ac:dyDescent="0.25">
      <c r="A396" s="414"/>
      <c r="B396" s="127"/>
      <c r="L396" s="127"/>
      <c r="V396" s="127"/>
      <c r="AF396" s="127"/>
      <c r="AP396" s="127"/>
      <c r="AZ396" s="127"/>
      <c r="BJ396" s="127"/>
      <c r="BK396" s="127"/>
      <c r="BL396" s="127"/>
      <c r="BM396" s="127"/>
      <c r="BN396" s="127"/>
      <c r="BO396" s="127"/>
      <c r="BP396" s="127"/>
      <c r="BQ396" s="127"/>
      <c r="BT396" s="127"/>
      <c r="BU396" s="127"/>
      <c r="BV396" s="127"/>
      <c r="BW396" s="127"/>
      <c r="BX396" s="127"/>
      <c r="BY396" s="127"/>
      <c r="BZ396" s="127"/>
      <c r="CA396" s="127"/>
      <c r="CD396" s="127"/>
      <c r="CN396" s="127"/>
      <c r="CX396" s="127"/>
      <c r="DH396" s="127"/>
      <c r="DR396" s="127"/>
      <c r="EB396" s="127"/>
      <c r="EL396" s="127"/>
      <c r="EV396" s="127"/>
      <c r="FF396" s="127"/>
      <c r="FP396" s="127"/>
      <c r="FZ396" s="127"/>
      <c r="GJ396" s="127"/>
      <c r="GT396" s="127"/>
      <c r="HD396" s="127"/>
      <c r="HN396" s="127"/>
      <c r="HX396" s="127"/>
      <c r="IH396" s="127"/>
      <c r="IR396" s="127"/>
      <c r="JB396" s="127"/>
    </row>
    <row xmlns:x14ac="http://schemas.microsoft.com/office/spreadsheetml/2009/9/ac" r="397" s="3" customFormat="true" x14ac:dyDescent="0.25">
      <c r="A397" s="414"/>
      <c r="B397" s="127"/>
      <c r="L397" s="127"/>
      <c r="V397" s="127"/>
      <c r="AF397" s="127"/>
      <c r="AP397" s="127"/>
      <c r="AZ397" s="127"/>
      <c r="BJ397" s="127"/>
      <c r="BK397" s="127"/>
      <c r="BL397" s="127"/>
      <c r="BM397" s="127"/>
      <c r="BN397" s="127"/>
      <c r="BO397" s="127"/>
      <c r="BP397" s="127"/>
      <c r="BQ397" s="127"/>
      <c r="BT397" s="127"/>
      <c r="BU397" s="127"/>
      <c r="BV397" s="127"/>
      <c r="BW397" s="127"/>
      <c r="BX397" s="127"/>
      <c r="BY397" s="127"/>
      <c r="BZ397" s="127"/>
      <c r="CA397" s="127"/>
      <c r="CD397" s="127"/>
      <c r="CN397" s="127"/>
      <c r="CX397" s="127"/>
      <c r="DH397" s="127"/>
      <c r="DR397" s="127"/>
      <c r="EB397" s="127"/>
      <c r="EL397" s="127"/>
      <c r="EV397" s="127"/>
      <c r="FF397" s="127"/>
      <c r="FP397" s="127"/>
      <c r="FZ397" s="127"/>
      <c r="GJ397" s="127"/>
      <c r="GT397" s="127"/>
      <c r="HD397" s="127"/>
      <c r="HN397" s="127"/>
      <c r="HX397" s="127"/>
      <c r="IH397" s="127"/>
      <c r="IR397" s="127"/>
      <c r="JB397" s="127"/>
    </row>
    <row xmlns:x14ac="http://schemas.microsoft.com/office/spreadsheetml/2009/9/ac" r="398" s="3" customFormat="true" x14ac:dyDescent="0.25">
      <c r="A398" s="414"/>
      <c r="B398" s="127"/>
      <c r="L398" s="127"/>
      <c r="V398" s="127"/>
      <c r="AF398" s="127"/>
      <c r="AP398" s="127"/>
      <c r="AZ398" s="127"/>
      <c r="BJ398" s="127"/>
      <c r="BK398" s="127"/>
      <c r="BL398" s="127"/>
      <c r="BM398" s="127"/>
      <c r="BN398" s="127"/>
      <c r="BO398" s="127"/>
      <c r="BP398" s="127"/>
      <c r="BQ398" s="127"/>
      <c r="BT398" s="127"/>
      <c r="BU398" s="127"/>
      <c r="BV398" s="127"/>
      <c r="BW398" s="127"/>
      <c r="BX398" s="127"/>
      <c r="BY398" s="127"/>
      <c r="BZ398" s="127"/>
      <c r="CA398" s="127"/>
      <c r="CD398" s="127"/>
      <c r="CN398" s="127"/>
      <c r="CX398" s="127"/>
      <c r="DH398" s="127"/>
      <c r="DR398" s="127"/>
      <c r="EB398" s="127"/>
      <c r="EL398" s="127"/>
      <c r="EV398" s="127"/>
      <c r="FF398" s="127"/>
      <c r="FP398" s="127"/>
      <c r="FZ398" s="127"/>
      <c r="GJ398" s="127"/>
      <c r="GT398" s="127"/>
      <c r="HD398" s="127"/>
      <c r="HN398" s="127"/>
      <c r="HX398" s="127"/>
      <c r="IH398" s="127"/>
      <c r="IR398" s="127"/>
      <c r="JB398" s="127"/>
    </row>
    <row xmlns:x14ac="http://schemas.microsoft.com/office/spreadsheetml/2009/9/ac" r="399" s="3" customFormat="true" x14ac:dyDescent="0.25">
      <c r="A399" s="414"/>
      <c r="B399" s="127"/>
      <c r="L399" s="127"/>
      <c r="V399" s="127"/>
      <c r="AF399" s="127"/>
      <c r="AP399" s="127"/>
      <c r="AZ399" s="127"/>
      <c r="BJ399" s="127"/>
      <c r="BK399" s="127"/>
      <c r="BL399" s="127"/>
      <c r="BM399" s="127"/>
      <c r="BN399" s="127"/>
      <c r="BO399" s="127"/>
      <c r="BP399" s="127"/>
      <c r="BQ399" s="127"/>
      <c r="BT399" s="127"/>
      <c r="BU399" s="127"/>
      <c r="BV399" s="127"/>
      <c r="BW399" s="127"/>
      <c r="BX399" s="127"/>
      <c r="BY399" s="127"/>
      <c r="BZ399" s="127"/>
      <c r="CA399" s="127"/>
      <c r="CD399" s="127"/>
      <c r="CN399" s="127"/>
      <c r="CX399" s="127"/>
      <c r="DH399" s="127"/>
      <c r="DR399" s="127"/>
      <c r="EB399" s="127"/>
      <c r="EL399" s="127"/>
      <c r="EV399" s="127"/>
      <c r="FF399" s="127"/>
      <c r="FP399" s="127"/>
      <c r="FZ399" s="127"/>
      <c r="GJ399" s="127"/>
      <c r="GT399" s="127"/>
      <c r="HD399" s="127"/>
      <c r="HN399" s="127"/>
      <c r="HX399" s="127"/>
      <c r="IH399" s="127"/>
      <c r="IR399" s="127"/>
      <c r="JB399" s="127"/>
    </row>
    <row xmlns:x14ac="http://schemas.microsoft.com/office/spreadsheetml/2009/9/ac" r="400" s="3" customFormat="true" x14ac:dyDescent="0.25">
      <c r="A400" s="414"/>
      <c r="B400" s="127"/>
      <c r="L400" s="127"/>
      <c r="V400" s="127"/>
      <c r="AF400" s="127"/>
      <c r="AP400" s="127"/>
      <c r="AZ400" s="127"/>
      <c r="BJ400" s="127"/>
      <c r="BK400" s="127"/>
      <c r="BL400" s="127"/>
      <c r="BM400" s="127"/>
      <c r="BN400" s="127"/>
      <c r="BO400" s="127"/>
      <c r="BP400" s="127"/>
      <c r="BQ400" s="127"/>
      <c r="BT400" s="127"/>
      <c r="BU400" s="127"/>
      <c r="BV400" s="127"/>
      <c r="BW400" s="127"/>
      <c r="BX400" s="127"/>
      <c r="BY400" s="127"/>
      <c r="BZ400" s="127"/>
      <c r="CA400" s="127"/>
      <c r="CD400" s="127"/>
      <c r="CN400" s="127"/>
      <c r="CX400" s="127"/>
      <c r="DH400" s="127"/>
      <c r="DR400" s="127"/>
      <c r="EB400" s="127"/>
      <c r="EL400" s="127"/>
      <c r="EV400" s="127"/>
      <c r="FF400" s="127"/>
      <c r="FP400" s="127"/>
      <c r="FZ400" s="127"/>
      <c r="GJ400" s="127"/>
      <c r="GT400" s="127"/>
      <c r="HD400" s="127"/>
      <c r="HN400" s="127"/>
      <c r="HX400" s="127"/>
      <c r="IH400" s="127"/>
      <c r="IR400" s="127"/>
      <c r="JB400" s="127"/>
    </row>
    <row xmlns:x14ac="http://schemas.microsoft.com/office/spreadsheetml/2009/9/ac" r="401" s="3" customFormat="true" x14ac:dyDescent="0.25">
      <c r="A401" s="414"/>
      <c r="B401" s="127"/>
      <c r="L401" s="127"/>
      <c r="V401" s="127"/>
      <c r="AF401" s="127"/>
      <c r="AP401" s="127"/>
      <c r="AZ401" s="127"/>
      <c r="BJ401" s="127"/>
      <c r="BK401" s="127"/>
      <c r="BL401" s="127"/>
      <c r="BM401" s="127"/>
      <c r="BN401" s="127"/>
      <c r="BO401" s="127"/>
      <c r="BP401" s="127"/>
      <c r="BQ401" s="127"/>
      <c r="BT401" s="127"/>
      <c r="BU401" s="127"/>
      <c r="BV401" s="127"/>
      <c r="BW401" s="127"/>
      <c r="BX401" s="127"/>
      <c r="BY401" s="127"/>
      <c r="BZ401" s="127"/>
      <c r="CA401" s="127"/>
      <c r="CD401" s="127"/>
      <c r="CN401" s="127"/>
      <c r="CX401" s="127"/>
      <c r="DH401" s="127"/>
      <c r="DR401" s="127"/>
      <c r="EB401" s="127"/>
      <c r="EL401" s="127"/>
      <c r="EV401" s="127"/>
      <c r="FF401" s="127"/>
      <c r="FP401" s="127"/>
      <c r="FZ401" s="127"/>
      <c r="GJ401" s="127"/>
      <c r="GT401" s="127"/>
      <c r="HD401" s="127"/>
      <c r="HN401" s="127"/>
      <c r="HX401" s="127"/>
      <c r="IH401" s="127"/>
      <c r="IR401" s="127"/>
      <c r="JB401" s="127"/>
    </row>
    <row xmlns:x14ac="http://schemas.microsoft.com/office/spreadsheetml/2009/9/ac" r="402" s="3" customFormat="true" x14ac:dyDescent="0.25">
      <c r="A402" s="414"/>
      <c r="B402" s="127"/>
      <c r="L402" s="127"/>
      <c r="V402" s="127"/>
      <c r="AF402" s="127"/>
      <c r="AP402" s="127"/>
      <c r="AZ402" s="127"/>
      <c r="BJ402" s="127"/>
      <c r="BK402" s="127"/>
      <c r="BL402" s="127"/>
      <c r="BM402" s="127"/>
      <c r="BN402" s="127"/>
      <c r="BO402" s="127"/>
      <c r="BP402" s="127"/>
      <c r="BQ402" s="127"/>
      <c r="BT402" s="127"/>
      <c r="BU402" s="127"/>
      <c r="BV402" s="127"/>
      <c r="BW402" s="127"/>
      <c r="BX402" s="127"/>
      <c r="BY402" s="127"/>
      <c r="BZ402" s="127"/>
      <c r="CA402" s="127"/>
      <c r="CD402" s="127"/>
      <c r="CN402" s="127"/>
      <c r="CX402" s="127"/>
      <c r="DH402" s="127"/>
      <c r="DR402" s="127"/>
      <c r="EB402" s="127"/>
      <c r="EL402" s="127"/>
      <c r="EV402" s="127"/>
      <c r="FF402" s="127"/>
      <c r="FP402" s="127"/>
      <c r="FZ402" s="127"/>
      <c r="GJ402" s="127"/>
      <c r="GT402" s="127"/>
      <c r="HD402" s="127"/>
      <c r="HN402" s="127"/>
      <c r="HX402" s="127"/>
      <c r="IH402" s="127"/>
      <c r="IR402" s="127"/>
      <c r="JB402" s="127"/>
    </row>
    <row xmlns:x14ac="http://schemas.microsoft.com/office/spreadsheetml/2009/9/ac" r="403" s="3" customFormat="true" x14ac:dyDescent="0.25">
      <c r="A403" s="414"/>
      <c r="B403" s="127"/>
      <c r="L403" s="127"/>
      <c r="V403" s="127"/>
      <c r="AF403" s="127"/>
      <c r="AP403" s="127"/>
      <c r="AZ403" s="127"/>
      <c r="BJ403" s="127"/>
      <c r="BK403" s="127"/>
      <c r="BL403" s="127"/>
      <c r="BM403" s="127"/>
      <c r="BN403" s="127"/>
      <c r="BO403" s="127"/>
      <c r="BP403" s="127"/>
      <c r="BQ403" s="127"/>
      <c r="BT403" s="127"/>
      <c r="BU403" s="127"/>
      <c r="BV403" s="127"/>
      <c r="BW403" s="127"/>
      <c r="BX403" s="127"/>
      <c r="BY403" s="127"/>
      <c r="BZ403" s="127"/>
      <c r="CA403" s="127"/>
      <c r="CD403" s="127"/>
      <c r="CN403" s="127"/>
      <c r="CX403" s="127"/>
      <c r="DH403" s="127"/>
      <c r="DR403" s="127"/>
      <c r="EB403" s="127"/>
      <c r="EL403" s="127"/>
      <c r="EV403" s="127"/>
      <c r="FF403" s="127"/>
      <c r="FP403" s="127"/>
      <c r="FZ403" s="127"/>
      <c r="GJ403" s="127"/>
      <c r="GT403" s="127"/>
      <c r="HD403" s="127"/>
      <c r="HN403" s="127"/>
      <c r="HX403" s="127"/>
      <c r="IH403" s="127"/>
      <c r="IR403" s="127"/>
      <c r="JB403" s="127"/>
    </row>
    <row xmlns:x14ac="http://schemas.microsoft.com/office/spreadsheetml/2009/9/ac" r="404" s="3" customFormat="true" x14ac:dyDescent="0.25">
      <c r="A404" s="414"/>
      <c r="B404" s="127"/>
      <c r="L404" s="127"/>
      <c r="V404" s="127"/>
      <c r="AF404" s="127"/>
      <c r="AP404" s="127"/>
      <c r="AZ404" s="127"/>
      <c r="BJ404" s="127"/>
      <c r="BK404" s="127"/>
      <c r="BL404" s="127"/>
      <c r="BM404" s="127"/>
      <c r="BN404" s="127"/>
      <c r="BO404" s="127"/>
      <c r="BP404" s="127"/>
      <c r="BQ404" s="127"/>
      <c r="BT404" s="127"/>
      <c r="BU404" s="127"/>
      <c r="BV404" s="127"/>
      <c r="BW404" s="127"/>
      <c r="BX404" s="127"/>
      <c r="BY404" s="127"/>
      <c r="BZ404" s="127"/>
      <c r="CA404" s="127"/>
      <c r="CD404" s="127"/>
      <c r="CN404" s="127"/>
      <c r="CX404" s="127"/>
      <c r="DH404" s="127"/>
      <c r="DR404" s="127"/>
      <c r="EB404" s="127"/>
      <c r="EL404" s="127"/>
      <c r="EV404" s="127"/>
      <c r="FF404" s="127"/>
      <c r="FP404" s="127"/>
      <c r="FZ404" s="127"/>
      <c r="GJ404" s="127"/>
      <c r="GT404" s="127"/>
      <c r="HD404" s="127"/>
      <c r="HN404" s="127"/>
      <c r="HX404" s="127"/>
      <c r="IH404" s="127"/>
      <c r="IR404" s="127"/>
      <c r="JB404" s="127"/>
    </row>
    <row xmlns:x14ac="http://schemas.microsoft.com/office/spreadsheetml/2009/9/ac" r="405" s="3" customFormat="true" x14ac:dyDescent="0.25">
      <c r="A405" s="414"/>
      <c r="B405" s="127"/>
      <c r="L405" s="127"/>
      <c r="V405" s="127"/>
      <c r="AF405" s="127"/>
      <c r="AP405" s="127"/>
      <c r="AZ405" s="127"/>
      <c r="BJ405" s="127"/>
      <c r="BK405" s="127"/>
      <c r="BL405" s="127"/>
      <c r="BM405" s="127"/>
      <c r="BN405" s="127"/>
      <c r="BO405" s="127"/>
      <c r="BP405" s="127"/>
      <c r="BQ405" s="127"/>
      <c r="BT405" s="127"/>
      <c r="BU405" s="127"/>
      <c r="BV405" s="127"/>
      <c r="BW405" s="127"/>
      <c r="BX405" s="127"/>
      <c r="BY405" s="127"/>
      <c r="BZ405" s="127"/>
      <c r="CA405" s="127"/>
      <c r="CD405" s="127"/>
      <c r="CN405" s="127"/>
      <c r="CX405" s="127"/>
      <c r="DH405" s="127"/>
      <c r="DR405" s="127"/>
      <c r="EB405" s="127"/>
      <c r="EL405" s="127"/>
      <c r="EV405" s="127"/>
      <c r="FF405" s="127"/>
      <c r="FP405" s="127"/>
      <c r="FZ405" s="127"/>
      <c r="GJ405" s="127"/>
      <c r="GT405" s="127"/>
      <c r="HD405" s="127"/>
      <c r="HN405" s="127"/>
      <c r="HX405" s="127"/>
      <c r="IH405" s="127"/>
      <c r="IR405" s="127"/>
      <c r="JB405" s="127"/>
    </row>
    <row xmlns:x14ac="http://schemas.microsoft.com/office/spreadsheetml/2009/9/ac" r="406" s="3" customFormat="true" x14ac:dyDescent="0.25">
      <c r="A406" s="414"/>
      <c r="B406" s="127"/>
      <c r="L406" s="127"/>
      <c r="V406" s="127"/>
      <c r="AF406" s="127"/>
      <c r="AP406" s="127"/>
      <c r="AZ406" s="127"/>
      <c r="BJ406" s="127"/>
      <c r="BK406" s="127"/>
      <c r="BL406" s="127"/>
      <c r="BM406" s="127"/>
      <c r="BN406" s="127"/>
      <c r="BO406" s="127"/>
      <c r="BP406" s="127"/>
      <c r="BQ406" s="127"/>
      <c r="BT406" s="127"/>
      <c r="BU406" s="127"/>
      <c r="BV406" s="127"/>
      <c r="BW406" s="127"/>
      <c r="BX406" s="127"/>
      <c r="BY406" s="127"/>
      <c r="BZ406" s="127"/>
      <c r="CA406" s="127"/>
      <c r="CD406" s="127"/>
      <c r="CN406" s="127"/>
      <c r="CX406" s="127"/>
      <c r="DH406" s="127"/>
      <c r="DR406" s="127"/>
      <c r="EB406" s="127"/>
      <c r="EL406" s="127"/>
      <c r="EV406" s="127"/>
      <c r="FF406" s="127"/>
      <c r="FP406" s="127"/>
      <c r="FZ406" s="127"/>
      <c r="GJ406" s="127"/>
      <c r="GT406" s="127"/>
      <c r="HD406" s="127"/>
      <c r="HN406" s="127"/>
      <c r="HX406" s="127"/>
      <c r="IH406" s="127"/>
      <c r="IR406" s="127"/>
      <c r="JB406" s="127"/>
    </row>
    <row xmlns:x14ac="http://schemas.microsoft.com/office/spreadsheetml/2009/9/ac" r="407" s="3" customFormat="true" x14ac:dyDescent="0.25">
      <c r="A407" s="414"/>
      <c r="B407" s="127"/>
      <c r="L407" s="127"/>
      <c r="V407" s="127"/>
      <c r="AF407" s="127"/>
      <c r="AP407" s="127"/>
      <c r="AZ407" s="127"/>
      <c r="BJ407" s="127"/>
      <c r="BK407" s="127"/>
      <c r="BL407" s="127"/>
      <c r="BM407" s="127"/>
      <c r="BN407" s="127"/>
      <c r="BO407" s="127"/>
      <c r="BP407" s="127"/>
      <c r="BQ407" s="127"/>
      <c r="BT407" s="127"/>
      <c r="BU407" s="127"/>
      <c r="BV407" s="127"/>
      <c r="BW407" s="127"/>
      <c r="BX407" s="127"/>
      <c r="BY407" s="127"/>
      <c r="BZ407" s="127"/>
      <c r="CA407" s="127"/>
      <c r="CD407" s="127"/>
      <c r="CN407" s="127"/>
      <c r="CX407" s="127"/>
      <c r="DH407" s="127"/>
      <c r="DR407" s="127"/>
      <c r="EB407" s="127"/>
      <c r="EL407" s="127"/>
      <c r="EV407" s="127"/>
      <c r="FF407" s="127"/>
      <c r="FP407" s="127"/>
      <c r="FZ407" s="127"/>
      <c r="GJ407" s="127"/>
      <c r="GT407" s="127"/>
      <c r="HD407" s="127"/>
      <c r="HN407" s="127"/>
      <c r="HX407" s="127"/>
      <c r="IH407" s="127"/>
      <c r="IR407" s="127"/>
      <c r="JB407" s="127"/>
    </row>
    <row xmlns:x14ac="http://schemas.microsoft.com/office/spreadsheetml/2009/9/ac" r="408" s="3" customFormat="true" x14ac:dyDescent="0.25">
      <c r="A408" s="414"/>
      <c r="B408" s="127"/>
      <c r="L408" s="127"/>
      <c r="V408" s="127"/>
      <c r="AF408" s="127"/>
      <c r="AP408" s="127"/>
      <c r="AZ408" s="127"/>
      <c r="BJ408" s="127"/>
      <c r="BK408" s="127"/>
      <c r="BL408" s="127"/>
      <c r="BM408" s="127"/>
      <c r="BN408" s="127"/>
      <c r="BO408" s="127"/>
      <c r="BP408" s="127"/>
      <c r="BQ408" s="127"/>
      <c r="BT408" s="127"/>
      <c r="BU408" s="127"/>
      <c r="BV408" s="127"/>
      <c r="BW408" s="127"/>
      <c r="BX408" s="127"/>
      <c r="BY408" s="127"/>
      <c r="BZ408" s="127"/>
      <c r="CA408" s="127"/>
      <c r="CD408" s="127"/>
      <c r="CN408" s="127"/>
      <c r="CX408" s="127"/>
      <c r="DH408" s="127"/>
      <c r="DR408" s="127"/>
      <c r="EB408" s="127"/>
      <c r="EL408" s="127"/>
      <c r="EV408" s="127"/>
      <c r="FF408" s="127"/>
      <c r="FP408" s="127"/>
      <c r="FZ408" s="127"/>
      <c r="GJ408" s="127"/>
      <c r="GT408" s="127"/>
      <c r="HD408" s="127"/>
      <c r="HN408" s="127"/>
      <c r="HX408" s="127"/>
      <c r="IH408" s="127"/>
      <c r="IR408" s="127"/>
      <c r="JB408" s="127"/>
    </row>
    <row xmlns:x14ac="http://schemas.microsoft.com/office/spreadsheetml/2009/9/ac" r="409" s="3" customFormat="true" x14ac:dyDescent="0.25">
      <c r="A409" s="414"/>
      <c r="B409" s="127"/>
      <c r="L409" s="127"/>
      <c r="V409" s="127"/>
      <c r="AF409" s="127"/>
      <c r="AP409" s="127"/>
      <c r="AZ409" s="127"/>
      <c r="BJ409" s="127"/>
      <c r="BK409" s="127"/>
      <c r="BL409" s="127"/>
      <c r="BM409" s="127"/>
      <c r="BN409" s="127"/>
      <c r="BO409" s="127"/>
      <c r="BP409" s="127"/>
      <c r="BQ409" s="127"/>
      <c r="BT409" s="127"/>
      <c r="BU409" s="127"/>
      <c r="BV409" s="127"/>
      <c r="BW409" s="127"/>
      <c r="BX409" s="127"/>
      <c r="BY409" s="127"/>
      <c r="BZ409" s="127"/>
      <c r="CA409" s="127"/>
      <c r="CD409" s="127"/>
      <c r="CN409" s="127"/>
      <c r="CX409" s="127"/>
      <c r="DH409" s="127"/>
      <c r="DR409" s="127"/>
      <c r="EB409" s="127"/>
      <c r="EL409" s="127"/>
      <c r="EV409" s="127"/>
      <c r="FF409" s="127"/>
      <c r="FP409" s="127"/>
      <c r="FZ409" s="127"/>
      <c r="GJ409" s="127"/>
      <c r="GT409" s="127"/>
      <c r="HD409" s="127"/>
      <c r="HN409" s="127"/>
      <c r="HX409" s="127"/>
      <c r="IH409" s="127"/>
      <c r="IR409" s="127"/>
      <c r="JB409" s="127"/>
    </row>
    <row xmlns:x14ac="http://schemas.microsoft.com/office/spreadsheetml/2009/9/ac" r="410" s="3" customFormat="true" x14ac:dyDescent="0.25">
      <c r="A410" s="414"/>
      <c r="B410" s="127"/>
      <c r="L410" s="127"/>
      <c r="V410" s="127"/>
      <c r="AF410" s="127"/>
      <c r="AP410" s="127"/>
      <c r="AZ410" s="127"/>
      <c r="BJ410" s="127"/>
      <c r="BK410" s="127"/>
      <c r="BL410" s="127"/>
      <c r="BM410" s="127"/>
      <c r="BN410" s="127"/>
      <c r="BO410" s="127"/>
      <c r="BP410" s="127"/>
      <c r="BQ410" s="127"/>
      <c r="BT410" s="127"/>
      <c r="BU410" s="127"/>
      <c r="BV410" s="127"/>
      <c r="BW410" s="127"/>
      <c r="BX410" s="127"/>
      <c r="BY410" s="127"/>
      <c r="BZ410" s="127"/>
      <c r="CA410" s="127"/>
      <c r="CD410" s="127"/>
      <c r="CN410" s="127"/>
      <c r="CX410" s="127"/>
      <c r="DH410" s="127"/>
      <c r="DR410" s="127"/>
      <c r="EB410" s="127"/>
      <c r="EL410" s="127"/>
      <c r="EV410" s="127"/>
      <c r="FF410" s="127"/>
      <c r="FP410" s="127"/>
      <c r="FZ410" s="127"/>
      <c r="GJ410" s="127"/>
      <c r="GT410" s="127"/>
      <c r="HD410" s="127"/>
      <c r="HN410" s="127"/>
      <c r="HX410" s="127"/>
      <c r="IH410" s="127"/>
      <c r="IR410" s="127"/>
      <c r="JB410" s="127"/>
    </row>
    <row xmlns:x14ac="http://schemas.microsoft.com/office/spreadsheetml/2009/9/ac" r="411" s="3" customFormat="true" x14ac:dyDescent="0.25">
      <c r="A411" s="414"/>
      <c r="B411" s="127"/>
      <c r="L411" s="127"/>
      <c r="V411" s="127"/>
      <c r="AF411" s="127"/>
      <c r="AP411" s="127"/>
      <c r="AZ411" s="127"/>
      <c r="BJ411" s="127"/>
      <c r="BK411" s="127"/>
      <c r="BL411" s="127"/>
      <c r="BM411" s="127"/>
      <c r="BN411" s="127"/>
      <c r="BO411" s="127"/>
      <c r="BP411" s="127"/>
      <c r="BQ411" s="127"/>
      <c r="BT411" s="127"/>
      <c r="BU411" s="127"/>
      <c r="BV411" s="127"/>
      <c r="BW411" s="127"/>
      <c r="BX411" s="127"/>
      <c r="BY411" s="127"/>
      <c r="BZ411" s="127"/>
      <c r="CA411" s="127"/>
      <c r="CD411" s="127"/>
      <c r="CN411" s="127"/>
      <c r="CX411" s="127"/>
      <c r="DH411" s="127"/>
      <c r="DR411" s="127"/>
      <c r="EB411" s="127"/>
      <c r="EL411" s="127"/>
      <c r="EV411" s="127"/>
      <c r="FF411" s="127"/>
      <c r="FP411" s="127"/>
      <c r="FZ411" s="127"/>
      <c r="GJ411" s="127"/>
      <c r="GT411" s="127"/>
      <c r="HD411" s="127"/>
      <c r="HN411" s="127"/>
      <c r="HX411" s="127"/>
      <c r="IH411" s="127"/>
      <c r="IR411" s="127"/>
      <c r="JB411" s="127"/>
    </row>
    <row xmlns:x14ac="http://schemas.microsoft.com/office/spreadsheetml/2009/9/ac" r="412" s="3" customFormat="true" x14ac:dyDescent="0.25">
      <c r="A412" s="414"/>
      <c r="B412" s="127"/>
      <c r="L412" s="127"/>
      <c r="V412" s="127"/>
      <c r="AF412" s="127"/>
      <c r="AP412" s="127"/>
      <c r="AZ412" s="127"/>
      <c r="BJ412" s="127"/>
      <c r="BK412" s="127"/>
      <c r="BL412" s="127"/>
      <c r="BM412" s="127"/>
      <c r="BN412" s="127"/>
      <c r="BO412" s="127"/>
      <c r="BP412" s="127"/>
      <c r="BQ412" s="127"/>
      <c r="BT412" s="127"/>
      <c r="BU412" s="127"/>
      <c r="BV412" s="127"/>
      <c r="BW412" s="127"/>
      <c r="BX412" s="127"/>
      <c r="BY412" s="127"/>
      <c r="BZ412" s="127"/>
      <c r="CA412" s="127"/>
      <c r="CD412" s="127"/>
      <c r="CN412" s="127"/>
      <c r="CX412" s="127"/>
      <c r="DH412" s="127"/>
      <c r="DR412" s="127"/>
      <c r="EB412" s="127"/>
      <c r="EL412" s="127"/>
      <c r="EV412" s="127"/>
      <c r="FF412" s="127"/>
      <c r="FP412" s="127"/>
      <c r="FZ412" s="127"/>
      <c r="GJ412" s="127"/>
      <c r="GT412" s="127"/>
      <c r="HD412" s="127"/>
      <c r="HN412" s="127"/>
      <c r="HX412" s="127"/>
      <c r="IH412" s="127"/>
      <c r="IR412" s="127"/>
      <c r="JB412" s="127"/>
    </row>
    <row xmlns:x14ac="http://schemas.microsoft.com/office/spreadsheetml/2009/9/ac" r="413" s="3" customFormat="true" x14ac:dyDescent="0.25">
      <c r="A413" s="414"/>
      <c r="B413" s="127"/>
      <c r="L413" s="127"/>
      <c r="V413" s="127"/>
      <c r="AF413" s="127"/>
      <c r="AP413" s="127"/>
      <c r="AZ413" s="127"/>
      <c r="BJ413" s="127"/>
      <c r="BK413" s="127"/>
      <c r="BL413" s="127"/>
      <c r="BM413" s="127"/>
      <c r="BN413" s="127"/>
      <c r="BO413" s="127"/>
      <c r="BP413" s="127"/>
      <c r="BQ413" s="127"/>
      <c r="BT413" s="127"/>
      <c r="BU413" s="127"/>
      <c r="BV413" s="127"/>
      <c r="BW413" s="127"/>
      <c r="BX413" s="127"/>
      <c r="BY413" s="127"/>
      <c r="BZ413" s="127"/>
      <c r="CA413" s="127"/>
      <c r="CD413" s="127"/>
      <c r="CN413" s="127"/>
      <c r="CX413" s="127"/>
      <c r="DH413" s="127"/>
      <c r="DR413" s="127"/>
      <c r="EB413" s="127"/>
      <c r="EL413" s="127"/>
      <c r="EV413" s="127"/>
      <c r="FF413" s="127"/>
      <c r="FP413" s="127"/>
      <c r="FZ413" s="127"/>
      <c r="GJ413" s="127"/>
      <c r="GT413" s="127"/>
      <c r="HD413" s="127"/>
      <c r="HN413" s="127"/>
      <c r="HX413" s="127"/>
      <c r="IH413" s="127"/>
      <c r="IR413" s="127"/>
      <c r="JB413" s="127"/>
    </row>
    <row xmlns:x14ac="http://schemas.microsoft.com/office/spreadsheetml/2009/9/ac" r="414" s="3" customFormat="true" x14ac:dyDescent="0.25">
      <c r="A414" s="414"/>
      <c r="B414" s="127"/>
      <c r="L414" s="127"/>
      <c r="V414" s="127"/>
      <c r="AF414" s="127"/>
      <c r="AP414" s="127"/>
      <c r="AZ414" s="127"/>
      <c r="BJ414" s="127"/>
      <c r="BK414" s="127"/>
      <c r="BL414" s="127"/>
      <c r="BM414" s="127"/>
      <c r="BN414" s="127"/>
      <c r="BO414" s="127"/>
      <c r="BP414" s="127"/>
      <c r="BQ414" s="127"/>
      <c r="BT414" s="127"/>
      <c r="BU414" s="127"/>
      <c r="BV414" s="127"/>
      <c r="BW414" s="127"/>
      <c r="BX414" s="127"/>
      <c r="BY414" s="127"/>
      <c r="BZ414" s="127"/>
      <c r="CA414" s="127"/>
      <c r="CD414" s="127"/>
      <c r="CN414" s="127"/>
      <c r="CX414" s="127"/>
      <c r="DH414" s="127"/>
      <c r="DR414" s="127"/>
      <c r="EB414" s="127"/>
      <c r="EL414" s="127"/>
      <c r="EV414" s="127"/>
      <c r="FF414" s="127"/>
      <c r="FP414" s="127"/>
      <c r="FZ414" s="127"/>
      <c r="GJ414" s="127"/>
      <c r="GT414" s="127"/>
      <c r="HD414" s="127"/>
      <c r="HN414" s="127"/>
      <c r="HX414" s="127"/>
      <c r="IH414" s="127"/>
      <c r="IR414" s="127"/>
      <c r="JB414" s="127"/>
    </row>
    <row xmlns:x14ac="http://schemas.microsoft.com/office/spreadsheetml/2009/9/ac" r="415" s="3" customFormat="true" x14ac:dyDescent="0.25">
      <c r="A415" s="414"/>
      <c r="B415" s="127"/>
      <c r="L415" s="127"/>
      <c r="V415" s="127"/>
      <c r="AF415" s="127"/>
      <c r="AP415" s="127"/>
      <c r="AZ415" s="127"/>
      <c r="BJ415" s="127"/>
      <c r="BK415" s="127"/>
      <c r="BL415" s="127"/>
      <c r="BM415" s="127"/>
      <c r="BN415" s="127"/>
      <c r="BO415" s="127"/>
      <c r="BP415" s="127"/>
      <c r="BQ415" s="127"/>
      <c r="BT415" s="127"/>
      <c r="BU415" s="127"/>
      <c r="BV415" s="127"/>
      <c r="BW415" s="127"/>
      <c r="BX415" s="127"/>
      <c r="BY415" s="127"/>
      <c r="BZ415" s="127"/>
      <c r="CA415" s="127"/>
      <c r="CD415" s="127"/>
      <c r="CN415" s="127"/>
      <c r="CX415" s="127"/>
      <c r="DH415" s="127"/>
      <c r="DR415" s="127"/>
      <c r="EB415" s="127"/>
      <c r="EL415" s="127"/>
      <c r="EV415" s="127"/>
      <c r="FF415" s="127"/>
      <c r="FP415" s="127"/>
      <c r="FZ415" s="127"/>
      <c r="GJ415" s="127"/>
      <c r="GT415" s="127"/>
      <c r="HD415" s="127"/>
      <c r="HN415" s="127"/>
      <c r="HX415" s="127"/>
      <c r="IH415" s="127"/>
      <c r="IR415" s="127"/>
      <c r="JB415" s="127"/>
    </row>
    <row xmlns:x14ac="http://schemas.microsoft.com/office/spreadsheetml/2009/9/ac" r="416" s="3" customFormat="true" x14ac:dyDescent="0.25">
      <c r="A416" s="414"/>
      <c r="B416" s="127"/>
      <c r="L416" s="127"/>
      <c r="V416" s="127"/>
      <c r="AF416" s="127"/>
      <c r="AP416" s="127"/>
      <c r="AZ416" s="127"/>
      <c r="BJ416" s="127"/>
      <c r="BK416" s="127"/>
      <c r="BL416" s="127"/>
      <c r="BM416" s="127"/>
      <c r="BN416" s="127"/>
      <c r="BO416" s="127"/>
      <c r="BP416" s="127"/>
      <c r="BQ416" s="127"/>
      <c r="BT416" s="127"/>
      <c r="BU416" s="127"/>
      <c r="BV416" s="127"/>
      <c r="BW416" s="127"/>
      <c r="BX416" s="127"/>
      <c r="BY416" s="127"/>
      <c r="BZ416" s="127"/>
      <c r="CA416" s="127"/>
      <c r="CD416" s="127"/>
      <c r="CN416" s="127"/>
      <c r="CX416" s="127"/>
      <c r="DH416" s="127"/>
      <c r="DR416" s="127"/>
      <c r="EB416" s="127"/>
      <c r="EL416" s="127"/>
      <c r="EV416" s="127"/>
      <c r="FF416" s="127"/>
      <c r="FP416" s="127"/>
      <c r="FZ416" s="127"/>
      <c r="GJ416" s="127"/>
      <c r="GT416" s="127"/>
      <c r="HD416" s="127"/>
      <c r="HN416" s="127"/>
      <c r="HX416" s="127"/>
      <c r="IH416" s="127"/>
      <c r="IR416" s="127"/>
      <c r="JB416" s="127"/>
    </row>
    <row xmlns:x14ac="http://schemas.microsoft.com/office/spreadsheetml/2009/9/ac" r="417" s="3" customFormat="true" x14ac:dyDescent="0.25">
      <c r="A417" s="414"/>
      <c r="B417" s="127"/>
      <c r="L417" s="127"/>
      <c r="V417" s="127"/>
      <c r="AF417" s="127"/>
      <c r="AP417" s="127"/>
      <c r="AZ417" s="127"/>
      <c r="BJ417" s="127"/>
      <c r="BK417" s="127"/>
      <c r="BL417" s="127"/>
      <c r="BM417" s="127"/>
      <c r="BN417" s="127"/>
      <c r="BO417" s="127"/>
      <c r="BP417" s="127"/>
      <c r="BQ417" s="127"/>
      <c r="BT417" s="127"/>
      <c r="BU417" s="127"/>
      <c r="BV417" s="127"/>
      <c r="BW417" s="127"/>
      <c r="BX417" s="127"/>
      <c r="BY417" s="127"/>
      <c r="BZ417" s="127"/>
      <c r="CA417" s="127"/>
      <c r="CD417" s="127"/>
      <c r="CN417" s="127"/>
      <c r="CX417" s="127"/>
      <c r="DH417" s="127"/>
      <c r="DR417" s="127"/>
      <c r="EB417" s="127"/>
      <c r="EL417" s="127"/>
      <c r="EV417" s="127"/>
      <c r="FF417" s="127"/>
      <c r="FP417" s="127"/>
      <c r="FZ417" s="127"/>
      <c r="GJ417" s="127"/>
      <c r="GT417" s="127"/>
      <c r="HD417" s="127"/>
      <c r="HN417" s="127"/>
      <c r="HX417" s="127"/>
      <c r="IH417" s="127"/>
      <c r="IR417" s="127"/>
      <c r="JB417" s="127"/>
    </row>
    <row xmlns:x14ac="http://schemas.microsoft.com/office/spreadsheetml/2009/9/ac" r="418" s="3" customFormat="true" x14ac:dyDescent="0.25">
      <c r="A418" s="414"/>
      <c r="B418" s="127"/>
      <c r="L418" s="127"/>
      <c r="V418" s="127"/>
      <c r="AF418" s="127"/>
      <c r="AP418" s="127"/>
      <c r="AZ418" s="127"/>
      <c r="BJ418" s="127"/>
      <c r="BK418" s="127"/>
      <c r="BL418" s="127"/>
      <c r="BM418" s="127"/>
      <c r="BN418" s="127"/>
      <c r="BO418" s="127"/>
      <c r="BP418" s="127"/>
      <c r="BQ418" s="127"/>
      <c r="BT418" s="127"/>
      <c r="BU418" s="127"/>
      <c r="BV418" s="127"/>
      <c r="BW418" s="127"/>
      <c r="BX418" s="127"/>
      <c r="BY418" s="127"/>
      <c r="BZ418" s="127"/>
      <c r="CA418" s="127"/>
      <c r="CD418" s="127"/>
      <c r="CN418" s="127"/>
      <c r="CX418" s="127"/>
      <c r="DH418" s="127"/>
      <c r="DR418" s="127"/>
      <c r="EB418" s="127"/>
      <c r="EL418" s="127"/>
      <c r="EV418" s="127"/>
      <c r="FF418" s="127"/>
      <c r="FP418" s="127"/>
      <c r="FZ418" s="127"/>
      <c r="GJ418" s="127"/>
      <c r="GT418" s="127"/>
      <c r="HD418" s="127"/>
      <c r="HN418" s="127"/>
      <c r="HX418" s="127"/>
      <c r="IH418" s="127"/>
      <c r="IR418" s="127"/>
      <c r="JB418" s="127"/>
    </row>
    <row xmlns:x14ac="http://schemas.microsoft.com/office/spreadsheetml/2009/9/ac" r="419" s="3" customFormat="true" x14ac:dyDescent="0.25">
      <c r="A419" s="414"/>
      <c r="B419" s="127"/>
      <c r="L419" s="127"/>
      <c r="V419" s="127"/>
      <c r="AF419" s="127"/>
      <c r="AP419" s="127"/>
      <c r="AZ419" s="127"/>
      <c r="BJ419" s="127"/>
      <c r="BK419" s="127"/>
      <c r="BL419" s="127"/>
      <c r="BM419" s="127"/>
      <c r="BN419" s="127"/>
      <c r="BO419" s="127"/>
      <c r="BP419" s="127"/>
      <c r="BQ419" s="127"/>
      <c r="BT419" s="127"/>
      <c r="BU419" s="127"/>
      <c r="BV419" s="127"/>
      <c r="BW419" s="127"/>
      <c r="BX419" s="127"/>
      <c r="BY419" s="127"/>
      <c r="BZ419" s="127"/>
      <c r="CA419" s="127"/>
      <c r="CD419" s="127"/>
      <c r="CN419" s="127"/>
      <c r="CX419" s="127"/>
      <c r="DH419" s="127"/>
      <c r="DR419" s="127"/>
      <c r="EB419" s="127"/>
      <c r="EL419" s="127"/>
      <c r="EV419" s="127"/>
      <c r="FF419" s="127"/>
      <c r="FP419" s="127"/>
      <c r="FZ419" s="127"/>
      <c r="GJ419" s="127"/>
      <c r="GT419" s="127"/>
      <c r="HD419" s="127"/>
      <c r="HN419" s="127"/>
      <c r="HX419" s="127"/>
      <c r="IH419" s="127"/>
      <c r="IR419" s="127"/>
      <c r="JB419" s="127"/>
    </row>
    <row xmlns:x14ac="http://schemas.microsoft.com/office/spreadsheetml/2009/9/ac" r="420" s="3" customFormat="true" x14ac:dyDescent="0.25">
      <c r="A420" s="414"/>
      <c r="B420" s="127"/>
      <c r="L420" s="127"/>
      <c r="V420" s="127"/>
      <c r="AF420" s="127"/>
      <c r="AP420" s="127"/>
      <c r="AZ420" s="127"/>
      <c r="BJ420" s="127"/>
      <c r="BK420" s="127"/>
      <c r="BL420" s="127"/>
      <c r="BM420" s="127"/>
      <c r="BN420" s="127"/>
      <c r="BO420" s="127"/>
      <c r="BP420" s="127"/>
      <c r="BQ420" s="127"/>
      <c r="BT420" s="127"/>
      <c r="BU420" s="127"/>
      <c r="BV420" s="127"/>
      <c r="BW420" s="127"/>
      <c r="BX420" s="127"/>
      <c r="BY420" s="127"/>
      <c r="BZ420" s="127"/>
      <c r="CA420" s="127"/>
      <c r="CD420" s="127"/>
      <c r="CN420" s="127"/>
      <c r="CX420" s="127"/>
      <c r="DH420" s="127"/>
      <c r="DR420" s="127"/>
      <c r="EB420" s="127"/>
      <c r="EL420" s="127"/>
      <c r="EV420" s="127"/>
      <c r="FF420" s="127"/>
      <c r="FP420" s="127"/>
      <c r="FZ420" s="127"/>
      <c r="GJ420" s="127"/>
      <c r="GT420" s="127"/>
      <c r="HD420" s="127"/>
      <c r="HN420" s="127"/>
      <c r="HX420" s="127"/>
      <c r="IH420" s="127"/>
      <c r="IR420" s="127"/>
      <c r="JB420" s="127"/>
    </row>
    <row xmlns:x14ac="http://schemas.microsoft.com/office/spreadsheetml/2009/9/ac" r="421" s="3" customFormat="true" x14ac:dyDescent="0.25">
      <c r="A421" s="414"/>
      <c r="B421" s="127"/>
      <c r="L421" s="127"/>
      <c r="V421" s="127"/>
      <c r="AF421" s="127"/>
      <c r="AP421" s="127"/>
      <c r="AZ421" s="127"/>
      <c r="BJ421" s="127"/>
      <c r="BK421" s="127"/>
      <c r="BL421" s="127"/>
      <c r="BM421" s="127"/>
      <c r="BN421" s="127"/>
      <c r="BO421" s="127"/>
      <c r="BP421" s="127"/>
      <c r="BQ421" s="127"/>
      <c r="BT421" s="127"/>
      <c r="BU421" s="127"/>
      <c r="BV421" s="127"/>
      <c r="BW421" s="127"/>
      <c r="BX421" s="127"/>
      <c r="BY421" s="127"/>
      <c r="BZ421" s="127"/>
      <c r="CA421" s="127"/>
      <c r="CD421" s="127"/>
      <c r="CN421" s="127"/>
      <c r="CX421" s="127"/>
      <c r="DH421" s="127"/>
      <c r="DR421" s="127"/>
      <c r="EB421" s="127"/>
      <c r="EL421" s="127"/>
      <c r="EV421" s="127"/>
      <c r="FF421" s="127"/>
      <c r="FP421" s="127"/>
      <c r="FZ421" s="127"/>
      <c r="GJ421" s="127"/>
      <c r="GT421" s="127"/>
      <c r="HD421" s="127"/>
      <c r="HN421" s="127"/>
      <c r="HX421" s="127"/>
      <c r="IH421" s="127"/>
      <c r="IR421" s="127"/>
      <c r="JB421" s="127"/>
    </row>
    <row xmlns:x14ac="http://schemas.microsoft.com/office/spreadsheetml/2009/9/ac" r="422" s="3" customFormat="true" x14ac:dyDescent="0.25">
      <c r="A422" s="414"/>
      <c r="B422" s="127"/>
      <c r="L422" s="127"/>
      <c r="V422" s="127"/>
      <c r="AF422" s="127"/>
      <c r="AP422" s="127"/>
      <c r="AZ422" s="127"/>
      <c r="BJ422" s="127"/>
      <c r="BK422" s="127"/>
      <c r="BL422" s="127"/>
      <c r="BM422" s="127"/>
      <c r="BN422" s="127"/>
      <c r="BO422" s="127"/>
      <c r="BP422" s="127"/>
      <c r="BQ422" s="127"/>
      <c r="BT422" s="127"/>
      <c r="BU422" s="127"/>
      <c r="BV422" s="127"/>
      <c r="BW422" s="127"/>
      <c r="BX422" s="127"/>
      <c r="BY422" s="127"/>
      <c r="BZ422" s="127"/>
      <c r="CA422" s="127"/>
      <c r="CD422" s="127"/>
      <c r="CN422" s="127"/>
      <c r="CX422" s="127"/>
      <c r="DH422" s="127"/>
      <c r="DR422" s="127"/>
      <c r="EB422" s="127"/>
      <c r="EL422" s="127"/>
      <c r="EV422" s="127"/>
      <c r="FF422" s="127"/>
      <c r="FP422" s="127"/>
      <c r="FZ422" s="127"/>
      <c r="GJ422" s="127"/>
      <c r="GT422" s="127"/>
      <c r="HD422" s="127"/>
      <c r="HN422" s="127"/>
      <c r="HX422" s="127"/>
      <c r="IH422" s="127"/>
      <c r="IR422" s="127"/>
      <c r="JB422" s="127"/>
    </row>
    <row xmlns:x14ac="http://schemas.microsoft.com/office/spreadsheetml/2009/9/ac" r="423" s="3" customFormat="true" x14ac:dyDescent="0.25">
      <c r="A423" s="414"/>
      <c r="B423" s="127"/>
      <c r="L423" s="127"/>
      <c r="V423" s="127"/>
      <c r="AF423" s="127"/>
      <c r="AP423" s="127"/>
      <c r="AZ423" s="127"/>
      <c r="BJ423" s="127"/>
      <c r="BK423" s="127"/>
      <c r="BL423" s="127"/>
      <c r="BM423" s="127"/>
      <c r="BN423" s="127"/>
      <c r="BO423" s="127"/>
      <c r="BP423" s="127"/>
      <c r="BQ423" s="127"/>
      <c r="BT423" s="127"/>
      <c r="BU423" s="127"/>
      <c r="BV423" s="127"/>
      <c r="BW423" s="127"/>
      <c r="BX423" s="127"/>
      <c r="BY423" s="127"/>
      <c r="BZ423" s="127"/>
      <c r="CA423" s="127"/>
      <c r="CD423" s="127"/>
      <c r="CN423" s="127"/>
      <c r="CX423" s="127"/>
      <c r="DH423" s="127"/>
      <c r="DR423" s="127"/>
      <c r="EB423" s="127"/>
      <c r="EL423" s="127"/>
      <c r="EV423" s="127"/>
      <c r="FF423" s="127"/>
      <c r="FP423" s="127"/>
      <c r="FZ423" s="127"/>
      <c r="GJ423" s="127"/>
      <c r="GT423" s="127"/>
      <c r="HD423" s="127"/>
      <c r="HN423" s="127"/>
      <c r="HX423" s="127"/>
      <c r="IH423" s="127"/>
      <c r="IR423" s="127"/>
      <c r="JB423" s="127"/>
    </row>
    <row xmlns:x14ac="http://schemas.microsoft.com/office/spreadsheetml/2009/9/ac" r="424" s="3" customFormat="true" x14ac:dyDescent="0.25">
      <c r="A424" s="414"/>
      <c r="B424" s="127"/>
      <c r="L424" s="127"/>
      <c r="V424" s="127"/>
      <c r="AF424" s="127"/>
      <c r="AP424" s="127"/>
      <c r="AZ424" s="127"/>
      <c r="BJ424" s="127"/>
      <c r="BK424" s="127"/>
      <c r="BL424" s="127"/>
      <c r="BM424" s="127"/>
      <c r="BN424" s="127"/>
      <c r="BO424" s="127"/>
      <c r="BP424" s="127"/>
      <c r="BQ424" s="127"/>
      <c r="BT424" s="127"/>
      <c r="BU424" s="127"/>
      <c r="BV424" s="127"/>
      <c r="BW424" s="127"/>
      <c r="BX424" s="127"/>
      <c r="BY424" s="127"/>
      <c r="BZ424" s="127"/>
      <c r="CA424" s="127"/>
      <c r="CD424" s="127"/>
      <c r="CN424" s="127"/>
      <c r="CX424" s="127"/>
      <c r="DH424" s="127"/>
      <c r="DR424" s="127"/>
      <c r="EB424" s="127"/>
      <c r="EL424" s="127"/>
      <c r="EV424" s="127"/>
      <c r="FF424" s="127"/>
      <c r="FP424" s="127"/>
      <c r="FZ424" s="127"/>
      <c r="GJ424" s="127"/>
      <c r="GT424" s="127"/>
      <c r="HD424" s="127"/>
      <c r="HN424" s="127"/>
      <c r="HX424" s="127"/>
      <c r="IH424" s="127"/>
      <c r="IR424" s="127"/>
      <c r="JB424" s="127"/>
    </row>
    <row xmlns:x14ac="http://schemas.microsoft.com/office/spreadsheetml/2009/9/ac" r="425" s="3" customFormat="true" x14ac:dyDescent="0.25">
      <c r="A425" s="414"/>
      <c r="B425" s="127"/>
      <c r="L425" s="127"/>
      <c r="V425" s="127"/>
      <c r="AF425" s="127"/>
      <c r="AP425" s="127"/>
      <c r="AZ425" s="127"/>
      <c r="BJ425" s="127"/>
      <c r="BK425" s="127"/>
      <c r="BL425" s="127"/>
      <c r="BM425" s="127"/>
      <c r="BN425" s="127"/>
      <c r="BO425" s="127"/>
      <c r="BP425" s="127"/>
      <c r="BQ425" s="127"/>
      <c r="BT425" s="127"/>
      <c r="BU425" s="127"/>
      <c r="BV425" s="127"/>
      <c r="BW425" s="127"/>
      <c r="BX425" s="127"/>
      <c r="BY425" s="127"/>
      <c r="BZ425" s="127"/>
      <c r="CA425" s="127"/>
      <c r="CD425" s="127"/>
      <c r="CN425" s="127"/>
      <c r="CX425" s="127"/>
      <c r="DH425" s="127"/>
      <c r="DR425" s="127"/>
      <c r="EB425" s="127"/>
      <c r="EL425" s="127"/>
      <c r="EV425" s="127"/>
      <c r="FF425" s="127"/>
      <c r="FP425" s="127"/>
      <c r="FZ425" s="127"/>
      <c r="GJ425" s="127"/>
      <c r="GT425" s="127"/>
      <c r="HD425" s="127"/>
      <c r="HN425" s="127"/>
      <c r="HX425" s="127"/>
      <c r="IH425" s="127"/>
      <c r="IR425" s="127"/>
      <c r="JB425" s="127"/>
    </row>
    <row xmlns:x14ac="http://schemas.microsoft.com/office/spreadsheetml/2009/9/ac" r="426" s="3" customFormat="true" x14ac:dyDescent="0.25">
      <c r="A426" s="414"/>
      <c r="B426" s="127"/>
      <c r="L426" s="127"/>
      <c r="V426" s="127"/>
      <c r="AF426" s="127"/>
      <c r="AP426" s="127"/>
      <c r="AZ426" s="127"/>
      <c r="BJ426" s="127"/>
      <c r="BK426" s="127"/>
      <c r="BL426" s="127"/>
      <c r="BM426" s="127"/>
      <c r="BN426" s="127"/>
      <c r="BO426" s="127"/>
      <c r="BP426" s="127"/>
      <c r="BQ426" s="127"/>
      <c r="BT426" s="127"/>
      <c r="BU426" s="127"/>
      <c r="BV426" s="127"/>
      <c r="BW426" s="127"/>
      <c r="BX426" s="127"/>
      <c r="BY426" s="127"/>
      <c r="BZ426" s="127"/>
      <c r="CA426" s="127"/>
      <c r="CD426" s="127"/>
      <c r="CN426" s="127"/>
      <c r="CX426" s="127"/>
      <c r="DH426" s="127"/>
      <c r="DR426" s="127"/>
      <c r="EB426" s="127"/>
      <c r="EL426" s="127"/>
      <c r="EV426" s="127"/>
      <c r="FF426" s="127"/>
      <c r="FP426" s="127"/>
      <c r="FZ426" s="127"/>
      <c r="GJ426" s="127"/>
      <c r="GT426" s="127"/>
      <c r="HD426" s="127"/>
      <c r="HN426" s="127"/>
      <c r="HX426" s="127"/>
      <c r="IH426" s="127"/>
      <c r="IR426" s="127"/>
      <c r="JB426" s="127"/>
    </row>
    <row xmlns:x14ac="http://schemas.microsoft.com/office/spreadsheetml/2009/9/ac" r="427" s="3" customFormat="true" x14ac:dyDescent="0.25">
      <c r="A427" s="414"/>
      <c r="B427" s="127"/>
      <c r="L427" s="127"/>
      <c r="V427" s="127"/>
      <c r="AF427" s="127"/>
      <c r="AP427" s="127"/>
      <c r="AZ427" s="127"/>
      <c r="BJ427" s="127"/>
      <c r="BK427" s="127"/>
      <c r="BL427" s="127"/>
      <c r="BM427" s="127"/>
      <c r="BN427" s="127"/>
      <c r="BO427" s="127"/>
      <c r="BP427" s="127"/>
      <c r="BQ427" s="127"/>
      <c r="BT427" s="127"/>
      <c r="BU427" s="127"/>
      <c r="BV427" s="127"/>
      <c r="BW427" s="127"/>
      <c r="BX427" s="127"/>
      <c r="BY427" s="127"/>
      <c r="BZ427" s="127"/>
      <c r="CA427" s="127"/>
      <c r="CD427" s="127"/>
      <c r="CN427" s="127"/>
      <c r="CX427" s="127"/>
      <c r="DH427" s="127"/>
      <c r="DR427" s="127"/>
      <c r="EB427" s="127"/>
      <c r="EL427" s="127"/>
      <c r="EV427" s="127"/>
      <c r="FF427" s="127"/>
      <c r="FP427" s="127"/>
      <c r="FZ427" s="127"/>
      <c r="GJ427" s="127"/>
      <c r="GT427" s="127"/>
      <c r="HD427" s="127"/>
      <c r="HN427" s="127"/>
      <c r="HX427" s="127"/>
      <c r="IH427" s="127"/>
      <c r="IR427" s="127"/>
      <c r="JB427" s="127"/>
    </row>
    <row xmlns:x14ac="http://schemas.microsoft.com/office/spreadsheetml/2009/9/ac" r="428" s="3" customFormat="true" x14ac:dyDescent="0.25">
      <c r="A428" s="414"/>
      <c r="B428" s="127"/>
      <c r="L428" s="127"/>
      <c r="V428" s="127"/>
      <c r="AF428" s="127"/>
      <c r="AP428" s="127"/>
      <c r="AZ428" s="127"/>
      <c r="BJ428" s="127"/>
      <c r="BK428" s="127"/>
      <c r="BL428" s="127"/>
      <c r="BM428" s="127"/>
      <c r="BN428" s="127"/>
      <c r="BO428" s="127"/>
      <c r="BP428" s="127"/>
      <c r="BQ428" s="127"/>
      <c r="BT428" s="127"/>
      <c r="BU428" s="127"/>
      <c r="BV428" s="127"/>
      <c r="BW428" s="127"/>
      <c r="BX428" s="127"/>
      <c r="BY428" s="127"/>
      <c r="BZ428" s="127"/>
      <c r="CA428" s="127"/>
      <c r="CD428" s="127"/>
      <c r="CN428" s="127"/>
      <c r="CX428" s="127"/>
      <c r="DH428" s="127"/>
      <c r="DR428" s="127"/>
      <c r="EB428" s="127"/>
      <c r="EL428" s="127"/>
      <c r="EV428" s="127"/>
      <c r="FF428" s="127"/>
      <c r="FP428" s="127"/>
      <c r="FZ428" s="127"/>
      <c r="GJ428" s="127"/>
      <c r="GT428" s="127"/>
      <c r="HD428" s="127"/>
      <c r="HN428" s="127"/>
      <c r="HX428" s="127"/>
      <c r="IH428" s="127"/>
      <c r="IR428" s="127"/>
      <c r="JB428" s="127"/>
    </row>
    <row xmlns:x14ac="http://schemas.microsoft.com/office/spreadsheetml/2009/9/ac" r="429" s="3" customFormat="true" x14ac:dyDescent="0.25">
      <c r="A429" s="414"/>
      <c r="B429" s="127"/>
      <c r="L429" s="127"/>
      <c r="V429" s="127"/>
      <c r="AF429" s="127"/>
      <c r="AP429" s="127"/>
      <c r="AZ429" s="127"/>
      <c r="BJ429" s="127"/>
      <c r="BK429" s="127"/>
      <c r="BL429" s="127"/>
      <c r="BM429" s="127"/>
      <c r="BN429" s="127"/>
      <c r="BO429" s="127"/>
      <c r="BP429" s="127"/>
      <c r="BQ429" s="127"/>
      <c r="BT429" s="127"/>
      <c r="BU429" s="127"/>
      <c r="BV429" s="127"/>
      <c r="BW429" s="127"/>
      <c r="BX429" s="127"/>
      <c r="BY429" s="127"/>
      <c r="BZ429" s="127"/>
      <c r="CA429" s="127"/>
      <c r="CD429" s="127"/>
      <c r="CN429" s="127"/>
      <c r="CX429" s="127"/>
      <c r="DH429" s="127"/>
      <c r="DR429" s="127"/>
      <c r="EB429" s="127"/>
      <c r="EL429" s="127"/>
      <c r="EV429" s="127"/>
      <c r="FF429" s="127"/>
      <c r="FP429" s="127"/>
      <c r="FZ429" s="127"/>
      <c r="GJ429" s="127"/>
      <c r="GT429" s="127"/>
      <c r="HD429" s="127"/>
      <c r="HN429" s="127"/>
      <c r="HX429" s="127"/>
      <c r="IH429" s="127"/>
      <c r="IR429" s="127"/>
      <c r="JB429" s="127"/>
    </row>
    <row xmlns:x14ac="http://schemas.microsoft.com/office/spreadsheetml/2009/9/ac" r="430" s="3" customFormat="true" x14ac:dyDescent="0.25">
      <c r="A430" s="414"/>
      <c r="B430" s="127"/>
      <c r="L430" s="127"/>
      <c r="V430" s="127"/>
      <c r="AF430" s="127"/>
      <c r="AP430" s="127"/>
      <c r="AZ430" s="127"/>
      <c r="BJ430" s="127"/>
      <c r="BK430" s="127"/>
      <c r="BL430" s="127"/>
      <c r="BM430" s="127"/>
      <c r="BN430" s="127"/>
      <c r="BO430" s="127"/>
      <c r="BP430" s="127"/>
      <c r="BQ430" s="127"/>
      <c r="BT430" s="127"/>
      <c r="BU430" s="127"/>
      <c r="BV430" s="127"/>
      <c r="BW430" s="127"/>
      <c r="BX430" s="127"/>
      <c r="BY430" s="127"/>
      <c r="BZ430" s="127"/>
      <c r="CA430" s="127"/>
      <c r="CD430" s="127"/>
      <c r="CN430" s="127"/>
      <c r="CX430" s="127"/>
      <c r="DH430" s="127"/>
      <c r="DR430" s="127"/>
      <c r="EB430" s="127"/>
      <c r="EL430" s="127"/>
      <c r="EV430" s="127"/>
      <c r="FF430" s="127"/>
      <c r="FP430" s="127"/>
      <c r="FZ430" s="127"/>
      <c r="GJ430" s="127"/>
      <c r="GT430" s="127"/>
      <c r="HD430" s="127"/>
      <c r="HN430" s="127"/>
      <c r="HX430" s="127"/>
      <c r="IH430" s="127"/>
      <c r="IR430" s="127"/>
      <c r="JB430" s="127"/>
    </row>
    <row xmlns:x14ac="http://schemas.microsoft.com/office/spreadsheetml/2009/9/ac" r="431" s="3" customFormat="true" x14ac:dyDescent="0.25">
      <c r="A431" s="414"/>
      <c r="B431" s="127"/>
      <c r="L431" s="127"/>
      <c r="V431" s="127"/>
      <c r="AF431" s="127"/>
      <c r="AP431" s="127"/>
      <c r="AZ431" s="127"/>
      <c r="BJ431" s="127"/>
      <c r="BK431" s="127"/>
      <c r="BL431" s="127"/>
      <c r="BM431" s="127"/>
      <c r="BN431" s="127"/>
      <c r="BO431" s="127"/>
      <c r="BP431" s="127"/>
      <c r="BQ431" s="127"/>
      <c r="BT431" s="127"/>
      <c r="BU431" s="127"/>
      <c r="BV431" s="127"/>
      <c r="BW431" s="127"/>
      <c r="BX431" s="127"/>
      <c r="BY431" s="127"/>
      <c r="BZ431" s="127"/>
      <c r="CA431" s="127"/>
      <c r="CD431" s="127"/>
      <c r="CN431" s="127"/>
      <c r="CX431" s="127"/>
      <c r="DH431" s="127"/>
      <c r="DR431" s="127"/>
      <c r="EB431" s="127"/>
      <c r="EL431" s="127"/>
      <c r="EV431" s="127"/>
      <c r="FF431" s="127"/>
      <c r="FP431" s="127"/>
      <c r="FZ431" s="127"/>
      <c r="GJ431" s="127"/>
      <c r="GT431" s="127"/>
      <c r="HD431" s="127"/>
      <c r="HN431" s="127"/>
      <c r="HX431" s="127"/>
      <c r="IH431" s="127"/>
      <c r="IR431" s="127"/>
      <c r="JB431" s="127"/>
    </row>
    <row xmlns:x14ac="http://schemas.microsoft.com/office/spreadsheetml/2009/9/ac" r="432" s="3" customFormat="true" x14ac:dyDescent="0.25">
      <c r="A432" s="414"/>
      <c r="B432" s="127"/>
      <c r="L432" s="127"/>
      <c r="V432" s="127"/>
      <c r="AF432" s="127"/>
      <c r="AP432" s="127"/>
      <c r="AZ432" s="127"/>
      <c r="BJ432" s="127"/>
      <c r="BK432" s="127"/>
      <c r="BL432" s="127"/>
      <c r="BM432" s="127"/>
      <c r="BN432" s="127"/>
      <c r="BO432" s="127"/>
      <c r="BP432" s="127"/>
      <c r="BQ432" s="127"/>
      <c r="BT432" s="127"/>
      <c r="BU432" s="127"/>
      <c r="BV432" s="127"/>
      <c r="BW432" s="127"/>
      <c r="BX432" s="127"/>
      <c r="BY432" s="127"/>
      <c r="BZ432" s="127"/>
      <c r="CA432" s="127"/>
      <c r="CD432" s="127"/>
      <c r="CN432" s="127"/>
      <c r="CX432" s="127"/>
      <c r="DH432" s="127"/>
      <c r="DR432" s="127"/>
      <c r="EB432" s="127"/>
      <c r="EL432" s="127"/>
      <c r="EV432" s="127"/>
      <c r="FF432" s="127"/>
      <c r="FP432" s="127"/>
      <c r="FZ432" s="127"/>
      <c r="GJ432" s="127"/>
      <c r="GT432" s="127"/>
      <c r="HD432" s="127"/>
      <c r="HN432" s="127"/>
      <c r="HX432" s="127"/>
      <c r="IH432" s="127"/>
      <c r="IR432" s="127"/>
      <c r="JB432" s="127"/>
    </row>
    <row xmlns:x14ac="http://schemas.microsoft.com/office/spreadsheetml/2009/9/ac" r="433" s="3" customFormat="true" x14ac:dyDescent="0.25">
      <c r="A433" s="414"/>
      <c r="B433" s="127"/>
      <c r="L433" s="127"/>
      <c r="V433" s="127"/>
      <c r="AF433" s="127"/>
      <c r="AP433" s="127"/>
      <c r="AZ433" s="127"/>
      <c r="BJ433" s="127"/>
      <c r="BK433" s="127"/>
      <c r="BL433" s="127"/>
      <c r="BM433" s="127"/>
      <c r="BN433" s="127"/>
      <c r="BO433" s="127"/>
      <c r="BP433" s="127"/>
      <c r="BQ433" s="127"/>
      <c r="BT433" s="127"/>
      <c r="BU433" s="127"/>
      <c r="BV433" s="127"/>
      <c r="BW433" s="127"/>
      <c r="BX433" s="127"/>
      <c r="BY433" s="127"/>
      <c r="BZ433" s="127"/>
      <c r="CA433" s="127"/>
      <c r="CD433" s="127"/>
      <c r="CN433" s="127"/>
      <c r="CX433" s="127"/>
      <c r="DH433" s="127"/>
      <c r="DR433" s="127"/>
      <c r="EB433" s="127"/>
      <c r="EL433" s="127"/>
      <c r="EV433" s="127"/>
      <c r="FF433" s="127"/>
      <c r="FP433" s="127"/>
      <c r="FZ433" s="127"/>
      <c r="GJ433" s="127"/>
      <c r="GT433" s="127"/>
      <c r="HD433" s="127"/>
      <c r="HN433" s="127"/>
      <c r="HX433" s="127"/>
      <c r="IH433" s="127"/>
      <c r="IR433" s="127"/>
      <c r="JB433" s="127"/>
    </row>
    <row xmlns:x14ac="http://schemas.microsoft.com/office/spreadsheetml/2009/9/ac" r="434" s="3" customFormat="true" x14ac:dyDescent="0.25">
      <c r="A434" s="414"/>
      <c r="B434" s="127"/>
      <c r="L434" s="127"/>
      <c r="V434" s="127"/>
      <c r="AF434" s="127"/>
      <c r="AP434" s="127"/>
      <c r="AZ434" s="127"/>
      <c r="BJ434" s="127"/>
      <c r="BK434" s="127"/>
      <c r="BL434" s="127"/>
      <c r="BM434" s="127"/>
      <c r="BN434" s="127"/>
      <c r="BO434" s="127"/>
      <c r="BP434" s="127"/>
      <c r="BQ434" s="127"/>
      <c r="BT434" s="127"/>
      <c r="BU434" s="127"/>
      <c r="BV434" s="127"/>
      <c r="BW434" s="127"/>
      <c r="BX434" s="127"/>
      <c r="BY434" s="127"/>
      <c r="BZ434" s="127"/>
      <c r="CA434" s="127"/>
      <c r="CD434" s="127"/>
      <c r="CN434" s="127"/>
      <c r="CX434" s="127"/>
      <c r="DH434" s="127"/>
      <c r="DR434" s="127"/>
      <c r="EB434" s="127"/>
      <c r="EL434" s="127"/>
      <c r="EV434" s="127"/>
      <c r="FF434" s="127"/>
      <c r="FP434" s="127"/>
      <c r="FZ434" s="127"/>
      <c r="GJ434" s="127"/>
      <c r="GT434" s="127"/>
      <c r="HD434" s="127"/>
      <c r="HN434" s="127"/>
      <c r="HX434" s="127"/>
      <c r="IH434" s="127"/>
      <c r="IR434" s="127"/>
      <c r="JB434" s="127"/>
    </row>
    <row xmlns:x14ac="http://schemas.microsoft.com/office/spreadsheetml/2009/9/ac" r="435" s="3" customFormat="true" x14ac:dyDescent="0.25">
      <c r="A435" s="414"/>
      <c r="B435" s="127"/>
      <c r="L435" s="127"/>
      <c r="V435" s="127"/>
      <c r="AF435" s="127"/>
      <c r="AP435" s="127"/>
      <c r="AZ435" s="127"/>
      <c r="BJ435" s="127"/>
      <c r="BK435" s="127"/>
      <c r="BL435" s="127"/>
      <c r="BM435" s="127"/>
      <c r="BN435" s="127"/>
      <c r="BO435" s="127"/>
      <c r="BP435" s="127"/>
      <c r="BQ435" s="127"/>
      <c r="BT435" s="127"/>
      <c r="BU435" s="127"/>
      <c r="BV435" s="127"/>
      <c r="BW435" s="127"/>
      <c r="BX435" s="127"/>
      <c r="BY435" s="127"/>
      <c r="BZ435" s="127"/>
      <c r="CA435" s="127"/>
      <c r="CD435" s="127"/>
      <c r="CN435" s="127"/>
      <c r="CX435" s="127"/>
      <c r="DH435" s="127"/>
      <c r="DR435" s="127"/>
      <c r="EB435" s="127"/>
      <c r="EL435" s="127"/>
      <c r="EV435" s="127"/>
      <c r="FF435" s="127"/>
      <c r="FP435" s="127"/>
      <c r="FZ435" s="127"/>
      <c r="GJ435" s="127"/>
      <c r="GT435" s="127"/>
      <c r="HD435" s="127"/>
      <c r="HN435" s="127"/>
      <c r="HX435" s="127"/>
      <c r="IH435" s="127"/>
      <c r="IR435" s="127"/>
      <c r="JB435" s="127"/>
    </row>
    <row xmlns:x14ac="http://schemas.microsoft.com/office/spreadsheetml/2009/9/ac" r="436" s="3" customFormat="true" x14ac:dyDescent="0.25">
      <c r="A436" s="414"/>
      <c r="B436" s="127"/>
      <c r="L436" s="127"/>
      <c r="V436" s="127"/>
      <c r="AF436" s="127"/>
      <c r="AP436" s="127"/>
      <c r="AZ436" s="127"/>
      <c r="BJ436" s="127"/>
      <c r="BK436" s="127"/>
      <c r="BL436" s="127"/>
      <c r="BM436" s="127"/>
      <c r="BN436" s="127"/>
      <c r="BO436" s="127"/>
      <c r="BP436" s="127"/>
      <c r="BQ436" s="127"/>
      <c r="BT436" s="127"/>
      <c r="BU436" s="127"/>
      <c r="BV436" s="127"/>
      <c r="BW436" s="127"/>
      <c r="BX436" s="127"/>
      <c r="BY436" s="127"/>
      <c r="BZ436" s="127"/>
      <c r="CA436" s="127"/>
      <c r="CD436" s="127"/>
      <c r="CN436" s="127"/>
      <c r="CX436" s="127"/>
      <c r="DH436" s="127"/>
      <c r="DR436" s="127"/>
      <c r="EB436" s="127"/>
      <c r="EL436" s="127"/>
      <c r="EV436" s="127"/>
      <c r="FF436" s="127"/>
      <c r="FP436" s="127"/>
      <c r="FZ436" s="127"/>
      <c r="GJ436" s="127"/>
      <c r="GT436" s="127"/>
      <c r="HD436" s="127"/>
      <c r="HN436" s="127"/>
      <c r="HX436" s="127"/>
      <c r="IH436" s="127"/>
      <c r="IR436" s="127"/>
      <c r="JB436" s="127"/>
    </row>
    <row xmlns:x14ac="http://schemas.microsoft.com/office/spreadsheetml/2009/9/ac" r="437" s="3" customFormat="true" x14ac:dyDescent="0.25">
      <c r="A437" s="414"/>
      <c r="B437" s="127"/>
      <c r="L437" s="127"/>
      <c r="V437" s="127"/>
      <c r="AF437" s="127"/>
      <c r="AP437" s="127"/>
      <c r="AZ437" s="127"/>
      <c r="BJ437" s="127"/>
      <c r="BK437" s="127"/>
      <c r="BL437" s="127"/>
      <c r="BM437" s="127"/>
      <c r="BN437" s="127"/>
      <c r="BO437" s="127"/>
      <c r="BP437" s="127"/>
      <c r="BQ437" s="127"/>
      <c r="BT437" s="127"/>
      <c r="BU437" s="127"/>
      <c r="BV437" s="127"/>
      <c r="BW437" s="127"/>
      <c r="BX437" s="127"/>
      <c r="BY437" s="127"/>
      <c r="BZ437" s="127"/>
      <c r="CA437" s="127"/>
      <c r="CD437" s="127"/>
      <c r="CN437" s="127"/>
      <c r="CX437" s="127"/>
      <c r="DH437" s="127"/>
      <c r="DR437" s="127"/>
      <c r="EB437" s="127"/>
      <c r="EL437" s="127"/>
      <c r="EV437" s="127"/>
      <c r="FF437" s="127"/>
      <c r="FP437" s="127"/>
      <c r="FZ437" s="127"/>
      <c r="GJ437" s="127"/>
      <c r="GT437" s="127"/>
      <c r="HD437" s="127"/>
      <c r="HN437" s="127"/>
      <c r="HX437" s="127"/>
      <c r="IH437" s="127"/>
      <c r="IR437" s="127"/>
      <c r="JB437" s="127"/>
    </row>
    <row xmlns:x14ac="http://schemas.microsoft.com/office/spreadsheetml/2009/9/ac" r="438" s="3" customFormat="true" x14ac:dyDescent="0.25">
      <c r="A438" s="414"/>
      <c r="B438" s="127"/>
      <c r="L438" s="127"/>
      <c r="V438" s="127"/>
      <c r="AF438" s="127"/>
      <c r="AP438" s="127"/>
      <c r="AZ438" s="127"/>
      <c r="BJ438" s="127"/>
      <c r="BK438" s="127"/>
      <c r="BL438" s="127"/>
      <c r="BM438" s="127"/>
      <c r="BN438" s="127"/>
      <c r="BO438" s="127"/>
      <c r="BP438" s="127"/>
      <c r="BQ438" s="127"/>
      <c r="BT438" s="127"/>
      <c r="BU438" s="127"/>
      <c r="BV438" s="127"/>
      <c r="BW438" s="127"/>
      <c r="BX438" s="127"/>
      <c r="BY438" s="127"/>
      <c r="BZ438" s="127"/>
      <c r="CA438" s="127"/>
      <c r="CD438" s="127"/>
      <c r="CN438" s="127"/>
      <c r="CX438" s="127"/>
      <c r="DH438" s="127"/>
      <c r="DR438" s="127"/>
      <c r="EB438" s="127"/>
      <c r="EL438" s="127"/>
      <c r="EV438" s="127"/>
      <c r="FF438" s="127"/>
      <c r="FP438" s="127"/>
      <c r="FZ438" s="127"/>
      <c r="GJ438" s="127"/>
      <c r="GT438" s="127"/>
      <c r="HD438" s="127"/>
      <c r="HN438" s="127"/>
      <c r="HX438" s="127"/>
      <c r="IH438" s="127"/>
      <c r="IR438" s="127"/>
      <c r="JB438" s="127"/>
    </row>
    <row xmlns:x14ac="http://schemas.microsoft.com/office/spreadsheetml/2009/9/ac" r="439" s="3" customFormat="true" x14ac:dyDescent="0.25">
      <c r="A439" s="414"/>
      <c r="B439" s="127"/>
      <c r="L439" s="127"/>
      <c r="V439" s="127"/>
      <c r="AF439" s="127"/>
      <c r="AP439" s="127"/>
      <c r="AZ439" s="127"/>
      <c r="BJ439" s="127"/>
      <c r="BK439" s="127"/>
      <c r="BL439" s="127"/>
      <c r="BM439" s="127"/>
      <c r="BN439" s="127"/>
      <c r="BO439" s="127"/>
      <c r="BP439" s="127"/>
      <c r="BQ439" s="127"/>
      <c r="BT439" s="127"/>
      <c r="BU439" s="127"/>
      <c r="BV439" s="127"/>
      <c r="BW439" s="127"/>
      <c r="BX439" s="127"/>
      <c r="BY439" s="127"/>
      <c r="BZ439" s="127"/>
      <c r="CA439" s="127"/>
      <c r="CD439" s="127"/>
      <c r="CN439" s="127"/>
      <c r="CX439" s="127"/>
      <c r="DH439" s="127"/>
      <c r="DR439" s="127"/>
      <c r="EB439" s="127"/>
      <c r="EL439" s="127"/>
      <c r="EV439" s="127"/>
      <c r="FF439" s="127"/>
      <c r="FP439" s="127"/>
      <c r="FZ439" s="127"/>
      <c r="GJ439" s="127"/>
      <c r="GT439" s="127"/>
      <c r="HD439" s="127"/>
      <c r="HN439" s="127"/>
      <c r="HX439" s="127"/>
      <c r="IH439" s="127"/>
      <c r="IR439" s="127"/>
      <c r="JB439" s="127"/>
    </row>
    <row xmlns:x14ac="http://schemas.microsoft.com/office/spreadsheetml/2009/9/ac" r="440" s="3" customFormat="true" x14ac:dyDescent="0.25">
      <c r="A440" s="414"/>
      <c r="B440" s="127"/>
      <c r="L440" s="127"/>
      <c r="V440" s="127"/>
      <c r="AF440" s="127"/>
      <c r="AP440" s="127"/>
      <c r="AZ440" s="127"/>
      <c r="BJ440" s="127"/>
      <c r="BK440" s="127"/>
      <c r="BL440" s="127"/>
      <c r="BM440" s="127"/>
      <c r="BN440" s="127"/>
      <c r="BO440" s="127"/>
      <c r="BP440" s="127"/>
      <c r="BQ440" s="127"/>
      <c r="BT440" s="127"/>
      <c r="BU440" s="127"/>
      <c r="BV440" s="127"/>
      <c r="BW440" s="127"/>
      <c r="BX440" s="127"/>
      <c r="BY440" s="127"/>
      <c r="BZ440" s="127"/>
      <c r="CA440" s="127"/>
      <c r="CD440" s="127"/>
      <c r="CN440" s="127"/>
      <c r="CX440" s="127"/>
      <c r="DH440" s="127"/>
      <c r="DR440" s="127"/>
      <c r="EB440" s="127"/>
      <c r="EL440" s="127"/>
      <c r="EV440" s="127"/>
      <c r="FF440" s="127"/>
      <c r="FP440" s="127"/>
      <c r="FZ440" s="127"/>
      <c r="GJ440" s="127"/>
      <c r="GT440" s="127"/>
      <c r="HD440" s="127"/>
      <c r="HN440" s="127"/>
      <c r="HX440" s="127"/>
      <c r="IH440" s="127"/>
      <c r="IR440" s="127"/>
      <c r="JB440" s="127"/>
    </row>
    <row xmlns:x14ac="http://schemas.microsoft.com/office/spreadsheetml/2009/9/ac" r="441" s="3" customFormat="true" x14ac:dyDescent="0.25">
      <c r="A441" s="414"/>
      <c r="B441" s="127"/>
      <c r="L441" s="127"/>
      <c r="V441" s="127"/>
      <c r="AF441" s="127"/>
      <c r="AP441" s="127"/>
      <c r="AZ441" s="127"/>
      <c r="BJ441" s="127"/>
      <c r="BK441" s="127"/>
      <c r="BL441" s="127"/>
      <c r="BM441" s="127"/>
      <c r="BN441" s="127"/>
      <c r="BO441" s="127"/>
      <c r="BP441" s="127"/>
      <c r="BQ441" s="127"/>
      <c r="BT441" s="127"/>
      <c r="BU441" s="127"/>
      <c r="BV441" s="127"/>
      <c r="BW441" s="127"/>
      <c r="BX441" s="127"/>
      <c r="BY441" s="127"/>
      <c r="BZ441" s="127"/>
      <c r="CA441" s="127"/>
      <c r="CD441" s="127"/>
      <c r="CN441" s="127"/>
      <c r="CX441" s="127"/>
      <c r="DH441" s="127"/>
      <c r="DR441" s="127"/>
      <c r="EB441" s="127"/>
      <c r="EL441" s="127"/>
      <c r="EV441" s="127"/>
      <c r="FF441" s="127"/>
      <c r="FP441" s="127"/>
      <c r="FZ441" s="127"/>
      <c r="GJ441" s="127"/>
      <c r="GT441" s="127"/>
      <c r="HD441" s="127"/>
      <c r="HN441" s="127"/>
      <c r="HX441" s="127"/>
      <c r="IH441" s="127"/>
      <c r="IR441" s="127"/>
      <c r="JB441" s="127"/>
    </row>
    <row xmlns:x14ac="http://schemas.microsoft.com/office/spreadsheetml/2009/9/ac" r="442" s="3" customFormat="true" x14ac:dyDescent="0.25">
      <c r="A442" s="414"/>
      <c r="B442" s="127"/>
      <c r="L442" s="127"/>
      <c r="V442" s="127"/>
      <c r="AF442" s="127"/>
      <c r="AP442" s="127"/>
      <c r="AZ442" s="127"/>
      <c r="BJ442" s="127"/>
      <c r="BK442" s="127"/>
      <c r="BL442" s="127"/>
      <c r="BM442" s="127"/>
      <c r="BN442" s="127"/>
      <c r="BO442" s="127"/>
      <c r="BP442" s="127"/>
      <c r="BQ442" s="127"/>
      <c r="BT442" s="127"/>
      <c r="BU442" s="127"/>
      <c r="BV442" s="127"/>
      <c r="BW442" s="127"/>
      <c r="BX442" s="127"/>
      <c r="BY442" s="127"/>
      <c r="BZ442" s="127"/>
      <c r="CA442" s="127"/>
      <c r="CD442" s="127"/>
      <c r="CN442" s="127"/>
      <c r="CX442" s="127"/>
      <c r="DH442" s="127"/>
      <c r="DR442" s="127"/>
      <c r="EB442" s="127"/>
      <c r="EL442" s="127"/>
      <c r="EV442" s="127"/>
      <c r="FF442" s="127"/>
      <c r="FP442" s="127"/>
      <c r="FZ442" s="127"/>
      <c r="GJ442" s="127"/>
      <c r="GT442" s="127"/>
      <c r="HD442" s="127"/>
      <c r="HN442" s="127"/>
      <c r="HX442" s="127"/>
      <c r="IH442" s="127"/>
      <c r="IR442" s="127"/>
      <c r="JB442" s="127"/>
    </row>
    <row xmlns:x14ac="http://schemas.microsoft.com/office/spreadsheetml/2009/9/ac" r="443" s="3" customFormat="true" x14ac:dyDescent="0.25">
      <c r="A443" s="414"/>
      <c r="B443" s="127"/>
      <c r="L443" s="127"/>
      <c r="V443" s="127"/>
      <c r="AF443" s="127"/>
      <c r="AP443" s="127"/>
      <c r="AZ443" s="127"/>
      <c r="BJ443" s="127"/>
      <c r="BK443" s="127"/>
      <c r="BL443" s="127"/>
      <c r="BM443" s="127"/>
      <c r="BN443" s="127"/>
      <c r="BO443" s="127"/>
      <c r="BP443" s="127"/>
      <c r="BQ443" s="127"/>
      <c r="BT443" s="127"/>
      <c r="BU443" s="127"/>
      <c r="BV443" s="127"/>
      <c r="BW443" s="127"/>
      <c r="BX443" s="127"/>
      <c r="BY443" s="127"/>
      <c r="BZ443" s="127"/>
      <c r="CA443" s="127"/>
      <c r="CD443" s="127"/>
      <c r="CN443" s="127"/>
      <c r="CX443" s="127"/>
      <c r="DH443" s="127"/>
      <c r="DR443" s="127"/>
      <c r="EB443" s="127"/>
      <c r="EL443" s="127"/>
      <c r="EV443" s="127"/>
      <c r="FF443" s="127"/>
      <c r="FP443" s="127"/>
      <c r="FZ443" s="127"/>
      <c r="GJ443" s="127"/>
      <c r="GT443" s="127"/>
      <c r="HD443" s="127"/>
      <c r="HN443" s="127"/>
      <c r="HX443" s="127"/>
      <c r="IH443" s="127"/>
      <c r="IR443" s="127"/>
      <c r="JB443" s="127"/>
    </row>
    <row xmlns:x14ac="http://schemas.microsoft.com/office/spreadsheetml/2009/9/ac" r="444" s="3" customFormat="true" x14ac:dyDescent="0.25">
      <c r="A444" s="414"/>
      <c r="B444" s="127"/>
      <c r="L444" s="127"/>
      <c r="V444" s="127"/>
      <c r="AF444" s="127"/>
      <c r="AP444" s="127"/>
      <c r="AZ444" s="127"/>
      <c r="BJ444" s="127"/>
      <c r="BK444" s="127"/>
      <c r="BL444" s="127"/>
      <c r="BM444" s="127"/>
      <c r="BN444" s="127"/>
      <c r="BO444" s="127"/>
      <c r="BP444" s="127"/>
      <c r="BQ444" s="127"/>
      <c r="BT444" s="127"/>
      <c r="BU444" s="127"/>
      <c r="BV444" s="127"/>
      <c r="BW444" s="127"/>
      <c r="BX444" s="127"/>
      <c r="BY444" s="127"/>
      <c r="BZ444" s="127"/>
      <c r="CA444" s="127"/>
      <c r="CD444" s="127"/>
      <c r="CN444" s="127"/>
      <c r="CX444" s="127"/>
      <c r="DH444" s="127"/>
      <c r="DR444" s="127"/>
      <c r="EB444" s="127"/>
      <c r="EL444" s="127"/>
      <c r="EV444" s="127"/>
      <c r="FF444" s="127"/>
      <c r="FP444" s="127"/>
      <c r="FZ444" s="127"/>
      <c r="GJ444" s="127"/>
      <c r="GT444" s="127"/>
      <c r="HD444" s="127"/>
      <c r="HN444" s="127"/>
      <c r="HX444" s="127"/>
      <c r="IH444" s="127"/>
      <c r="IR444" s="127"/>
      <c r="JB444" s="127"/>
    </row>
    <row xmlns:x14ac="http://schemas.microsoft.com/office/spreadsheetml/2009/9/ac" r="445" s="3" customFormat="true" x14ac:dyDescent="0.25">
      <c r="A445" s="414"/>
      <c r="B445" s="127"/>
      <c r="L445" s="127"/>
      <c r="V445" s="127"/>
      <c r="AF445" s="127"/>
      <c r="AP445" s="127"/>
      <c r="AZ445" s="127"/>
      <c r="BJ445" s="127"/>
      <c r="BK445" s="127"/>
      <c r="BL445" s="127"/>
      <c r="BM445" s="127"/>
      <c r="BN445" s="127"/>
      <c r="BO445" s="127"/>
      <c r="BP445" s="127"/>
      <c r="BQ445" s="127"/>
      <c r="BT445" s="127"/>
      <c r="BU445" s="127"/>
      <c r="BV445" s="127"/>
      <c r="BW445" s="127"/>
      <c r="BX445" s="127"/>
      <c r="BY445" s="127"/>
      <c r="BZ445" s="127"/>
      <c r="CA445" s="127"/>
      <c r="CD445" s="127"/>
      <c r="CN445" s="127"/>
      <c r="CX445" s="127"/>
      <c r="DH445" s="127"/>
      <c r="DR445" s="127"/>
      <c r="EB445" s="127"/>
      <c r="EL445" s="127"/>
      <c r="EV445" s="127"/>
      <c r="FF445" s="127"/>
      <c r="FP445" s="127"/>
      <c r="FZ445" s="127"/>
      <c r="GJ445" s="127"/>
      <c r="GT445" s="127"/>
      <c r="HD445" s="127"/>
      <c r="HN445" s="127"/>
      <c r="HX445" s="127"/>
      <c r="IH445" s="127"/>
      <c r="IR445" s="127"/>
      <c r="JB445" s="127"/>
    </row>
    <row xmlns:x14ac="http://schemas.microsoft.com/office/spreadsheetml/2009/9/ac" r="446" s="3" customFormat="true" x14ac:dyDescent="0.25">
      <c r="A446" s="414"/>
      <c r="B446" s="127"/>
      <c r="L446" s="127"/>
      <c r="V446" s="127"/>
      <c r="AF446" s="127"/>
      <c r="AP446" s="127"/>
      <c r="AZ446" s="127"/>
      <c r="BJ446" s="127"/>
      <c r="BK446" s="127"/>
      <c r="BL446" s="127"/>
      <c r="BM446" s="127"/>
      <c r="BN446" s="127"/>
      <c r="BO446" s="127"/>
      <c r="BP446" s="127"/>
      <c r="BQ446" s="127"/>
      <c r="BT446" s="127"/>
      <c r="BU446" s="127"/>
      <c r="BV446" s="127"/>
      <c r="BW446" s="127"/>
      <c r="BX446" s="127"/>
      <c r="BY446" s="127"/>
      <c r="BZ446" s="127"/>
      <c r="CA446" s="127"/>
      <c r="CD446" s="127"/>
      <c r="CN446" s="127"/>
      <c r="CX446" s="127"/>
      <c r="DH446" s="127"/>
      <c r="DR446" s="127"/>
      <c r="EB446" s="127"/>
      <c r="EL446" s="127"/>
      <c r="EV446" s="127"/>
      <c r="FF446" s="127"/>
      <c r="FP446" s="127"/>
      <c r="FZ446" s="127"/>
      <c r="GJ446" s="127"/>
      <c r="GT446" s="127"/>
      <c r="HD446" s="127"/>
      <c r="HN446" s="127"/>
      <c r="HX446" s="127"/>
      <c r="IH446" s="127"/>
      <c r="IR446" s="127"/>
      <c r="JB446" s="127"/>
    </row>
    <row xmlns:x14ac="http://schemas.microsoft.com/office/spreadsheetml/2009/9/ac" r="447" s="3" customFormat="true" x14ac:dyDescent="0.25">
      <c r="A447" s="414"/>
      <c r="B447" s="127"/>
      <c r="L447" s="127"/>
      <c r="V447" s="127"/>
      <c r="AF447" s="127"/>
      <c r="AP447" s="127"/>
      <c r="AZ447" s="127"/>
      <c r="BJ447" s="127"/>
      <c r="BK447" s="127"/>
      <c r="BL447" s="127"/>
      <c r="BM447" s="127"/>
      <c r="BN447" s="127"/>
      <c r="BO447" s="127"/>
      <c r="BP447" s="127"/>
      <c r="BQ447" s="127"/>
      <c r="BT447" s="127"/>
      <c r="BU447" s="127"/>
      <c r="BV447" s="127"/>
      <c r="BW447" s="127"/>
      <c r="BX447" s="127"/>
      <c r="BY447" s="127"/>
      <c r="BZ447" s="127"/>
      <c r="CA447" s="127"/>
      <c r="CD447" s="127"/>
      <c r="CN447" s="127"/>
      <c r="CX447" s="127"/>
      <c r="DH447" s="127"/>
      <c r="DR447" s="127"/>
      <c r="EB447" s="127"/>
      <c r="EL447" s="127"/>
      <c r="EV447" s="127"/>
      <c r="FF447" s="127"/>
      <c r="FP447" s="127"/>
      <c r="FZ447" s="127"/>
      <c r="GJ447" s="127"/>
      <c r="GT447" s="127"/>
      <c r="HD447" s="127"/>
      <c r="HN447" s="127"/>
      <c r="HX447" s="127"/>
      <c r="IH447" s="127"/>
      <c r="IR447" s="127"/>
      <c r="JB447" s="127"/>
    </row>
    <row xmlns:x14ac="http://schemas.microsoft.com/office/spreadsheetml/2009/9/ac" r="448" s="3" customFormat="true" x14ac:dyDescent="0.25">
      <c r="A448" s="414"/>
      <c r="B448" s="127"/>
      <c r="L448" s="127"/>
      <c r="V448" s="127"/>
      <c r="AF448" s="127"/>
      <c r="AP448" s="127"/>
      <c r="AZ448" s="127"/>
      <c r="BJ448" s="127"/>
      <c r="BK448" s="127"/>
      <c r="BL448" s="127"/>
      <c r="BM448" s="127"/>
      <c r="BN448" s="127"/>
      <c r="BO448" s="127"/>
      <c r="BP448" s="127"/>
      <c r="BQ448" s="127"/>
      <c r="BT448" s="127"/>
      <c r="BU448" s="127"/>
      <c r="BV448" s="127"/>
      <c r="BW448" s="127"/>
      <c r="BX448" s="127"/>
      <c r="BY448" s="127"/>
      <c r="BZ448" s="127"/>
      <c r="CA448" s="127"/>
      <c r="CD448" s="127"/>
      <c r="CN448" s="127"/>
      <c r="CX448" s="127"/>
      <c r="DH448" s="127"/>
      <c r="DR448" s="127"/>
      <c r="EB448" s="127"/>
      <c r="EL448" s="127"/>
      <c r="EV448" s="127"/>
      <c r="FF448" s="127"/>
      <c r="FP448" s="127"/>
      <c r="FZ448" s="127"/>
      <c r="GJ448" s="127"/>
      <c r="GT448" s="127"/>
      <c r="HD448" s="127"/>
      <c r="HN448" s="127"/>
      <c r="HX448" s="127"/>
      <c r="IH448" s="127"/>
      <c r="IR448" s="127"/>
      <c r="JB448" s="127"/>
    </row>
    <row xmlns:x14ac="http://schemas.microsoft.com/office/spreadsheetml/2009/9/ac" r="449" s="3" customFormat="true" x14ac:dyDescent="0.25">
      <c r="A449" s="414"/>
      <c r="B449" s="127"/>
      <c r="L449" s="127"/>
      <c r="V449" s="127"/>
      <c r="AF449" s="127"/>
      <c r="AP449" s="127"/>
      <c r="AZ449" s="127"/>
      <c r="BJ449" s="127"/>
      <c r="BK449" s="127"/>
      <c r="BL449" s="127"/>
      <c r="BM449" s="127"/>
      <c r="BN449" s="127"/>
      <c r="BO449" s="127"/>
      <c r="BP449" s="127"/>
      <c r="BQ449" s="127"/>
      <c r="BT449" s="127"/>
      <c r="BU449" s="127"/>
      <c r="BV449" s="127"/>
      <c r="BW449" s="127"/>
      <c r="BX449" s="127"/>
      <c r="BY449" s="127"/>
      <c r="BZ449" s="127"/>
      <c r="CA449" s="127"/>
      <c r="CD449" s="127"/>
      <c r="CN449" s="127"/>
      <c r="CX449" s="127"/>
      <c r="DH449" s="127"/>
      <c r="DR449" s="127"/>
      <c r="EB449" s="127"/>
      <c r="EL449" s="127"/>
      <c r="EV449" s="127"/>
      <c r="FF449" s="127"/>
      <c r="FP449" s="127"/>
      <c r="FZ449" s="127"/>
      <c r="GJ449" s="127"/>
      <c r="GT449" s="127"/>
      <c r="HD449" s="127"/>
      <c r="HN449" s="127"/>
      <c r="HX449" s="127"/>
      <c r="IH449" s="127"/>
      <c r="IR449" s="127"/>
      <c r="JB449" s="127"/>
    </row>
    <row xmlns:x14ac="http://schemas.microsoft.com/office/spreadsheetml/2009/9/ac" r="450" s="3" customFormat="true" x14ac:dyDescent="0.25">
      <c r="A450" s="414"/>
      <c r="B450" s="127"/>
      <c r="L450" s="127"/>
      <c r="V450" s="127"/>
      <c r="AF450" s="127"/>
      <c r="AP450" s="127"/>
      <c r="AZ450" s="127"/>
      <c r="BJ450" s="127"/>
      <c r="BK450" s="127"/>
      <c r="BL450" s="127"/>
      <c r="BM450" s="127"/>
      <c r="BN450" s="127"/>
      <c r="BO450" s="127"/>
      <c r="BP450" s="127"/>
      <c r="BQ450" s="127"/>
      <c r="BT450" s="127"/>
      <c r="BU450" s="127"/>
      <c r="BV450" s="127"/>
      <c r="BW450" s="127"/>
      <c r="BX450" s="127"/>
      <c r="BY450" s="127"/>
      <c r="BZ450" s="127"/>
      <c r="CA450" s="127"/>
      <c r="CD450" s="127"/>
      <c r="CN450" s="127"/>
      <c r="CX450" s="127"/>
      <c r="DH450" s="127"/>
      <c r="DR450" s="127"/>
      <c r="EB450" s="127"/>
      <c r="EL450" s="127"/>
      <c r="EV450" s="127"/>
      <c r="FF450" s="127"/>
      <c r="FP450" s="127"/>
      <c r="FZ450" s="127"/>
      <c r="GJ450" s="127"/>
      <c r="GT450" s="127"/>
      <c r="HD450" s="127"/>
      <c r="HN450" s="127"/>
      <c r="HX450" s="127"/>
      <c r="IH450" s="127"/>
      <c r="IR450" s="127"/>
      <c r="JB450" s="127"/>
    </row>
    <row xmlns:x14ac="http://schemas.microsoft.com/office/spreadsheetml/2009/9/ac" r="451" s="3" customFormat="true" x14ac:dyDescent="0.25">
      <c r="A451" s="414"/>
      <c r="B451" s="127"/>
      <c r="L451" s="127"/>
      <c r="V451" s="127"/>
      <c r="AF451" s="127"/>
      <c r="AP451" s="127"/>
      <c r="AZ451" s="127"/>
      <c r="BJ451" s="127"/>
      <c r="BK451" s="127"/>
      <c r="BL451" s="127"/>
      <c r="BM451" s="127"/>
      <c r="BN451" s="127"/>
      <c r="BO451" s="127"/>
      <c r="BP451" s="127"/>
      <c r="BQ451" s="127"/>
      <c r="BT451" s="127"/>
      <c r="BU451" s="127"/>
      <c r="BV451" s="127"/>
      <c r="BW451" s="127"/>
      <c r="BX451" s="127"/>
      <c r="BY451" s="127"/>
      <c r="BZ451" s="127"/>
      <c r="CA451" s="127"/>
      <c r="CD451" s="127"/>
      <c r="CN451" s="127"/>
      <c r="CX451" s="127"/>
      <c r="DH451" s="127"/>
      <c r="DR451" s="127"/>
      <c r="EB451" s="127"/>
      <c r="EL451" s="127"/>
      <c r="EV451" s="127"/>
      <c r="FF451" s="127"/>
      <c r="FP451" s="127"/>
      <c r="FZ451" s="127"/>
      <c r="GJ451" s="127"/>
      <c r="GT451" s="127"/>
      <c r="HD451" s="127"/>
      <c r="HN451" s="127"/>
      <c r="HX451" s="127"/>
      <c r="IH451" s="127"/>
      <c r="IR451" s="127"/>
      <c r="JB451" s="127"/>
    </row>
    <row xmlns:x14ac="http://schemas.microsoft.com/office/spreadsheetml/2009/9/ac" r="452" s="3" customFormat="true" x14ac:dyDescent="0.25">
      <c r="A452" s="414"/>
      <c r="B452" s="127"/>
      <c r="L452" s="127"/>
      <c r="V452" s="127"/>
      <c r="AF452" s="127"/>
      <c r="AP452" s="127"/>
      <c r="AZ452" s="127"/>
      <c r="BJ452" s="127"/>
      <c r="BK452" s="127"/>
      <c r="BL452" s="127"/>
      <c r="BM452" s="127"/>
      <c r="BN452" s="127"/>
      <c r="BO452" s="127"/>
      <c r="BP452" s="127"/>
      <c r="BQ452" s="127"/>
      <c r="BT452" s="127"/>
      <c r="BU452" s="127"/>
      <c r="BV452" s="127"/>
      <c r="BW452" s="127"/>
      <c r="BX452" s="127"/>
      <c r="BY452" s="127"/>
      <c r="BZ452" s="127"/>
      <c r="CA452" s="127"/>
      <c r="CD452" s="127"/>
      <c r="CN452" s="127"/>
      <c r="CX452" s="127"/>
      <c r="DH452" s="127"/>
      <c r="DR452" s="127"/>
      <c r="EB452" s="127"/>
      <c r="EL452" s="127"/>
      <c r="EV452" s="127"/>
      <c r="FF452" s="127"/>
      <c r="FP452" s="127"/>
      <c r="FZ452" s="127"/>
      <c r="GJ452" s="127"/>
      <c r="GT452" s="127"/>
      <c r="HD452" s="127"/>
      <c r="HN452" s="127"/>
      <c r="HX452" s="127"/>
      <c r="IH452" s="127"/>
      <c r="IR452" s="127"/>
      <c r="JB452" s="127"/>
    </row>
    <row xmlns:x14ac="http://schemas.microsoft.com/office/spreadsheetml/2009/9/ac" r="453" s="3" customFormat="true" x14ac:dyDescent="0.25">
      <c r="A453" s="414"/>
      <c r="B453" s="127"/>
      <c r="L453" s="127"/>
      <c r="V453" s="127"/>
      <c r="AF453" s="127"/>
      <c r="AP453" s="127"/>
      <c r="AZ453" s="127"/>
      <c r="BJ453" s="127"/>
      <c r="BK453" s="127"/>
      <c r="BL453" s="127"/>
      <c r="BM453" s="127"/>
      <c r="BN453" s="127"/>
      <c r="BO453" s="127"/>
      <c r="BP453" s="127"/>
      <c r="BQ453" s="127"/>
      <c r="BT453" s="127"/>
      <c r="BU453" s="127"/>
      <c r="BV453" s="127"/>
      <c r="BW453" s="127"/>
      <c r="BX453" s="127"/>
      <c r="BY453" s="127"/>
      <c r="BZ453" s="127"/>
      <c r="CA453" s="127"/>
      <c r="CD453" s="127"/>
      <c r="CN453" s="127"/>
      <c r="CX453" s="127"/>
      <c r="DH453" s="127"/>
      <c r="DR453" s="127"/>
      <c r="EB453" s="127"/>
      <c r="EL453" s="127"/>
      <c r="EV453" s="127"/>
      <c r="FF453" s="127"/>
      <c r="FP453" s="127"/>
      <c r="FZ453" s="127"/>
      <c r="GJ453" s="127"/>
      <c r="GT453" s="127"/>
      <c r="HD453" s="127"/>
      <c r="HN453" s="127"/>
      <c r="HX453" s="127"/>
      <c r="IH453" s="127"/>
      <c r="IR453" s="127"/>
      <c r="JB453" s="127"/>
    </row>
    <row xmlns:x14ac="http://schemas.microsoft.com/office/spreadsheetml/2009/9/ac" r="454" s="3" customFormat="true" x14ac:dyDescent="0.25">
      <c r="A454" s="414"/>
      <c r="B454" s="127"/>
      <c r="L454" s="127"/>
      <c r="V454" s="127"/>
      <c r="AF454" s="127"/>
      <c r="AP454" s="127"/>
      <c r="AZ454" s="127"/>
      <c r="BJ454" s="127"/>
      <c r="BK454" s="127"/>
      <c r="BL454" s="127"/>
      <c r="BM454" s="127"/>
      <c r="BN454" s="127"/>
      <c r="BO454" s="127"/>
      <c r="BP454" s="127"/>
      <c r="BQ454" s="127"/>
      <c r="BT454" s="127"/>
      <c r="BU454" s="127"/>
      <c r="BV454" s="127"/>
      <c r="BW454" s="127"/>
      <c r="BX454" s="127"/>
      <c r="BY454" s="127"/>
      <c r="BZ454" s="127"/>
      <c r="CA454" s="127"/>
      <c r="CD454" s="127"/>
      <c r="CN454" s="127"/>
      <c r="CX454" s="127"/>
      <c r="DH454" s="127"/>
      <c r="DR454" s="127"/>
      <c r="EB454" s="127"/>
      <c r="EL454" s="127"/>
      <c r="EV454" s="127"/>
      <c r="FF454" s="127"/>
      <c r="FP454" s="127"/>
      <c r="FZ454" s="127"/>
      <c r="GJ454" s="127"/>
      <c r="GT454" s="127"/>
      <c r="HD454" s="127"/>
      <c r="HN454" s="127"/>
      <c r="HX454" s="127"/>
      <c r="IH454" s="127"/>
      <c r="IR454" s="127"/>
      <c r="JB454" s="127"/>
    </row>
    <row xmlns:x14ac="http://schemas.microsoft.com/office/spreadsheetml/2009/9/ac" r="455" s="3" customFormat="true" x14ac:dyDescent="0.25">
      <c r="A455" s="414"/>
      <c r="B455" s="127"/>
      <c r="L455" s="127"/>
      <c r="V455" s="127"/>
      <c r="AF455" s="127"/>
      <c r="AP455" s="127"/>
      <c r="AZ455" s="127"/>
      <c r="BJ455" s="127"/>
      <c r="BK455" s="127"/>
      <c r="BL455" s="127"/>
      <c r="BM455" s="127"/>
      <c r="BN455" s="127"/>
      <c r="BO455" s="127"/>
      <c r="BP455" s="127"/>
      <c r="BQ455" s="127"/>
      <c r="BT455" s="127"/>
      <c r="BU455" s="127"/>
      <c r="BV455" s="127"/>
      <c r="BW455" s="127"/>
      <c r="BX455" s="127"/>
      <c r="BY455" s="127"/>
      <c r="BZ455" s="127"/>
      <c r="CA455" s="127"/>
      <c r="CD455" s="127"/>
      <c r="CN455" s="127"/>
      <c r="CX455" s="127"/>
      <c r="DH455" s="127"/>
      <c r="DR455" s="127"/>
      <c r="EB455" s="127"/>
      <c r="EL455" s="127"/>
      <c r="EV455" s="127"/>
      <c r="FF455" s="127"/>
      <c r="FP455" s="127"/>
      <c r="FZ455" s="127"/>
      <c r="GJ455" s="127"/>
      <c r="GT455" s="127"/>
      <c r="HD455" s="127"/>
      <c r="HN455" s="127"/>
      <c r="HX455" s="127"/>
      <c r="IH455" s="127"/>
      <c r="IR455" s="127"/>
      <c r="JB455" s="127"/>
    </row>
    <row xmlns:x14ac="http://schemas.microsoft.com/office/spreadsheetml/2009/9/ac" r="456" s="3" customFormat="true" x14ac:dyDescent="0.25">
      <c r="A456" s="414"/>
      <c r="B456" s="127"/>
      <c r="L456" s="127"/>
      <c r="V456" s="127"/>
      <c r="AF456" s="127"/>
      <c r="AP456" s="127"/>
      <c r="AZ456" s="127"/>
      <c r="BJ456" s="127"/>
      <c r="BK456" s="127"/>
      <c r="BL456" s="127"/>
      <c r="BM456" s="127"/>
      <c r="BN456" s="127"/>
      <c r="BO456" s="127"/>
      <c r="BP456" s="127"/>
      <c r="BQ456" s="127"/>
      <c r="BT456" s="127"/>
      <c r="BU456" s="127"/>
      <c r="BV456" s="127"/>
      <c r="BW456" s="127"/>
      <c r="BX456" s="127"/>
      <c r="BY456" s="127"/>
      <c r="BZ456" s="127"/>
      <c r="CA456" s="127"/>
      <c r="CD456" s="127"/>
      <c r="CN456" s="127"/>
      <c r="CX456" s="127"/>
      <c r="DH456" s="127"/>
      <c r="DR456" s="127"/>
      <c r="EB456" s="127"/>
      <c r="EL456" s="127"/>
      <c r="EV456" s="127"/>
      <c r="FF456" s="127"/>
      <c r="FP456" s="127"/>
      <c r="FZ456" s="127"/>
      <c r="GJ456" s="127"/>
      <c r="GT456" s="127"/>
      <c r="HD456" s="127"/>
      <c r="HN456" s="127"/>
      <c r="HX456" s="127"/>
      <c r="IH456" s="127"/>
      <c r="IR456" s="127"/>
      <c r="JB456" s="127"/>
    </row>
    <row xmlns:x14ac="http://schemas.microsoft.com/office/spreadsheetml/2009/9/ac" r="457" s="3" customFormat="true" x14ac:dyDescent="0.25">
      <c r="A457" s="414"/>
      <c r="B457" s="127"/>
      <c r="L457" s="127"/>
      <c r="V457" s="127"/>
      <c r="AF457" s="127"/>
      <c r="AP457" s="127"/>
      <c r="AZ457" s="127"/>
      <c r="BJ457" s="127"/>
      <c r="BK457" s="127"/>
      <c r="BL457" s="127"/>
      <c r="BM457" s="127"/>
      <c r="BN457" s="127"/>
      <c r="BO457" s="127"/>
      <c r="BP457" s="127"/>
      <c r="BQ457" s="127"/>
      <c r="BT457" s="127"/>
      <c r="BU457" s="127"/>
      <c r="BV457" s="127"/>
      <c r="BW457" s="127"/>
      <c r="BX457" s="127"/>
      <c r="BY457" s="127"/>
      <c r="BZ457" s="127"/>
      <c r="CA457" s="127"/>
      <c r="CD457" s="127"/>
      <c r="CN457" s="127"/>
      <c r="CX457" s="127"/>
      <c r="DH457" s="127"/>
      <c r="DR457" s="127"/>
      <c r="EB457" s="127"/>
      <c r="EL457" s="127"/>
      <c r="EV457" s="127"/>
      <c r="FF457" s="127"/>
      <c r="FP457" s="127"/>
      <c r="FZ457" s="127"/>
      <c r="GJ457" s="127"/>
      <c r="GT457" s="127"/>
      <c r="HD457" s="127"/>
      <c r="HN457" s="127"/>
      <c r="HX457" s="127"/>
      <c r="IH457" s="127"/>
      <c r="IR457" s="127"/>
      <c r="JB457" s="127"/>
    </row>
    <row xmlns:x14ac="http://schemas.microsoft.com/office/spreadsheetml/2009/9/ac" r="458" s="3" customFormat="true" x14ac:dyDescent="0.25">
      <c r="A458" s="414"/>
      <c r="B458" s="127"/>
      <c r="L458" s="127"/>
      <c r="V458" s="127"/>
      <c r="AF458" s="127"/>
      <c r="AP458" s="127"/>
      <c r="AZ458" s="127"/>
      <c r="BJ458" s="127"/>
      <c r="BK458" s="127"/>
      <c r="BL458" s="127"/>
      <c r="BM458" s="127"/>
      <c r="BN458" s="127"/>
      <c r="BO458" s="127"/>
      <c r="BP458" s="127"/>
      <c r="BQ458" s="127"/>
      <c r="BT458" s="127"/>
      <c r="BU458" s="127"/>
      <c r="BV458" s="127"/>
      <c r="BW458" s="127"/>
      <c r="BX458" s="127"/>
      <c r="BY458" s="127"/>
      <c r="BZ458" s="127"/>
      <c r="CA458" s="127"/>
      <c r="CD458" s="127"/>
      <c r="CN458" s="127"/>
      <c r="CX458" s="127"/>
      <c r="DH458" s="127"/>
      <c r="DR458" s="127"/>
      <c r="EB458" s="127"/>
      <c r="EL458" s="127"/>
      <c r="EV458" s="127"/>
      <c r="FF458" s="127"/>
      <c r="FP458" s="127"/>
      <c r="FZ458" s="127"/>
      <c r="GJ458" s="127"/>
      <c r="GT458" s="127"/>
      <c r="HD458" s="127"/>
      <c r="HN458" s="127"/>
      <c r="HX458" s="127"/>
      <c r="IH458" s="127"/>
      <c r="IR458" s="127"/>
      <c r="JB458" s="127"/>
    </row>
    <row xmlns:x14ac="http://schemas.microsoft.com/office/spreadsheetml/2009/9/ac" r="459" s="3" customFormat="true" x14ac:dyDescent="0.25">
      <c r="A459" s="414"/>
      <c r="B459" s="127"/>
      <c r="L459" s="127"/>
      <c r="V459" s="127"/>
      <c r="AF459" s="127"/>
      <c r="AP459" s="127"/>
      <c r="AZ459" s="127"/>
      <c r="BJ459" s="127"/>
      <c r="BK459" s="127"/>
      <c r="BL459" s="127"/>
      <c r="BM459" s="127"/>
      <c r="BN459" s="127"/>
      <c r="BO459" s="127"/>
      <c r="BP459" s="127"/>
      <c r="BQ459" s="127"/>
      <c r="BT459" s="127"/>
      <c r="BU459" s="127"/>
      <c r="BV459" s="127"/>
      <c r="BW459" s="127"/>
      <c r="BX459" s="127"/>
      <c r="BY459" s="127"/>
      <c r="BZ459" s="127"/>
      <c r="CA459" s="127"/>
      <c r="CD459" s="127"/>
      <c r="CN459" s="127"/>
      <c r="CX459" s="127"/>
      <c r="DH459" s="127"/>
      <c r="DR459" s="127"/>
      <c r="EB459" s="127"/>
      <c r="EL459" s="127"/>
      <c r="EV459" s="127"/>
      <c r="FF459" s="127"/>
      <c r="FP459" s="127"/>
      <c r="FZ459" s="127"/>
      <c r="GJ459" s="127"/>
      <c r="GT459" s="127"/>
      <c r="HD459" s="127"/>
      <c r="HN459" s="127"/>
      <c r="HX459" s="127"/>
      <c r="IH459" s="127"/>
      <c r="IR459" s="127"/>
      <c r="JB459" s="127"/>
    </row>
    <row xmlns:x14ac="http://schemas.microsoft.com/office/spreadsheetml/2009/9/ac" r="460" s="3" customFormat="true" x14ac:dyDescent="0.25">
      <c r="A460" s="414"/>
      <c r="B460" s="127"/>
      <c r="L460" s="127"/>
      <c r="V460" s="127"/>
      <c r="AF460" s="127"/>
      <c r="AP460" s="127"/>
      <c r="AZ460" s="127"/>
      <c r="BJ460" s="127"/>
      <c r="BK460" s="127"/>
      <c r="BL460" s="127"/>
      <c r="BM460" s="127"/>
      <c r="BN460" s="127"/>
      <c r="BO460" s="127"/>
      <c r="BP460" s="127"/>
      <c r="BQ460" s="127"/>
      <c r="BT460" s="127"/>
      <c r="BU460" s="127"/>
      <c r="BV460" s="127"/>
      <c r="BW460" s="127"/>
      <c r="BX460" s="127"/>
      <c r="BY460" s="127"/>
      <c r="BZ460" s="127"/>
      <c r="CA460" s="127"/>
      <c r="CD460" s="127"/>
      <c r="CN460" s="127"/>
      <c r="CX460" s="127"/>
      <c r="DH460" s="127"/>
      <c r="DR460" s="127"/>
      <c r="EB460" s="127"/>
      <c r="EL460" s="127"/>
      <c r="EV460" s="127"/>
      <c r="FF460" s="127"/>
      <c r="FP460" s="127"/>
      <c r="FZ460" s="127"/>
      <c r="GJ460" s="127"/>
      <c r="GT460" s="127"/>
      <c r="HD460" s="127"/>
      <c r="HN460" s="127"/>
      <c r="HX460" s="127"/>
      <c r="IH460" s="127"/>
      <c r="IR460" s="127"/>
      <c r="JB460" s="127"/>
    </row>
    <row xmlns:x14ac="http://schemas.microsoft.com/office/spreadsheetml/2009/9/ac" r="461" s="3" customFormat="true" x14ac:dyDescent="0.25">
      <c r="A461" s="414"/>
      <c r="B461" s="127"/>
      <c r="L461" s="127"/>
      <c r="V461" s="127"/>
      <c r="AF461" s="127"/>
      <c r="AP461" s="127"/>
      <c r="AZ461" s="127"/>
      <c r="BJ461" s="127"/>
      <c r="BK461" s="127"/>
      <c r="BL461" s="127"/>
      <c r="BM461" s="127"/>
      <c r="BN461" s="127"/>
      <c r="BO461" s="127"/>
      <c r="BP461" s="127"/>
      <c r="BQ461" s="127"/>
      <c r="BT461" s="127"/>
      <c r="BU461" s="127"/>
      <c r="BV461" s="127"/>
      <c r="BW461" s="127"/>
      <c r="BX461" s="127"/>
      <c r="BY461" s="127"/>
      <c r="BZ461" s="127"/>
      <c r="CA461" s="127"/>
      <c r="CD461" s="127"/>
      <c r="CN461" s="127"/>
      <c r="CX461" s="127"/>
      <c r="DH461" s="127"/>
      <c r="DR461" s="127"/>
      <c r="EB461" s="127"/>
      <c r="EL461" s="127"/>
      <c r="EV461" s="127"/>
      <c r="FF461" s="127"/>
      <c r="FP461" s="127"/>
      <c r="FZ461" s="127"/>
      <c r="GJ461" s="127"/>
      <c r="GT461" s="127"/>
      <c r="HD461" s="127"/>
      <c r="HN461" s="127"/>
      <c r="HX461" s="127"/>
      <c r="IH461" s="127"/>
      <c r="IR461" s="127"/>
      <c r="JB461" s="127"/>
    </row>
    <row xmlns:x14ac="http://schemas.microsoft.com/office/spreadsheetml/2009/9/ac" r="462" s="3" customFormat="true" x14ac:dyDescent="0.25">
      <c r="A462" s="414"/>
      <c r="B462" s="127"/>
      <c r="L462" s="127"/>
      <c r="V462" s="127"/>
      <c r="AF462" s="127"/>
      <c r="AP462" s="127"/>
      <c r="AZ462" s="127"/>
      <c r="BJ462" s="127"/>
      <c r="BK462" s="127"/>
      <c r="BL462" s="127"/>
      <c r="BM462" s="127"/>
      <c r="BN462" s="127"/>
      <c r="BO462" s="127"/>
      <c r="BP462" s="127"/>
      <c r="BQ462" s="127"/>
      <c r="BT462" s="127"/>
      <c r="BU462" s="127"/>
      <c r="BV462" s="127"/>
      <c r="BW462" s="127"/>
      <c r="BX462" s="127"/>
      <c r="BY462" s="127"/>
      <c r="BZ462" s="127"/>
      <c r="CA462" s="127"/>
      <c r="CD462" s="127"/>
      <c r="CN462" s="127"/>
      <c r="CX462" s="127"/>
      <c r="DH462" s="127"/>
      <c r="DR462" s="127"/>
      <c r="EB462" s="127"/>
      <c r="EL462" s="127"/>
      <c r="EV462" s="127"/>
      <c r="FF462" s="127"/>
      <c r="FP462" s="127"/>
      <c r="FZ462" s="127"/>
      <c r="GJ462" s="127"/>
      <c r="GT462" s="127"/>
      <c r="HD462" s="127"/>
      <c r="HN462" s="127"/>
      <c r="HX462" s="127"/>
      <c r="IH462" s="127"/>
      <c r="IR462" s="127"/>
      <c r="JB462" s="127"/>
    </row>
    <row xmlns:x14ac="http://schemas.microsoft.com/office/spreadsheetml/2009/9/ac" r="463" s="3" customFormat="true" x14ac:dyDescent="0.25">
      <c r="A463" s="414"/>
      <c r="B463" s="127"/>
      <c r="L463" s="127"/>
      <c r="V463" s="127"/>
      <c r="AF463" s="127"/>
      <c r="AP463" s="127"/>
      <c r="AZ463" s="127"/>
      <c r="BJ463" s="127"/>
      <c r="BK463" s="127"/>
      <c r="BL463" s="127"/>
      <c r="BM463" s="127"/>
      <c r="BN463" s="127"/>
      <c r="BO463" s="127"/>
      <c r="BP463" s="127"/>
      <c r="BQ463" s="127"/>
      <c r="BT463" s="127"/>
      <c r="BU463" s="127"/>
      <c r="BV463" s="127"/>
      <c r="BW463" s="127"/>
      <c r="BX463" s="127"/>
      <c r="BY463" s="127"/>
      <c r="BZ463" s="127"/>
      <c r="CA463" s="127"/>
      <c r="CD463" s="127"/>
      <c r="CN463" s="127"/>
      <c r="CX463" s="127"/>
      <c r="DH463" s="127"/>
      <c r="DR463" s="127"/>
      <c r="EB463" s="127"/>
      <c r="EL463" s="127"/>
      <c r="EV463" s="127"/>
      <c r="FF463" s="127"/>
      <c r="FP463" s="127"/>
      <c r="FZ463" s="127"/>
      <c r="GJ463" s="127"/>
      <c r="GT463" s="127"/>
      <c r="HD463" s="127"/>
      <c r="HN463" s="127"/>
      <c r="HX463" s="127"/>
      <c r="IH463" s="127"/>
      <c r="IR463" s="127"/>
      <c r="JB463" s="127"/>
    </row>
    <row xmlns:x14ac="http://schemas.microsoft.com/office/spreadsheetml/2009/9/ac" r="464" s="3" customFormat="true" x14ac:dyDescent="0.25">
      <c r="A464" s="414"/>
      <c r="B464" s="127"/>
      <c r="L464" s="127"/>
      <c r="V464" s="127"/>
      <c r="AF464" s="127"/>
      <c r="AP464" s="127"/>
      <c r="AZ464" s="127"/>
      <c r="BJ464" s="127"/>
      <c r="BK464" s="127"/>
      <c r="BL464" s="127"/>
      <c r="BM464" s="127"/>
      <c r="BN464" s="127"/>
      <c r="BO464" s="127"/>
      <c r="BP464" s="127"/>
      <c r="BQ464" s="127"/>
      <c r="BT464" s="127"/>
      <c r="BU464" s="127"/>
      <c r="BV464" s="127"/>
      <c r="BW464" s="127"/>
      <c r="BX464" s="127"/>
      <c r="BY464" s="127"/>
      <c r="BZ464" s="127"/>
      <c r="CA464" s="127"/>
      <c r="CD464" s="127"/>
      <c r="CN464" s="127"/>
      <c r="CX464" s="127"/>
      <c r="DH464" s="127"/>
      <c r="DR464" s="127"/>
      <c r="EB464" s="127"/>
      <c r="EL464" s="127"/>
      <c r="EV464" s="127"/>
      <c r="FF464" s="127"/>
      <c r="FP464" s="127"/>
      <c r="FZ464" s="127"/>
      <c r="GJ464" s="127"/>
      <c r="GT464" s="127"/>
      <c r="HD464" s="127"/>
      <c r="HN464" s="127"/>
      <c r="HX464" s="127"/>
      <c r="IH464" s="127"/>
      <c r="IR464" s="127"/>
      <c r="JB464" s="127"/>
    </row>
    <row xmlns:x14ac="http://schemas.microsoft.com/office/spreadsheetml/2009/9/ac" r="465" s="3" customFormat="true" x14ac:dyDescent="0.25">
      <c r="A465" s="414"/>
      <c r="B465" s="127"/>
      <c r="L465" s="127"/>
      <c r="V465" s="127"/>
      <c r="AF465" s="127"/>
      <c r="AP465" s="127"/>
      <c r="AZ465" s="127"/>
      <c r="BJ465" s="127"/>
      <c r="BK465" s="127"/>
      <c r="BL465" s="127"/>
      <c r="BM465" s="127"/>
      <c r="BN465" s="127"/>
      <c r="BO465" s="127"/>
      <c r="BP465" s="127"/>
      <c r="BQ465" s="127"/>
      <c r="BT465" s="127"/>
      <c r="BU465" s="127"/>
      <c r="BV465" s="127"/>
      <c r="BW465" s="127"/>
      <c r="BX465" s="127"/>
      <c r="BY465" s="127"/>
      <c r="BZ465" s="127"/>
      <c r="CA465" s="127"/>
      <c r="CD465" s="127"/>
      <c r="CN465" s="127"/>
      <c r="CX465" s="127"/>
      <c r="DH465" s="127"/>
      <c r="DR465" s="127"/>
      <c r="EB465" s="127"/>
      <c r="EL465" s="127"/>
      <c r="EV465" s="127"/>
      <c r="FF465" s="127"/>
      <c r="FP465" s="127"/>
      <c r="FZ465" s="127"/>
      <c r="GJ465" s="127"/>
      <c r="GT465" s="127"/>
      <c r="HD465" s="127"/>
      <c r="HN465" s="127"/>
      <c r="HX465" s="127"/>
      <c r="IH465" s="127"/>
      <c r="IR465" s="127"/>
      <c r="JB465" s="127"/>
    </row>
    <row xmlns:x14ac="http://schemas.microsoft.com/office/spreadsheetml/2009/9/ac" r="466" s="3" customFormat="true" x14ac:dyDescent="0.25">
      <c r="A466" s="414"/>
      <c r="B466" s="127"/>
      <c r="L466" s="127"/>
      <c r="V466" s="127"/>
      <c r="AF466" s="127"/>
      <c r="AP466" s="127"/>
      <c r="AZ466" s="127"/>
      <c r="BJ466" s="127"/>
      <c r="BK466" s="127"/>
      <c r="BL466" s="127"/>
      <c r="BM466" s="127"/>
      <c r="BN466" s="127"/>
      <c r="BO466" s="127"/>
      <c r="BP466" s="127"/>
      <c r="BQ466" s="127"/>
      <c r="BT466" s="127"/>
      <c r="BU466" s="127"/>
      <c r="BV466" s="127"/>
      <c r="BW466" s="127"/>
      <c r="BX466" s="127"/>
      <c r="BY466" s="127"/>
      <c r="BZ466" s="127"/>
      <c r="CA466" s="127"/>
      <c r="CD466" s="127"/>
      <c r="CN466" s="127"/>
      <c r="CX466" s="127"/>
      <c r="DH466" s="127"/>
      <c r="DR466" s="127"/>
      <c r="EB466" s="127"/>
      <c r="EL466" s="127"/>
      <c r="EV466" s="127"/>
      <c r="FF466" s="127"/>
      <c r="FP466" s="127"/>
      <c r="FZ466" s="127"/>
      <c r="GJ466" s="127"/>
      <c r="GT466" s="127"/>
      <c r="HD466" s="127"/>
      <c r="HN466" s="127"/>
      <c r="HX466" s="127"/>
      <c r="IH466" s="127"/>
      <c r="IR466" s="127"/>
      <c r="JB466" s="127"/>
    </row>
    <row xmlns:x14ac="http://schemas.microsoft.com/office/spreadsheetml/2009/9/ac" r="467" s="3" customFormat="true" x14ac:dyDescent="0.25">
      <c r="A467" s="414"/>
      <c r="B467" s="127"/>
      <c r="L467" s="127"/>
      <c r="V467" s="127"/>
      <c r="AF467" s="127"/>
      <c r="AP467" s="127"/>
      <c r="AZ467" s="127"/>
      <c r="BJ467" s="127"/>
      <c r="BK467" s="127"/>
      <c r="BL467" s="127"/>
      <c r="BM467" s="127"/>
      <c r="BN467" s="127"/>
      <c r="BO467" s="127"/>
      <c r="BP467" s="127"/>
      <c r="BQ467" s="127"/>
      <c r="BT467" s="127"/>
      <c r="BU467" s="127"/>
      <c r="BV467" s="127"/>
      <c r="BW467" s="127"/>
      <c r="BX467" s="127"/>
      <c r="BY467" s="127"/>
      <c r="BZ467" s="127"/>
      <c r="CA467" s="127"/>
      <c r="CD467" s="127"/>
      <c r="CN467" s="127"/>
      <c r="CX467" s="127"/>
      <c r="DH467" s="127"/>
      <c r="DR467" s="127"/>
      <c r="EB467" s="127"/>
      <c r="EL467" s="127"/>
      <c r="EV467" s="127"/>
      <c r="FF467" s="127"/>
      <c r="FP467" s="127"/>
      <c r="FZ467" s="127"/>
      <c r="GJ467" s="127"/>
      <c r="GT467" s="127"/>
      <c r="HD467" s="127"/>
      <c r="HN467" s="127"/>
      <c r="HX467" s="127"/>
      <c r="IH467" s="127"/>
      <c r="IR467" s="127"/>
      <c r="JB467" s="127"/>
    </row>
    <row xmlns:x14ac="http://schemas.microsoft.com/office/spreadsheetml/2009/9/ac" r="468" s="3" customFormat="true" x14ac:dyDescent="0.25">
      <c r="A468" s="414"/>
      <c r="B468" s="127"/>
      <c r="L468" s="127"/>
      <c r="V468" s="127"/>
      <c r="AF468" s="127"/>
      <c r="AP468" s="127"/>
      <c r="AZ468" s="127"/>
      <c r="BJ468" s="127"/>
      <c r="BK468" s="127"/>
      <c r="BL468" s="127"/>
      <c r="BM468" s="127"/>
      <c r="BN468" s="127"/>
      <c r="BO468" s="127"/>
      <c r="BP468" s="127"/>
      <c r="BQ468" s="127"/>
      <c r="BT468" s="127"/>
      <c r="BU468" s="127"/>
      <c r="BV468" s="127"/>
      <c r="BW468" s="127"/>
      <c r="BX468" s="127"/>
      <c r="BY468" s="127"/>
      <c r="BZ468" s="127"/>
      <c r="CA468" s="127"/>
      <c r="CD468" s="127"/>
      <c r="CN468" s="127"/>
      <c r="CX468" s="127"/>
      <c r="DH468" s="127"/>
      <c r="DR468" s="127"/>
      <c r="EB468" s="127"/>
      <c r="EL468" s="127"/>
      <c r="EV468" s="127"/>
      <c r="FF468" s="127"/>
      <c r="FP468" s="127"/>
      <c r="FZ468" s="127"/>
      <c r="GJ468" s="127"/>
      <c r="GT468" s="127"/>
      <c r="HD468" s="127"/>
      <c r="HN468" s="127"/>
      <c r="HX468" s="127"/>
      <c r="IH468" s="127"/>
      <c r="IR468" s="127"/>
      <c r="JB468" s="127"/>
    </row>
    <row xmlns:x14ac="http://schemas.microsoft.com/office/spreadsheetml/2009/9/ac" r="469" s="3" customFormat="true" x14ac:dyDescent="0.25">
      <c r="A469" s="414"/>
      <c r="B469" s="127"/>
      <c r="L469" s="127"/>
      <c r="V469" s="127"/>
      <c r="AF469" s="127"/>
      <c r="AP469" s="127"/>
      <c r="AZ469" s="127"/>
      <c r="BJ469" s="127"/>
      <c r="BK469" s="127"/>
      <c r="BL469" s="127"/>
      <c r="BM469" s="127"/>
      <c r="BN469" s="127"/>
      <c r="BO469" s="127"/>
      <c r="BP469" s="127"/>
      <c r="BQ469" s="127"/>
      <c r="BT469" s="127"/>
      <c r="BU469" s="127"/>
      <c r="BV469" s="127"/>
      <c r="BW469" s="127"/>
      <c r="BX469" s="127"/>
      <c r="BY469" s="127"/>
      <c r="BZ469" s="127"/>
      <c r="CA469" s="127"/>
      <c r="CD469" s="127"/>
      <c r="CN469" s="127"/>
      <c r="CX469" s="127"/>
      <c r="DH469" s="127"/>
      <c r="DR469" s="127"/>
      <c r="EB469" s="127"/>
      <c r="EL469" s="127"/>
      <c r="EV469" s="127"/>
      <c r="FF469" s="127"/>
      <c r="FP469" s="127"/>
      <c r="FZ469" s="127"/>
      <c r="GJ469" s="127"/>
      <c r="GT469" s="127"/>
      <c r="HD469" s="127"/>
      <c r="HN469" s="127"/>
      <c r="HX469" s="127"/>
      <c r="IH469" s="127"/>
      <c r="IR469" s="127"/>
      <c r="JB469" s="127"/>
    </row>
    <row xmlns:x14ac="http://schemas.microsoft.com/office/spreadsheetml/2009/9/ac" r="470" s="3" customFormat="true" x14ac:dyDescent="0.25">
      <c r="A470" s="414"/>
      <c r="B470" s="127"/>
      <c r="L470" s="127"/>
      <c r="V470" s="127"/>
      <c r="AF470" s="127"/>
      <c r="AP470" s="127"/>
      <c r="AZ470" s="127"/>
      <c r="BJ470" s="127"/>
      <c r="BK470" s="127"/>
      <c r="BL470" s="127"/>
      <c r="BM470" s="127"/>
      <c r="BN470" s="127"/>
      <c r="BO470" s="127"/>
      <c r="BP470" s="127"/>
      <c r="BQ470" s="127"/>
      <c r="BT470" s="127"/>
      <c r="BU470" s="127"/>
      <c r="BV470" s="127"/>
      <c r="BW470" s="127"/>
      <c r="BX470" s="127"/>
      <c r="BY470" s="127"/>
      <c r="BZ470" s="127"/>
      <c r="CA470" s="127"/>
      <c r="CD470" s="127"/>
      <c r="CN470" s="127"/>
      <c r="CX470" s="127"/>
      <c r="DH470" s="127"/>
      <c r="DR470" s="127"/>
      <c r="EB470" s="127"/>
      <c r="EL470" s="127"/>
      <c r="EV470" s="127"/>
      <c r="FF470" s="127"/>
      <c r="FP470" s="127"/>
      <c r="FZ470" s="127"/>
      <c r="GJ470" s="127"/>
      <c r="GT470" s="127"/>
      <c r="HD470" s="127"/>
      <c r="HN470" s="127"/>
      <c r="HX470" s="127"/>
      <c r="IH470" s="127"/>
      <c r="IR470" s="127"/>
      <c r="JB470" s="127"/>
    </row>
    <row xmlns:x14ac="http://schemas.microsoft.com/office/spreadsheetml/2009/9/ac" r="471" s="3" customFormat="true" x14ac:dyDescent="0.25">
      <c r="A471" s="414"/>
      <c r="B471" s="127"/>
      <c r="L471" s="127"/>
      <c r="V471" s="127"/>
      <c r="AF471" s="127"/>
      <c r="AP471" s="127"/>
      <c r="AZ471" s="127"/>
      <c r="BJ471" s="127"/>
      <c r="BK471" s="127"/>
      <c r="BL471" s="127"/>
      <c r="BM471" s="127"/>
      <c r="BN471" s="127"/>
      <c r="BO471" s="127"/>
      <c r="BP471" s="127"/>
      <c r="BQ471" s="127"/>
      <c r="BT471" s="127"/>
      <c r="BU471" s="127"/>
      <c r="BV471" s="127"/>
      <c r="BW471" s="127"/>
      <c r="BX471" s="127"/>
      <c r="BY471" s="127"/>
      <c r="BZ471" s="127"/>
      <c r="CA471" s="127"/>
      <c r="CD471" s="127"/>
      <c r="CN471" s="127"/>
      <c r="CX471" s="127"/>
      <c r="DH471" s="127"/>
      <c r="DR471" s="127"/>
      <c r="EB471" s="127"/>
      <c r="EL471" s="127"/>
      <c r="EV471" s="127"/>
      <c r="FF471" s="127"/>
      <c r="FP471" s="127"/>
      <c r="FZ471" s="127"/>
      <c r="GJ471" s="127"/>
      <c r="GT471" s="127"/>
      <c r="HD471" s="127"/>
      <c r="HN471" s="127"/>
      <c r="HX471" s="127"/>
      <c r="IH471" s="127"/>
      <c r="IR471" s="127"/>
      <c r="JB471" s="127"/>
    </row>
    <row xmlns:x14ac="http://schemas.microsoft.com/office/spreadsheetml/2009/9/ac" r="472" s="3" customFormat="true" x14ac:dyDescent="0.25">
      <c r="A472" s="414"/>
      <c r="B472" s="127"/>
      <c r="L472" s="127"/>
      <c r="V472" s="127"/>
      <c r="AF472" s="127"/>
      <c r="AP472" s="127"/>
      <c r="AZ472" s="127"/>
      <c r="BJ472" s="127"/>
      <c r="BK472" s="127"/>
      <c r="BL472" s="127"/>
      <c r="BM472" s="127"/>
      <c r="BN472" s="127"/>
      <c r="BO472" s="127"/>
      <c r="BP472" s="127"/>
      <c r="BQ472" s="127"/>
      <c r="BT472" s="127"/>
      <c r="BU472" s="127"/>
      <c r="BV472" s="127"/>
      <c r="BW472" s="127"/>
      <c r="BX472" s="127"/>
      <c r="BY472" s="127"/>
      <c r="BZ472" s="127"/>
      <c r="CA472" s="127"/>
      <c r="CD472" s="127"/>
      <c r="CN472" s="127"/>
      <c r="CX472" s="127"/>
      <c r="DH472" s="127"/>
      <c r="DR472" s="127"/>
      <c r="EB472" s="127"/>
      <c r="EL472" s="127"/>
      <c r="EV472" s="127"/>
      <c r="FF472" s="127"/>
      <c r="FP472" s="127"/>
      <c r="FZ472" s="127"/>
      <c r="GJ472" s="127"/>
      <c r="GT472" s="127"/>
      <c r="HD472" s="127"/>
      <c r="HN472" s="127"/>
      <c r="HX472" s="127"/>
      <c r="IH472" s="127"/>
      <c r="IR472" s="127"/>
      <c r="JB472" s="127"/>
    </row>
    <row xmlns:x14ac="http://schemas.microsoft.com/office/spreadsheetml/2009/9/ac" r="473" s="3" customFormat="true" x14ac:dyDescent="0.25">
      <c r="A473" s="414"/>
      <c r="B473" s="127"/>
      <c r="L473" s="127"/>
      <c r="V473" s="127"/>
      <c r="AF473" s="127"/>
      <c r="AP473" s="127"/>
      <c r="AZ473" s="127"/>
      <c r="BJ473" s="127"/>
      <c r="BK473" s="127"/>
      <c r="BL473" s="127"/>
      <c r="BM473" s="127"/>
      <c r="BN473" s="127"/>
      <c r="BO473" s="127"/>
      <c r="BP473" s="127"/>
      <c r="BQ473" s="127"/>
      <c r="BT473" s="127"/>
      <c r="BU473" s="127"/>
      <c r="BV473" s="127"/>
      <c r="BW473" s="127"/>
      <c r="BX473" s="127"/>
      <c r="BY473" s="127"/>
      <c r="BZ473" s="127"/>
      <c r="CA473" s="127"/>
      <c r="CD473" s="127"/>
      <c r="CN473" s="127"/>
      <c r="CX473" s="127"/>
      <c r="DH473" s="127"/>
      <c r="DR473" s="127"/>
      <c r="EB473" s="127"/>
      <c r="EL473" s="127"/>
      <c r="EV473" s="127"/>
      <c r="FF473" s="127"/>
      <c r="FP473" s="127"/>
      <c r="FZ473" s="127"/>
      <c r="GJ473" s="127"/>
      <c r="GT473" s="127"/>
      <c r="HD473" s="127"/>
      <c r="HN473" s="127"/>
      <c r="HX473" s="127"/>
      <c r="IH473" s="127"/>
      <c r="IR473" s="127"/>
      <c r="JB473" s="127"/>
    </row>
    <row xmlns:x14ac="http://schemas.microsoft.com/office/spreadsheetml/2009/9/ac" r="474" s="3" customFormat="true" x14ac:dyDescent="0.25">
      <c r="A474" s="414"/>
      <c r="B474" s="127"/>
      <c r="L474" s="127"/>
      <c r="V474" s="127"/>
      <c r="AF474" s="127"/>
      <c r="AP474" s="127"/>
      <c r="AZ474" s="127"/>
      <c r="BJ474" s="127"/>
      <c r="BK474" s="127"/>
      <c r="BL474" s="127"/>
      <c r="BM474" s="127"/>
      <c r="BN474" s="127"/>
      <c r="BO474" s="127"/>
      <c r="BP474" s="127"/>
      <c r="BQ474" s="127"/>
      <c r="BT474" s="127"/>
      <c r="BU474" s="127"/>
      <c r="BV474" s="127"/>
      <c r="BW474" s="127"/>
      <c r="BX474" s="127"/>
      <c r="BY474" s="127"/>
      <c r="BZ474" s="127"/>
      <c r="CA474" s="127"/>
      <c r="CD474" s="127"/>
      <c r="CN474" s="127"/>
      <c r="CX474" s="127"/>
      <c r="DH474" s="127"/>
      <c r="DR474" s="127"/>
      <c r="EB474" s="127"/>
      <c r="EL474" s="127"/>
      <c r="EV474" s="127"/>
      <c r="FF474" s="127"/>
      <c r="FP474" s="127"/>
      <c r="FZ474" s="127"/>
      <c r="GJ474" s="127"/>
      <c r="GT474" s="127"/>
      <c r="HD474" s="127"/>
      <c r="HN474" s="127"/>
      <c r="HX474" s="127"/>
      <c r="IH474" s="127"/>
      <c r="IR474" s="127"/>
      <c r="JB474" s="127"/>
    </row>
    <row xmlns:x14ac="http://schemas.microsoft.com/office/spreadsheetml/2009/9/ac" r="475" s="3" customFormat="true" x14ac:dyDescent="0.25">
      <c r="A475" s="414"/>
      <c r="B475" s="127"/>
      <c r="L475" s="127"/>
      <c r="V475" s="127"/>
      <c r="AF475" s="127"/>
      <c r="AP475" s="127"/>
      <c r="AZ475" s="127"/>
      <c r="BJ475" s="127"/>
      <c r="BK475" s="127"/>
      <c r="BL475" s="127"/>
      <c r="BM475" s="127"/>
      <c r="BN475" s="127"/>
      <c r="BO475" s="127"/>
      <c r="BP475" s="127"/>
      <c r="BQ475" s="127"/>
      <c r="BT475" s="127"/>
      <c r="BU475" s="127"/>
      <c r="BV475" s="127"/>
      <c r="BW475" s="127"/>
      <c r="BX475" s="127"/>
      <c r="BY475" s="127"/>
      <c r="BZ475" s="127"/>
      <c r="CA475" s="127"/>
      <c r="CD475" s="127"/>
      <c r="CN475" s="127"/>
      <c r="CX475" s="127"/>
      <c r="DH475" s="127"/>
      <c r="DR475" s="127"/>
      <c r="EB475" s="127"/>
      <c r="EL475" s="127"/>
      <c r="EV475" s="127"/>
      <c r="FF475" s="127"/>
      <c r="FP475" s="127"/>
      <c r="FZ475" s="127"/>
      <c r="GJ475" s="127"/>
      <c r="GT475" s="127"/>
      <c r="HD475" s="127"/>
      <c r="HN475" s="127"/>
      <c r="HX475" s="127"/>
      <c r="IH475" s="127"/>
      <c r="IR475" s="127"/>
      <c r="JB475" s="127"/>
    </row>
    <row xmlns:x14ac="http://schemas.microsoft.com/office/spreadsheetml/2009/9/ac" r="476" s="3" customFormat="true" x14ac:dyDescent="0.25">
      <c r="A476" s="414"/>
      <c r="B476" s="127"/>
      <c r="L476" s="127"/>
      <c r="V476" s="127"/>
      <c r="AF476" s="127"/>
      <c r="AP476" s="127"/>
      <c r="AZ476" s="127"/>
      <c r="BJ476" s="127"/>
      <c r="BK476" s="127"/>
      <c r="BL476" s="127"/>
      <c r="BM476" s="127"/>
      <c r="BN476" s="127"/>
      <c r="BO476" s="127"/>
      <c r="BP476" s="127"/>
      <c r="BQ476" s="127"/>
      <c r="BT476" s="127"/>
      <c r="BU476" s="127"/>
      <c r="BV476" s="127"/>
      <c r="BW476" s="127"/>
      <c r="BX476" s="127"/>
      <c r="BY476" s="127"/>
      <c r="BZ476" s="127"/>
      <c r="CA476" s="127"/>
      <c r="CD476" s="127"/>
      <c r="CN476" s="127"/>
      <c r="CX476" s="127"/>
      <c r="DH476" s="127"/>
      <c r="DR476" s="127"/>
      <c r="EB476" s="127"/>
      <c r="EL476" s="127"/>
      <c r="EV476" s="127"/>
      <c r="FF476" s="127"/>
      <c r="FP476" s="127"/>
      <c r="FZ476" s="127"/>
      <c r="GJ476" s="127"/>
      <c r="GT476" s="127"/>
      <c r="HD476" s="127"/>
      <c r="HN476" s="127"/>
      <c r="HX476" s="127"/>
      <c r="IH476" s="127"/>
      <c r="IR476" s="127"/>
      <c r="JB476" s="127"/>
    </row>
    <row xmlns:x14ac="http://schemas.microsoft.com/office/spreadsheetml/2009/9/ac" r="477" s="3" customFormat="true" x14ac:dyDescent="0.25">
      <c r="A477" s="414"/>
      <c r="B477" s="127"/>
      <c r="L477" s="127"/>
      <c r="V477" s="127"/>
      <c r="AF477" s="127"/>
      <c r="AP477" s="127"/>
      <c r="AZ477" s="127"/>
      <c r="BJ477" s="127"/>
      <c r="BK477" s="127"/>
      <c r="BL477" s="127"/>
      <c r="BM477" s="127"/>
      <c r="BN477" s="127"/>
      <c r="BO477" s="127"/>
      <c r="BP477" s="127"/>
      <c r="BQ477" s="127"/>
      <c r="BT477" s="127"/>
      <c r="BU477" s="127"/>
      <c r="BV477" s="127"/>
      <c r="BW477" s="127"/>
      <c r="BX477" s="127"/>
      <c r="BY477" s="127"/>
      <c r="BZ477" s="127"/>
      <c r="CA477" s="127"/>
      <c r="CD477" s="127"/>
      <c r="CN477" s="127"/>
      <c r="CX477" s="127"/>
      <c r="DH477" s="127"/>
      <c r="DR477" s="127"/>
      <c r="EB477" s="127"/>
      <c r="EL477" s="127"/>
      <c r="EV477" s="127"/>
      <c r="FF477" s="127"/>
      <c r="FP477" s="127"/>
      <c r="FZ477" s="127"/>
      <c r="GJ477" s="127"/>
      <c r="GT477" s="127"/>
      <c r="HD477" s="127"/>
      <c r="HN477" s="127"/>
      <c r="HX477" s="127"/>
      <c r="IH477" s="127"/>
      <c r="IR477" s="127"/>
      <c r="JB477" s="127"/>
    </row>
    <row xmlns:x14ac="http://schemas.microsoft.com/office/spreadsheetml/2009/9/ac" r="478" s="3" customFormat="true" x14ac:dyDescent="0.25">
      <c r="A478" s="414"/>
      <c r="B478" s="127"/>
      <c r="L478" s="127"/>
      <c r="V478" s="127"/>
      <c r="AF478" s="127"/>
      <c r="AP478" s="127"/>
      <c r="AZ478" s="127"/>
      <c r="BJ478" s="127"/>
      <c r="BK478" s="127"/>
      <c r="BL478" s="127"/>
      <c r="BM478" s="127"/>
      <c r="BN478" s="127"/>
      <c r="BO478" s="127"/>
      <c r="BP478" s="127"/>
      <c r="BQ478" s="127"/>
      <c r="BT478" s="127"/>
      <c r="BU478" s="127"/>
      <c r="BV478" s="127"/>
      <c r="BW478" s="127"/>
      <c r="BX478" s="127"/>
      <c r="BY478" s="127"/>
      <c r="BZ478" s="127"/>
      <c r="CA478" s="127"/>
      <c r="CD478" s="127"/>
      <c r="CN478" s="127"/>
      <c r="CX478" s="127"/>
      <c r="DH478" s="127"/>
      <c r="DR478" s="127"/>
      <c r="EB478" s="127"/>
      <c r="EL478" s="127"/>
      <c r="EV478" s="127"/>
      <c r="FF478" s="127"/>
      <c r="FP478" s="127"/>
      <c r="FZ478" s="127"/>
      <c r="GJ478" s="127"/>
      <c r="GT478" s="127"/>
      <c r="HD478" s="127"/>
      <c r="HN478" s="127"/>
      <c r="HX478" s="127"/>
      <c r="IH478" s="127"/>
      <c r="IR478" s="127"/>
      <c r="JB478" s="127"/>
    </row>
    <row xmlns:x14ac="http://schemas.microsoft.com/office/spreadsheetml/2009/9/ac" r="479" s="3" customFormat="true" x14ac:dyDescent="0.25">
      <c r="A479" s="414"/>
      <c r="B479" s="127"/>
      <c r="L479" s="127"/>
      <c r="V479" s="127"/>
      <c r="AF479" s="127"/>
      <c r="AP479" s="127"/>
      <c r="AZ479" s="127"/>
      <c r="BJ479" s="127"/>
      <c r="BK479" s="127"/>
      <c r="BL479" s="127"/>
      <c r="BM479" s="127"/>
      <c r="BN479" s="127"/>
      <c r="BO479" s="127"/>
      <c r="BP479" s="127"/>
      <c r="BQ479" s="127"/>
      <c r="BT479" s="127"/>
      <c r="BU479" s="127"/>
      <c r="BV479" s="127"/>
      <c r="BW479" s="127"/>
      <c r="BX479" s="127"/>
      <c r="BY479" s="127"/>
      <c r="BZ479" s="127"/>
      <c r="CA479" s="127"/>
      <c r="CD479" s="127"/>
      <c r="CN479" s="127"/>
      <c r="CX479" s="127"/>
      <c r="DH479" s="127"/>
      <c r="DR479" s="127"/>
      <c r="EB479" s="127"/>
      <c r="EL479" s="127"/>
      <c r="EV479" s="127"/>
      <c r="FF479" s="127"/>
      <c r="FP479" s="127"/>
      <c r="FZ479" s="127"/>
      <c r="GJ479" s="127"/>
      <c r="GT479" s="127"/>
      <c r="HD479" s="127"/>
      <c r="HN479" s="127"/>
      <c r="HX479" s="127"/>
      <c r="IH479" s="127"/>
      <c r="IR479" s="127"/>
      <c r="JB479" s="127"/>
    </row>
    <row xmlns:x14ac="http://schemas.microsoft.com/office/spreadsheetml/2009/9/ac" r="480" s="3" customFormat="true" x14ac:dyDescent="0.25">
      <c r="A480" s="414"/>
      <c r="B480" s="127"/>
      <c r="L480" s="127"/>
      <c r="V480" s="127"/>
      <c r="AF480" s="127"/>
      <c r="AP480" s="127"/>
      <c r="AZ480" s="127"/>
      <c r="BJ480" s="127"/>
      <c r="BK480" s="127"/>
      <c r="BL480" s="127"/>
      <c r="BM480" s="127"/>
      <c r="BN480" s="127"/>
      <c r="BO480" s="127"/>
      <c r="BP480" s="127"/>
      <c r="BQ480" s="127"/>
      <c r="BT480" s="127"/>
      <c r="BU480" s="127"/>
      <c r="BV480" s="127"/>
      <c r="BW480" s="127"/>
      <c r="BX480" s="127"/>
      <c r="BY480" s="127"/>
      <c r="BZ480" s="127"/>
      <c r="CA480" s="127"/>
      <c r="CD480" s="127"/>
      <c r="CN480" s="127"/>
      <c r="CX480" s="127"/>
      <c r="DH480" s="127"/>
      <c r="DR480" s="127"/>
      <c r="EB480" s="127"/>
      <c r="EL480" s="127"/>
      <c r="EV480" s="127"/>
      <c r="FF480" s="127"/>
      <c r="FP480" s="127"/>
      <c r="FZ480" s="127"/>
      <c r="GJ480" s="127"/>
      <c r="GT480" s="127"/>
      <c r="HD480" s="127"/>
      <c r="HN480" s="127"/>
      <c r="HX480" s="127"/>
      <c r="IH480" s="127"/>
      <c r="IR480" s="127"/>
      <c r="JB480" s="127"/>
    </row>
    <row xmlns:x14ac="http://schemas.microsoft.com/office/spreadsheetml/2009/9/ac" r="481" s="3" customFormat="true" x14ac:dyDescent="0.25">
      <c r="A481" s="414"/>
      <c r="B481" s="127"/>
      <c r="L481" s="127"/>
      <c r="V481" s="127"/>
      <c r="AF481" s="127"/>
      <c r="AP481" s="127"/>
      <c r="AZ481" s="127"/>
      <c r="BJ481" s="127"/>
      <c r="BK481" s="127"/>
      <c r="BL481" s="127"/>
      <c r="BM481" s="127"/>
      <c r="BN481" s="127"/>
      <c r="BO481" s="127"/>
      <c r="BP481" s="127"/>
      <c r="BQ481" s="127"/>
      <c r="BT481" s="127"/>
      <c r="BU481" s="127"/>
      <c r="BV481" s="127"/>
      <c r="BW481" s="127"/>
      <c r="BX481" s="127"/>
      <c r="BY481" s="127"/>
      <c r="BZ481" s="127"/>
      <c r="CA481" s="127"/>
      <c r="CD481" s="127"/>
      <c r="CN481" s="127"/>
      <c r="CX481" s="127"/>
      <c r="DH481" s="127"/>
      <c r="DR481" s="127"/>
      <c r="EB481" s="127"/>
      <c r="EL481" s="127"/>
      <c r="EV481" s="127"/>
      <c r="FF481" s="127"/>
      <c r="FP481" s="127"/>
      <c r="FZ481" s="127"/>
      <c r="GJ481" s="127"/>
      <c r="GT481" s="127"/>
      <c r="HD481" s="127"/>
      <c r="HN481" s="127"/>
      <c r="HX481" s="127"/>
      <c r="IH481" s="127"/>
      <c r="IR481" s="127"/>
      <c r="JB481" s="127"/>
    </row>
    <row xmlns:x14ac="http://schemas.microsoft.com/office/spreadsheetml/2009/9/ac" r="482" s="3" customFormat="true" x14ac:dyDescent="0.25">
      <c r="A482" s="414"/>
      <c r="B482" s="127"/>
      <c r="L482" s="127"/>
      <c r="V482" s="127"/>
      <c r="AF482" s="127"/>
      <c r="AP482" s="127"/>
      <c r="AZ482" s="127"/>
      <c r="BJ482" s="127"/>
      <c r="BK482" s="127"/>
      <c r="BL482" s="127"/>
      <c r="BM482" s="127"/>
      <c r="BN482" s="127"/>
      <c r="BO482" s="127"/>
      <c r="BP482" s="127"/>
      <c r="BQ482" s="127"/>
      <c r="BT482" s="127"/>
      <c r="BU482" s="127"/>
      <c r="BV482" s="127"/>
      <c r="BW482" s="127"/>
      <c r="BX482" s="127"/>
      <c r="BY482" s="127"/>
      <c r="BZ482" s="127"/>
      <c r="CA482" s="127"/>
      <c r="CD482" s="127"/>
      <c r="CN482" s="127"/>
      <c r="CX482" s="127"/>
      <c r="DH482" s="127"/>
      <c r="DR482" s="127"/>
      <c r="EB482" s="127"/>
      <c r="EL482" s="127"/>
      <c r="EV482" s="127"/>
      <c r="FF482" s="127"/>
      <c r="FP482" s="127"/>
      <c r="FZ482" s="127"/>
      <c r="GJ482" s="127"/>
      <c r="GT482" s="127"/>
      <c r="HD482" s="127"/>
      <c r="HN482" s="127"/>
      <c r="HX482" s="127"/>
      <c r="IH482" s="127"/>
      <c r="IR482" s="127"/>
      <c r="JB482" s="127"/>
    </row>
    <row xmlns:x14ac="http://schemas.microsoft.com/office/spreadsheetml/2009/9/ac" r="483" s="3" customFormat="true" x14ac:dyDescent="0.25">
      <c r="A483" s="414"/>
      <c r="B483" s="127"/>
      <c r="L483" s="127"/>
      <c r="V483" s="127"/>
      <c r="AF483" s="127"/>
      <c r="AP483" s="127"/>
      <c r="AZ483" s="127"/>
      <c r="BJ483" s="127"/>
      <c r="BK483" s="127"/>
      <c r="BL483" s="127"/>
      <c r="BM483" s="127"/>
      <c r="BN483" s="127"/>
      <c r="BO483" s="127"/>
      <c r="BP483" s="127"/>
      <c r="BQ483" s="127"/>
      <c r="BT483" s="127"/>
      <c r="BU483" s="127"/>
      <c r="BV483" s="127"/>
      <c r="BW483" s="127"/>
      <c r="BX483" s="127"/>
      <c r="BY483" s="127"/>
      <c r="BZ483" s="127"/>
      <c r="CA483" s="127"/>
      <c r="CD483" s="127"/>
      <c r="CN483" s="127"/>
      <c r="CX483" s="127"/>
      <c r="DH483" s="127"/>
      <c r="DR483" s="127"/>
      <c r="EB483" s="127"/>
      <c r="EL483" s="127"/>
      <c r="EV483" s="127"/>
      <c r="FF483" s="127"/>
      <c r="FP483" s="127"/>
      <c r="FZ483" s="127"/>
      <c r="GJ483" s="127"/>
      <c r="GT483" s="127"/>
      <c r="HD483" s="127"/>
      <c r="HN483" s="127"/>
      <c r="HX483" s="127"/>
      <c r="IH483" s="127"/>
      <c r="IR483" s="127"/>
      <c r="JB483" s="127"/>
    </row>
    <row xmlns:x14ac="http://schemas.microsoft.com/office/spreadsheetml/2009/9/ac" r="484" s="3" customFormat="true" x14ac:dyDescent="0.25">
      <c r="A484" s="414"/>
      <c r="B484" s="127"/>
      <c r="L484" s="127"/>
      <c r="V484" s="127"/>
      <c r="AF484" s="127"/>
      <c r="AP484" s="127"/>
      <c r="AZ484" s="127"/>
      <c r="BJ484" s="127"/>
      <c r="BK484" s="127"/>
      <c r="BL484" s="127"/>
      <c r="BM484" s="127"/>
      <c r="BN484" s="127"/>
      <c r="BO484" s="127"/>
      <c r="BP484" s="127"/>
      <c r="BQ484" s="127"/>
      <c r="BT484" s="127"/>
      <c r="BU484" s="127"/>
      <c r="BV484" s="127"/>
      <c r="BW484" s="127"/>
      <c r="BX484" s="127"/>
      <c r="BY484" s="127"/>
      <c r="BZ484" s="127"/>
      <c r="CA484" s="127"/>
      <c r="CD484" s="127"/>
      <c r="CN484" s="127"/>
      <c r="CX484" s="127"/>
      <c r="DH484" s="127"/>
      <c r="DR484" s="127"/>
      <c r="EB484" s="127"/>
      <c r="EL484" s="127"/>
      <c r="EV484" s="127"/>
      <c r="FF484" s="127"/>
      <c r="FP484" s="127"/>
      <c r="FZ484" s="127"/>
      <c r="GJ484" s="127"/>
      <c r="GT484" s="127"/>
      <c r="HD484" s="127"/>
      <c r="HN484" s="127"/>
      <c r="HX484" s="127"/>
      <c r="IH484" s="127"/>
      <c r="IR484" s="127"/>
      <c r="JB484" s="127"/>
    </row>
    <row xmlns:x14ac="http://schemas.microsoft.com/office/spreadsheetml/2009/9/ac" r="485" s="3" customFormat="true" x14ac:dyDescent="0.25">
      <c r="A485" s="414"/>
      <c r="B485" s="127"/>
      <c r="L485" s="127"/>
      <c r="V485" s="127"/>
      <c r="AF485" s="127"/>
      <c r="AP485" s="127"/>
      <c r="AZ485" s="127"/>
      <c r="BJ485" s="127"/>
      <c r="BK485" s="127"/>
      <c r="BL485" s="127"/>
      <c r="BM485" s="127"/>
      <c r="BN485" s="127"/>
      <c r="BO485" s="127"/>
      <c r="BP485" s="127"/>
      <c r="BQ485" s="127"/>
      <c r="BT485" s="127"/>
      <c r="BU485" s="127"/>
      <c r="BV485" s="127"/>
      <c r="BW485" s="127"/>
      <c r="BX485" s="127"/>
      <c r="BY485" s="127"/>
      <c r="BZ485" s="127"/>
      <c r="CA485" s="127"/>
      <c r="CD485" s="127"/>
      <c r="CN485" s="127"/>
      <c r="CX485" s="127"/>
      <c r="DH485" s="127"/>
      <c r="DR485" s="127"/>
      <c r="EB485" s="127"/>
      <c r="EL485" s="127"/>
      <c r="EV485" s="127"/>
      <c r="FF485" s="127"/>
      <c r="FP485" s="127"/>
      <c r="FZ485" s="127"/>
      <c r="GJ485" s="127"/>
      <c r="GT485" s="127"/>
      <c r="HD485" s="127"/>
      <c r="HN485" s="127"/>
      <c r="HX485" s="127"/>
      <c r="IH485" s="127"/>
      <c r="IR485" s="127"/>
      <c r="JB485" s="127"/>
    </row>
    <row xmlns:x14ac="http://schemas.microsoft.com/office/spreadsheetml/2009/9/ac" r="486" s="3" customFormat="true" x14ac:dyDescent="0.25">
      <c r="A486" s="414"/>
      <c r="B486" s="127"/>
      <c r="L486" s="127"/>
      <c r="V486" s="127"/>
      <c r="AF486" s="127"/>
      <c r="AP486" s="127"/>
      <c r="AZ486" s="127"/>
      <c r="BJ486" s="127"/>
      <c r="BK486" s="127"/>
      <c r="BL486" s="127"/>
      <c r="BM486" s="127"/>
      <c r="BN486" s="127"/>
      <c r="BO486" s="127"/>
      <c r="BP486" s="127"/>
      <c r="BQ486" s="127"/>
      <c r="BT486" s="127"/>
      <c r="BU486" s="127"/>
      <c r="BV486" s="127"/>
      <c r="BW486" s="127"/>
      <c r="BX486" s="127"/>
      <c r="BY486" s="127"/>
      <c r="BZ486" s="127"/>
      <c r="CA486" s="127"/>
      <c r="CD486" s="127"/>
      <c r="CN486" s="127"/>
      <c r="CX486" s="127"/>
      <c r="DH486" s="127"/>
      <c r="DR486" s="127"/>
      <c r="EB486" s="127"/>
      <c r="EL486" s="127"/>
      <c r="EV486" s="127"/>
      <c r="FF486" s="127"/>
      <c r="FP486" s="127"/>
      <c r="FZ486" s="127"/>
      <c r="GJ486" s="127"/>
      <c r="GT486" s="127"/>
      <c r="HD486" s="127"/>
      <c r="HN486" s="127"/>
      <c r="HX486" s="127"/>
      <c r="IH486" s="127"/>
      <c r="IR486" s="127"/>
      <c r="JB486" s="127"/>
    </row>
    <row xmlns:x14ac="http://schemas.microsoft.com/office/spreadsheetml/2009/9/ac" r="487" s="3" customFormat="true" x14ac:dyDescent="0.25">
      <c r="A487" s="414"/>
      <c r="B487" s="127"/>
      <c r="L487" s="127"/>
      <c r="V487" s="127"/>
      <c r="AF487" s="127"/>
      <c r="AP487" s="127"/>
      <c r="AZ487" s="127"/>
      <c r="BJ487" s="127"/>
      <c r="BK487" s="127"/>
      <c r="BL487" s="127"/>
      <c r="BM487" s="127"/>
      <c r="BN487" s="127"/>
      <c r="BO487" s="127"/>
      <c r="BP487" s="127"/>
      <c r="BQ487" s="127"/>
      <c r="BT487" s="127"/>
      <c r="BU487" s="127"/>
      <c r="BV487" s="127"/>
      <c r="BW487" s="127"/>
      <c r="BX487" s="127"/>
      <c r="BY487" s="127"/>
      <c r="BZ487" s="127"/>
      <c r="CA487" s="127"/>
      <c r="CD487" s="127"/>
      <c r="CN487" s="127"/>
      <c r="CX487" s="127"/>
      <c r="DH487" s="127"/>
      <c r="DR487" s="127"/>
      <c r="EB487" s="127"/>
      <c r="EL487" s="127"/>
      <c r="EV487" s="127"/>
      <c r="FF487" s="127"/>
      <c r="FP487" s="127"/>
      <c r="FZ487" s="127"/>
      <c r="GJ487" s="127"/>
      <c r="GT487" s="127"/>
      <c r="HD487" s="127"/>
      <c r="HN487" s="127"/>
      <c r="HX487" s="127"/>
      <c r="IH487" s="127"/>
      <c r="IR487" s="127"/>
      <c r="JB487" s="127"/>
    </row>
    <row xmlns:x14ac="http://schemas.microsoft.com/office/spreadsheetml/2009/9/ac" r="488" s="3" customFormat="true" x14ac:dyDescent="0.25">
      <c r="A488" s="414"/>
      <c r="B488" s="127"/>
      <c r="L488" s="127"/>
      <c r="V488" s="127"/>
      <c r="AF488" s="127"/>
      <c r="AP488" s="127"/>
      <c r="AZ488" s="127"/>
      <c r="BJ488" s="127"/>
      <c r="BK488" s="127"/>
      <c r="BL488" s="127"/>
      <c r="BM488" s="127"/>
      <c r="BN488" s="127"/>
      <c r="BO488" s="127"/>
      <c r="BP488" s="127"/>
      <c r="BQ488" s="127"/>
      <c r="BT488" s="127"/>
      <c r="BU488" s="127"/>
      <c r="BV488" s="127"/>
      <c r="BW488" s="127"/>
      <c r="BX488" s="127"/>
      <c r="BY488" s="127"/>
      <c r="BZ488" s="127"/>
      <c r="CA488" s="127"/>
      <c r="CD488" s="127"/>
      <c r="CN488" s="127"/>
      <c r="CX488" s="127"/>
      <c r="DH488" s="127"/>
      <c r="DR488" s="127"/>
      <c r="EB488" s="127"/>
      <c r="EL488" s="127"/>
      <c r="EV488" s="127"/>
      <c r="FF488" s="127"/>
      <c r="FP488" s="127"/>
      <c r="FZ488" s="127"/>
      <c r="GJ488" s="127"/>
      <c r="GT488" s="127"/>
      <c r="HD488" s="127"/>
      <c r="HN488" s="127"/>
      <c r="HX488" s="127"/>
      <c r="IH488" s="127"/>
      <c r="IR488" s="127"/>
      <c r="JB488" s="127"/>
    </row>
    <row xmlns:x14ac="http://schemas.microsoft.com/office/spreadsheetml/2009/9/ac" r="489" s="3" customFormat="true" x14ac:dyDescent="0.25">
      <c r="A489" s="414"/>
      <c r="B489" s="127"/>
      <c r="L489" s="127"/>
      <c r="V489" s="127"/>
      <c r="AF489" s="127"/>
      <c r="AP489" s="127"/>
      <c r="AZ489" s="127"/>
      <c r="BJ489" s="127"/>
      <c r="BK489" s="127"/>
      <c r="BL489" s="127"/>
      <c r="BM489" s="127"/>
      <c r="BN489" s="127"/>
      <c r="BO489" s="127"/>
      <c r="BP489" s="127"/>
      <c r="BQ489" s="127"/>
      <c r="BT489" s="127"/>
      <c r="BU489" s="127"/>
      <c r="BV489" s="127"/>
      <c r="BW489" s="127"/>
      <c r="BX489" s="127"/>
      <c r="BY489" s="127"/>
      <c r="BZ489" s="127"/>
      <c r="CA489" s="127"/>
      <c r="CD489" s="127"/>
      <c r="CN489" s="127"/>
      <c r="CX489" s="127"/>
      <c r="DH489" s="127"/>
      <c r="DR489" s="127"/>
      <c r="EB489" s="127"/>
      <c r="EL489" s="127"/>
      <c r="EV489" s="127"/>
      <c r="FF489" s="127"/>
      <c r="FP489" s="127"/>
      <c r="FZ489" s="127"/>
      <c r="GJ489" s="127"/>
      <c r="GT489" s="127"/>
      <c r="HD489" s="127"/>
      <c r="HN489" s="127"/>
      <c r="HX489" s="127"/>
      <c r="IH489" s="127"/>
      <c r="IR489" s="127"/>
      <c r="JB489" s="127"/>
    </row>
    <row xmlns:x14ac="http://schemas.microsoft.com/office/spreadsheetml/2009/9/ac" r="490" s="3" customFormat="true" x14ac:dyDescent="0.25">
      <c r="A490" s="414"/>
      <c r="B490" s="127"/>
      <c r="L490" s="127"/>
      <c r="V490" s="127"/>
      <c r="AF490" s="127"/>
      <c r="AP490" s="127"/>
      <c r="AZ490" s="127"/>
      <c r="BJ490" s="127"/>
      <c r="BK490" s="127"/>
      <c r="BL490" s="127"/>
      <c r="BM490" s="127"/>
      <c r="BN490" s="127"/>
      <c r="BO490" s="127"/>
      <c r="BP490" s="127"/>
      <c r="BQ490" s="127"/>
      <c r="BT490" s="127"/>
      <c r="BU490" s="127"/>
      <c r="BV490" s="127"/>
      <c r="BW490" s="127"/>
      <c r="BX490" s="127"/>
      <c r="BY490" s="127"/>
      <c r="BZ490" s="127"/>
      <c r="CA490" s="127"/>
      <c r="CD490" s="127"/>
      <c r="CN490" s="127"/>
      <c r="CX490" s="127"/>
      <c r="DH490" s="127"/>
      <c r="DR490" s="127"/>
      <c r="EB490" s="127"/>
      <c r="EL490" s="127"/>
      <c r="EV490" s="127"/>
      <c r="FF490" s="127"/>
      <c r="FP490" s="127"/>
      <c r="FZ490" s="127"/>
      <c r="GJ490" s="127"/>
      <c r="GT490" s="127"/>
      <c r="HD490" s="127"/>
      <c r="HN490" s="127"/>
      <c r="HX490" s="127"/>
      <c r="IH490" s="127"/>
      <c r="IR490" s="127"/>
      <c r="JB490" s="127"/>
    </row>
    <row xmlns:x14ac="http://schemas.microsoft.com/office/spreadsheetml/2009/9/ac" r="491" s="3" customFormat="true" x14ac:dyDescent="0.25">
      <c r="A491" s="414"/>
      <c r="B491" s="127"/>
      <c r="L491" s="127"/>
      <c r="V491" s="127"/>
      <c r="AF491" s="127"/>
      <c r="AP491" s="127"/>
      <c r="AZ491" s="127"/>
      <c r="BJ491" s="127"/>
      <c r="BK491" s="127"/>
      <c r="BL491" s="127"/>
      <c r="BM491" s="127"/>
      <c r="BN491" s="127"/>
      <c r="BO491" s="127"/>
      <c r="BP491" s="127"/>
      <c r="BQ491" s="127"/>
      <c r="BT491" s="127"/>
      <c r="BU491" s="127"/>
      <c r="BV491" s="127"/>
      <c r="BW491" s="127"/>
      <c r="BX491" s="127"/>
      <c r="BY491" s="127"/>
      <c r="BZ491" s="127"/>
      <c r="CA491" s="127"/>
      <c r="CD491" s="127"/>
      <c r="CN491" s="127"/>
      <c r="CX491" s="127"/>
      <c r="DH491" s="127"/>
      <c r="DR491" s="127"/>
      <c r="EB491" s="127"/>
      <c r="EL491" s="127"/>
      <c r="EV491" s="127"/>
      <c r="FF491" s="127"/>
      <c r="FP491" s="127"/>
      <c r="FZ491" s="127"/>
      <c r="GJ491" s="127"/>
      <c r="GT491" s="127"/>
      <c r="HD491" s="127"/>
      <c r="HN491" s="127"/>
      <c r="HX491" s="127"/>
      <c r="IH491" s="127"/>
      <c r="IR491" s="127"/>
      <c r="JB491" s="127"/>
    </row>
    <row xmlns:x14ac="http://schemas.microsoft.com/office/spreadsheetml/2009/9/ac" r="492" s="3" customFormat="true" x14ac:dyDescent="0.25">
      <c r="A492" s="414"/>
      <c r="B492" s="127"/>
      <c r="L492" s="127"/>
      <c r="V492" s="127"/>
      <c r="AF492" s="127"/>
      <c r="AP492" s="127"/>
      <c r="AZ492" s="127"/>
      <c r="BJ492" s="127"/>
      <c r="BK492" s="127"/>
      <c r="BL492" s="127"/>
      <c r="BM492" s="127"/>
      <c r="BN492" s="127"/>
      <c r="BO492" s="127"/>
      <c r="BP492" s="127"/>
      <c r="BQ492" s="127"/>
      <c r="BT492" s="127"/>
      <c r="BU492" s="127"/>
      <c r="BV492" s="127"/>
      <c r="BW492" s="127"/>
      <c r="BX492" s="127"/>
      <c r="BY492" s="127"/>
      <c r="BZ492" s="127"/>
      <c r="CA492" s="127"/>
      <c r="CD492" s="127"/>
      <c r="CN492" s="127"/>
      <c r="CX492" s="127"/>
      <c r="DH492" s="127"/>
      <c r="DR492" s="127"/>
      <c r="EB492" s="127"/>
      <c r="EL492" s="127"/>
      <c r="EV492" s="127"/>
      <c r="FF492" s="127"/>
      <c r="FP492" s="127"/>
      <c r="FZ492" s="127"/>
      <c r="GJ492" s="127"/>
      <c r="GT492" s="127"/>
      <c r="HD492" s="127"/>
      <c r="HN492" s="127"/>
      <c r="HX492" s="127"/>
      <c r="IH492" s="127"/>
      <c r="IR492" s="127"/>
      <c r="JB492" s="127"/>
    </row>
    <row xmlns:x14ac="http://schemas.microsoft.com/office/spreadsheetml/2009/9/ac" r="493" s="3" customFormat="true" x14ac:dyDescent="0.25">
      <c r="A493" s="414"/>
      <c r="B493" s="127"/>
      <c r="L493" s="127"/>
      <c r="V493" s="127"/>
      <c r="AF493" s="127"/>
      <c r="AP493" s="127"/>
      <c r="AZ493" s="127"/>
      <c r="BJ493" s="127"/>
      <c r="BK493" s="127"/>
      <c r="BL493" s="127"/>
      <c r="BM493" s="127"/>
      <c r="BN493" s="127"/>
      <c r="BO493" s="127"/>
      <c r="BP493" s="127"/>
      <c r="BQ493" s="127"/>
      <c r="BT493" s="127"/>
      <c r="BU493" s="127"/>
      <c r="BV493" s="127"/>
      <c r="BW493" s="127"/>
      <c r="BX493" s="127"/>
      <c r="BY493" s="127"/>
      <c r="BZ493" s="127"/>
      <c r="CA493" s="127"/>
      <c r="CD493" s="127"/>
      <c r="CN493" s="127"/>
      <c r="CX493" s="127"/>
      <c r="DH493" s="127"/>
      <c r="DR493" s="127"/>
      <c r="EB493" s="127"/>
      <c r="EL493" s="127"/>
      <c r="EV493" s="127"/>
      <c r="FF493" s="127"/>
      <c r="FP493" s="127"/>
      <c r="FZ493" s="127"/>
      <c r="GJ493" s="127"/>
      <c r="GT493" s="127"/>
      <c r="HD493" s="127"/>
      <c r="HN493" s="127"/>
      <c r="HX493" s="127"/>
      <c r="IH493" s="127"/>
      <c r="IR493" s="127"/>
      <c r="JB493" s="127"/>
    </row>
    <row xmlns:x14ac="http://schemas.microsoft.com/office/spreadsheetml/2009/9/ac" r="494" s="3" customFormat="true" x14ac:dyDescent="0.25">
      <c r="A494" s="414"/>
      <c r="B494" s="127"/>
      <c r="L494" s="127"/>
      <c r="V494" s="127"/>
      <c r="AF494" s="127"/>
      <c r="AP494" s="127"/>
      <c r="AZ494" s="127"/>
      <c r="BJ494" s="127"/>
      <c r="BK494" s="127"/>
      <c r="BL494" s="127"/>
      <c r="BM494" s="127"/>
      <c r="BN494" s="127"/>
      <c r="BO494" s="127"/>
      <c r="BP494" s="127"/>
      <c r="BQ494" s="127"/>
      <c r="BT494" s="127"/>
      <c r="BU494" s="127"/>
      <c r="BV494" s="127"/>
      <c r="BW494" s="127"/>
      <c r="BX494" s="127"/>
      <c r="BY494" s="127"/>
      <c r="BZ494" s="127"/>
      <c r="CA494" s="127"/>
      <c r="CD494" s="127"/>
      <c r="CN494" s="127"/>
      <c r="CX494" s="127"/>
      <c r="DH494" s="127"/>
      <c r="DR494" s="127"/>
      <c r="EB494" s="127"/>
      <c r="EL494" s="127"/>
      <c r="EV494" s="127"/>
      <c r="FF494" s="127"/>
      <c r="FP494" s="127"/>
      <c r="FZ494" s="127"/>
      <c r="GJ494" s="127"/>
      <c r="GT494" s="127"/>
      <c r="HD494" s="127"/>
      <c r="HN494" s="127"/>
      <c r="HX494" s="127"/>
      <c r="IH494" s="127"/>
      <c r="IR494" s="127"/>
      <c r="JB494" s="127"/>
    </row>
    <row xmlns:x14ac="http://schemas.microsoft.com/office/spreadsheetml/2009/9/ac" r="495" s="3" customFormat="true" x14ac:dyDescent="0.25">
      <c r="A495" s="414"/>
      <c r="B495" s="127"/>
      <c r="L495" s="127"/>
      <c r="V495" s="127"/>
      <c r="AF495" s="127"/>
      <c r="AP495" s="127"/>
      <c r="AZ495" s="127"/>
      <c r="BJ495" s="127"/>
      <c r="BK495" s="127"/>
      <c r="BL495" s="127"/>
      <c r="BM495" s="127"/>
      <c r="BN495" s="127"/>
      <c r="BO495" s="127"/>
      <c r="BP495" s="127"/>
      <c r="BQ495" s="127"/>
      <c r="BT495" s="127"/>
      <c r="BU495" s="127"/>
      <c r="BV495" s="127"/>
      <c r="BW495" s="127"/>
      <c r="BX495" s="127"/>
      <c r="BY495" s="127"/>
      <c r="BZ495" s="127"/>
      <c r="CA495" s="127"/>
      <c r="CD495" s="127"/>
      <c r="CN495" s="127"/>
      <c r="CX495" s="127"/>
      <c r="DH495" s="127"/>
      <c r="DR495" s="127"/>
      <c r="EB495" s="127"/>
      <c r="EL495" s="127"/>
      <c r="EV495" s="127"/>
      <c r="FF495" s="127"/>
      <c r="FP495" s="127"/>
      <c r="FZ495" s="127"/>
      <c r="GJ495" s="127"/>
      <c r="GT495" s="127"/>
      <c r="HD495" s="127"/>
      <c r="HN495" s="127"/>
      <c r="HX495" s="127"/>
      <c r="IH495" s="127"/>
      <c r="IR495" s="127"/>
      <c r="JB495" s="127"/>
    </row>
    <row xmlns:x14ac="http://schemas.microsoft.com/office/spreadsheetml/2009/9/ac" r="496" s="3" customFormat="true" x14ac:dyDescent="0.25">
      <c r="A496" s="414"/>
      <c r="B496" s="127"/>
      <c r="L496" s="127"/>
      <c r="V496" s="127"/>
      <c r="AF496" s="127"/>
      <c r="AP496" s="127"/>
      <c r="AZ496" s="127"/>
      <c r="BJ496" s="127"/>
      <c r="BK496" s="127"/>
      <c r="BL496" s="127"/>
      <c r="BM496" s="127"/>
      <c r="BN496" s="127"/>
      <c r="BO496" s="127"/>
      <c r="BP496" s="127"/>
      <c r="BQ496" s="127"/>
      <c r="BT496" s="127"/>
      <c r="BU496" s="127"/>
      <c r="BV496" s="127"/>
      <c r="BW496" s="127"/>
      <c r="BX496" s="127"/>
      <c r="BY496" s="127"/>
      <c r="BZ496" s="127"/>
      <c r="CA496" s="127"/>
      <c r="CD496" s="127"/>
      <c r="CN496" s="127"/>
      <c r="CX496" s="127"/>
      <c r="DH496" s="127"/>
      <c r="DR496" s="127"/>
      <c r="EB496" s="127"/>
      <c r="EL496" s="127"/>
      <c r="EV496" s="127"/>
      <c r="FF496" s="127"/>
      <c r="FP496" s="127"/>
      <c r="FZ496" s="127"/>
      <c r="GJ496" s="127"/>
      <c r="GT496" s="127"/>
      <c r="HD496" s="127"/>
      <c r="HN496" s="127"/>
      <c r="HX496" s="127"/>
      <c r="IH496" s="127"/>
      <c r="IR496" s="127"/>
      <c r="JB496" s="127"/>
    </row>
    <row xmlns:x14ac="http://schemas.microsoft.com/office/spreadsheetml/2009/9/ac" r="497" s="3" customFormat="true" x14ac:dyDescent="0.25">
      <c r="A497" s="414"/>
      <c r="B497" s="127"/>
      <c r="L497" s="127"/>
      <c r="V497" s="127"/>
      <c r="AF497" s="127"/>
      <c r="AP497" s="127"/>
      <c r="AZ497" s="127"/>
      <c r="BJ497" s="127"/>
      <c r="BK497" s="127"/>
      <c r="BL497" s="127"/>
      <c r="BM497" s="127"/>
      <c r="BN497" s="127"/>
      <c r="BO497" s="127"/>
      <c r="BP497" s="127"/>
      <c r="BQ497" s="127"/>
      <c r="BT497" s="127"/>
      <c r="BU497" s="127"/>
      <c r="BV497" s="127"/>
      <c r="BW497" s="127"/>
      <c r="BX497" s="127"/>
      <c r="BY497" s="127"/>
      <c r="BZ497" s="127"/>
      <c r="CA497" s="127"/>
      <c r="CD497" s="127"/>
      <c r="CN497" s="127"/>
      <c r="CX497" s="127"/>
      <c r="DH497" s="127"/>
      <c r="DR497" s="127"/>
      <c r="EB497" s="127"/>
      <c r="EL497" s="127"/>
      <c r="EV497" s="127"/>
      <c r="FF497" s="127"/>
      <c r="FP497" s="127"/>
      <c r="FZ497" s="127"/>
      <c r="GJ497" s="127"/>
      <c r="GT497" s="127"/>
      <c r="HD497" s="127"/>
      <c r="HN497" s="127"/>
      <c r="HX497" s="127"/>
      <c r="IH497" s="127"/>
      <c r="IR497" s="127"/>
      <c r="JB497" s="127"/>
    </row>
    <row xmlns:x14ac="http://schemas.microsoft.com/office/spreadsheetml/2009/9/ac" r="498" s="3" customFormat="true" x14ac:dyDescent="0.25">
      <c r="A498" s="414"/>
      <c r="B498" s="127"/>
      <c r="L498" s="127"/>
      <c r="V498" s="127"/>
      <c r="AF498" s="127"/>
      <c r="AP498" s="127"/>
      <c r="AZ498" s="127"/>
      <c r="BJ498" s="127"/>
      <c r="BK498" s="127"/>
      <c r="BL498" s="127"/>
      <c r="BM498" s="127"/>
      <c r="BN498" s="127"/>
      <c r="BO498" s="127"/>
      <c r="BP498" s="127"/>
      <c r="BQ498" s="127"/>
      <c r="BT498" s="127"/>
      <c r="BU498" s="127"/>
      <c r="BV498" s="127"/>
      <c r="BW498" s="127"/>
      <c r="BX498" s="127"/>
      <c r="BY498" s="127"/>
      <c r="BZ498" s="127"/>
      <c r="CA498" s="127"/>
      <c r="CD498" s="127"/>
      <c r="CN498" s="127"/>
      <c r="CX498" s="127"/>
      <c r="DH498" s="127"/>
      <c r="DR498" s="127"/>
      <c r="EB498" s="127"/>
      <c r="EL498" s="127"/>
      <c r="EV498" s="127"/>
      <c r="FF498" s="127"/>
      <c r="FP498" s="127"/>
      <c r="FZ498" s="127"/>
      <c r="GJ498" s="127"/>
      <c r="GT498" s="127"/>
      <c r="HD498" s="127"/>
      <c r="HN498" s="127"/>
      <c r="HX498" s="127"/>
      <c r="IH498" s="127"/>
      <c r="IR498" s="127"/>
      <c r="JB498" s="127"/>
    </row>
    <row xmlns:x14ac="http://schemas.microsoft.com/office/spreadsheetml/2009/9/ac" r="499" s="3" customFormat="true" x14ac:dyDescent="0.25">
      <c r="A499" s="414"/>
      <c r="B499" s="127"/>
      <c r="L499" s="127"/>
      <c r="V499" s="127"/>
      <c r="AF499" s="127"/>
      <c r="AP499" s="127"/>
      <c r="AZ499" s="127"/>
      <c r="BJ499" s="127"/>
      <c r="BK499" s="127"/>
      <c r="BL499" s="127"/>
      <c r="BM499" s="127"/>
      <c r="BN499" s="127"/>
      <c r="BO499" s="127"/>
      <c r="BP499" s="127"/>
      <c r="BQ499" s="127"/>
      <c r="BT499" s="127"/>
      <c r="BU499" s="127"/>
      <c r="BV499" s="127"/>
      <c r="BW499" s="127"/>
      <c r="BX499" s="127"/>
      <c r="BY499" s="127"/>
      <c r="BZ499" s="127"/>
      <c r="CA499" s="127"/>
      <c r="CD499" s="127"/>
      <c r="CN499" s="127"/>
      <c r="CX499" s="127"/>
      <c r="DH499" s="127"/>
      <c r="DR499" s="127"/>
      <c r="EB499" s="127"/>
      <c r="EL499" s="127"/>
      <c r="EV499" s="127"/>
      <c r="FF499" s="127"/>
      <c r="FP499" s="127"/>
      <c r="FZ499" s="127"/>
      <c r="GJ499" s="127"/>
      <c r="GT499" s="127"/>
      <c r="HD499" s="127"/>
      <c r="HN499" s="127"/>
      <c r="HX499" s="127"/>
      <c r="IH499" s="127"/>
      <c r="IR499" s="127"/>
      <c r="JB499" s="127"/>
    </row>
    <row xmlns:x14ac="http://schemas.microsoft.com/office/spreadsheetml/2009/9/ac" r="500" s="3" customFormat="true" x14ac:dyDescent="0.25">
      <c r="A500" s="414"/>
      <c r="B500" s="127"/>
      <c r="L500" s="127"/>
      <c r="V500" s="127"/>
      <c r="AF500" s="127"/>
      <c r="AP500" s="127"/>
      <c r="AZ500" s="127"/>
      <c r="BJ500" s="127"/>
      <c r="BK500" s="127"/>
      <c r="BL500" s="127"/>
      <c r="BM500" s="127"/>
      <c r="BN500" s="127"/>
      <c r="BO500" s="127"/>
      <c r="BP500" s="127"/>
      <c r="BQ500" s="127"/>
      <c r="BT500" s="127"/>
      <c r="BU500" s="127"/>
      <c r="BV500" s="127"/>
      <c r="BW500" s="127"/>
      <c r="BX500" s="127"/>
      <c r="BY500" s="127"/>
      <c r="BZ500" s="127"/>
      <c r="CA500" s="127"/>
      <c r="CD500" s="127"/>
      <c r="CN500" s="127"/>
      <c r="CX500" s="127"/>
      <c r="DH500" s="127"/>
      <c r="DR500" s="127"/>
      <c r="EB500" s="127"/>
      <c r="EL500" s="127"/>
      <c r="EV500" s="127"/>
      <c r="FF500" s="127"/>
      <c r="FP500" s="127"/>
      <c r="FZ500" s="127"/>
      <c r="GJ500" s="127"/>
      <c r="GT500" s="127"/>
      <c r="HD500" s="127"/>
      <c r="HN500" s="127"/>
      <c r="HX500" s="127"/>
      <c r="IH500" s="127"/>
      <c r="IR500" s="127"/>
      <c r="JB500" s="127"/>
    </row>
    <row xmlns:x14ac="http://schemas.microsoft.com/office/spreadsheetml/2009/9/ac" r="501" s="3" customFormat="true" x14ac:dyDescent="0.25">
      <c r="A501" s="414"/>
      <c r="B501" s="127"/>
      <c r="L501" s="127"/>
      <c r="V501" s="127"/>
      <c r="AF501" s="127"/>
      <c r="AP501" s="127"/>
      <c r="AZ501" s="127"/>
      <c r="BJ501" s="127"/>
      <c r="BK501" s="127"/>
      <c r="BL501" s="127"/>
      <c r="BM501" s="127"/>
      <c r="BN501" s="127"/>
      <c r="BO501" s="127"/>
      <c r="BP501" s="127"/>
      <c r="BQ501" s="127"/>
      <c r="BT501" s="127"/>
      <c r="BU501" s="127"/>
      <c r="BV501" s="127"/>
      <c r="BW501" s="127"/>
      <c r="BX501" s="127"/>
      <c r="BY501" s="127"/>
      <c r="BZ501" s="127"/>
      <c r="CA501" s="127"/>
      <c r="CD501" s="127"/>
      <c r="CN501" s="127"/>
      <c r="CX501" s="127"/>
      <c r="DH501" s="127"/>
      <c r="DR501" s="127"/>
      <c r="EB501" s="127"/>
      <c r="EL501" s="127"/>
      <c r="EV501" s="127"/>
      <c r="FF501" s="127"/>
      <c r="FP501" s="127"/>
      <c r="FZ501" s="127"/>
      <c r="GJ501" s="127"/>
      <c r="GT501" s="127"/>
      <c r="HD501" s="127"/>
      <c r="HN501" s="127"/>
      <c r="HX501" s="127"/>
      <c r="IH501" s="127"/>
      <c r="IR501" s="127"/>
      <c r="JB501" s="127"/>
    </row>
    <row xmlns:x14ac="http://schemas.microsoft.com/office/spreadsheetml/2009/9/ac" r="502" s="3" customFormat="true" x14ac:dyDescent="0.25">
      <c r="A502" s="414"/>
      <c r="B502" s="127"/>
      <c r="L502" s="127"/>
      <c r="V502" s="127"/>
      <c r="AF502" s="127"/>
      <c r="AP502" s="127"/>
      <c r="AZ502" s="127"/>
      <c r="BJ502" s="127"/>
      <c r="BK502" s="127"/>
      <c r="BL502" s="127"/>
      <c r="BM502" s="127"/>
      <c r="BN502" s="127"/>
      <c r="BO502" s="127"/>
      <c r="BP502" s="127"/>
      <c r="BQ502" s="127"/>
      <c r="BT502" s="127"/>
      <c r="BU502" s="127"/>
      <c r="BV502" s="127"/>
      <c r="BW502" s="127"/>
      <c r="BX502" s="127"/>
      <c r="BY502" s="127"/>
      <c r="BZ502" s="127"/>
      <c r="CA502" s="127"/>
      <c r="CD502" s="127"/>
      <c r="CN502" s="127"/>
      <c r="CX502" s="127"/>
      <c r="DH502" s="127"/>
      <c r="DR502" s="127"/>
      <c r="EB502" s="127"/>
      <c r="EL502" s="127"/>
      <c r="EV502" s="127"/>
      <c r="FF502" s="127"/>
      <c r="FP502" s="127"/>
      <c r="FZ502" s="127"/>
      <c r="GJ502" s="127"/>
      <c r="GT502" s="127"/>
      <c r="HD502" s="127"/>
      <c r="HN502" s="127"/>
      <c r="HX502" s="127"/>
      <c r="IH502" s="127"/>
      <c r="IR502" s="127"/>
      <c r="JB502" s="127"/>
    </row>
    <row xmlns:x14ac="http://schemas.microsoft.com/office/spreadsheetml/2009/9/ac" r="503" s="3" customFormat="true" x14ac:dyDescent="0.25">
      <c r="A503" s="414"/>
      <c r="B503" s="127"/>
      <c r="L503" s="127"/>
      <c r="V503" s="127"/>
      <c r="AF503" s="127"/>
      <c r="AP503" s="127"/>
      <c r="AZ503" s="127"/>
      <c r="BJ503" s="127"/>
      <c r="BK503" s="127"/>
      <c r="BL503" s="127"/>
      <c r="BM503" s="127"/>
      <c r="BN503" s="127"/>
      <c r="BO503" s="127"/>
      <c r="BP503" s="127"/>
      <c r="BQ503" s="127"/>
      <c r="BT503" s="127"/>
      <c r="BU503" s="127"/>
      <c r="BV503" s="127"/>
      <c r="BW503" s="127"/>
      <c r="BX503" s="127"/>
      <c r="BY503" s="127"/>
      <c r="BZ503" s="127"/>
      <c r="CA503" s="127"/>
      <c r="CD503" s="127"/>
      <c r="CN503" s="127"/>
      <c r="CX503" s="127"/>
      <c r="DH503" s="127"/>
      <c r="DR503" s="127"/>
      <c r="EB503" s="127"/>
      <c r="EL503" s="127"/>
      <c r="EV503" s="127"/>
      <c r="FF503" s="127"/>
      <c r="FP503" s="127"/>
      <c r="FZ503" s="127"/>
      <c r="GJ503" s="127"/>
      <c r="GT503" s="127"/>
      <c r="HD503" s="127"/>
      <c r="HN503" s="127"/>
      <c r="HX503" s="127"/>
      <c r="IH503" s="127"/>
      <c r="IR503" s="127"/>
      <c r="JB503" s="127"/>
    </row>
    <row xmlns:x14ac="http://schemas.microsoft.com/office/spreadsheetml/2009/9/ac" r="504" s="3" customFormat="true" x14ac:dyDescent="0.25">
      <c r="A504" s="414"/>
      <c r="B504" s="127"/>
      <c r="L504" s="127"/>
      <c r="V504" s="127"/>
      <c r="AF504" s="127"/>
      <c r="AP504" s="127"/>
      <c r="AZ504" s="127"/>
      <c r="BJ504" s="127"/>
      <c r="BK504" s="127"/>
      <c r="BL504" s="127"/>
      <c r="BM504" s="127"/>
      <c r="BN504" s="127"/>
      <c r="BO504" s="127"/>
      <c r="BP504" s="127"/>
      <c r="BQ504" s="127"/>
      <c r="BT504" s="127"/>
      <c r="BU504" s="127"/>
      <c r="BV504" s="127"/>
      <c r="BW504" s="127"/>
      <c r="BX504" s="127"/>
      <c r="BY504" s="127"/>
      <c r="BZ504" s="127"/>
      <c r="CA504" s="127"/>
      <c r="CD504" s="127"/>
      <c r="CN504" s="127"/>
      <c r="CX504" s="127"/>
      <c r="DH504" s="127"/>
      <c r="DR504" s="127"/>
      <c r="EB504" s="127"/>
      <c r="EL504" s="127"/>
      <c r="EV504" s="127"/>
      <c r="FF504" s="127"/>
      <c r="FP504" s="127"/>
      <c r="FZ504" s="127"/>
      <c r="GJ504" s="127"/>
      <c r="GT504" s="127"/>
      <c r="HD504" s="127"/>
      <c r="HN504" s="127"/>
      <c r="HX504" s="127"/>
      <c r="IH504" s="127"/>
      <c r="IR504" s="127"/>
      <c r="JB504" s="127"/>
    </row>
    <row xmlns:x14ac="http://schemas.microsoft.com/office/spreadsheetml/2009/9/ac" r="505" s="3" customFormat="true" x14ac:dyDescent="0.25">
      <c r="A505" s="414"/>
      <c r="B505" s="127"/>
      <c r="L505" s="127"/>
      <c r="V505" s="127"/>
      <c r="AF505" s="127"/>
      <c r="AP505" s="127"/>
      <c r="AZ505" s="127"/>
      <c r="BJ505" s="127"/>
      <c r="BK505" s="127"/>
      <c r="BL505" s="127"/>
      <c r="BM505" s="127"/>
      <c r="BN505" s="127"/>
      <c r="BO505" s="127"/>
      <c r="BP505" s="127"/>
      <c r="BQ505" s="127"/>
      <c r="BT505" s="127"/>
      <c r="BU505" s="127"/>
      <c r="BV505" s="127"/>
      <c r="BW505" s="127"/>
      <c r="BX505" s="127"/>
      <c r="BY505" s="127"/>
      <c r="BZ505" s="127"/>
      <c r="CA505" s="127"/>
      <c r="CD505" s="127"/>
      <c r="CN505" s="127"/>
      <c r="CX505" s="127"/>
      <c r="DH505" s="127"/>
      <c r="DR505" s="127"/>
      <c r="EB505" s="127"/>
      <c r="EL505" s="127"/>
      <c r="EV505" s="127"/>
      <c r="FF505" s="127"/>
      <c r="FP505" s="127"/>
      <c r="FZ505" s="127"/>
      <c r="GJ505" s="127"/>
      <c r="GT505" s="127"/>
      <c r="HD505" s="127"/>
      <c r="HN505" s="127"/>
      <c r="HX505" s="127"/>
      <c r="IH505" s="127"/>
      <c r="IR505" s="127"/>
      <c r="JB505" s="127"/>
    </row>
    <row xmlns:x14ac="http://schemas.microsoft.com/office/spreadsheetml/2009/9/ac" r="506" s="3" customFormat="true" x14ac:dyDescent="0.25">
      <c r="A506" s="414"/>
      <c r="B506" s="127"/>
      <c r="L506" s="127"/>
      <c r="V506" s="127"/>
      <c r="AF506" s="127"/>
      <c r="AP506" s="127"/>
      <c r="AZ506" s="127"/>
      <c r="BJ506" s="127"/>
      <c r="BK506" s="127"/>
      <c r="BL506" s="127"/>
      <c r="BM506" s="127"/>
      <c r="BN506" s="127"/>
      <c r="BO506" s="127"/>
      <c r="BP506" s="127"/>
      <c r="BQ506" s="127"/>
      <c r="BT506" s="127"/>
      <c r="BU506" s="127"/>
      <c r="BV506" s="127"/>
      <c r="BW506" s="127"/>
      <c r="BX506" s="127"/>
      <c r="BY506" s="127"/>
      <c r="BZ506" s="127"/>
      <c r="CA506" s="127"/>
      <c r="CD506" s="127"/>
      <c r="CN506" s="127"/>
      <c r="CX506" s="127"/>
      <c r="DH506" s="127"/>
      <c r="DR506" s="127"/>
      <c r="EB506" s="127"/>
      <c r="EL506" s="127"/>
      <c r="EV506" s="127"/>
      <c r="FF506" s="127"/>
      <c r="FP506" s="127"/>
      <c r="FZ506" s="127"/>
      <c r="GJ506" s="127"/>
      <c r="GT506" s="127"/>
      <c r="HD506" s="127"/>
      <c r="HN506" s="127"/>
      <c r="HX506" s="127"/>
      <c r="IH506" s="127"/>
      <c r="IR506" s="127"/>
      <c r="JB506" s="127"/>
    </row>
    <row xmlns:x14ac="http://schemas.microsoft.com/office/spreadsheetml/2009/9/ac" r="507" s="3" customFormat="true" x14ac:dyDescent="0.25">
      <c r="A507" s="414"/>
      <c r="B507" s="127"/>
      <c r="L507" s="127"/>
      <c r="V507" s="127"/>
      <c r="AF507" s="127"/>
      <c r="AP507" s="127"/>
      <c r="AZ507" s="127"/>
      <c r="BJ507" s="127"/>
      <c r="BK507" s="127"/>
      <c r="BL507" s="127"/>
      <c r="BM507" s="127"/>
      <c r="BN507" s="127"/>
      <c r="BO507" s="127"/>
      <c r="BP507" s="127"/>
      <c r="BQ507" s="127"/>
      <c r="BT507" s="127"/>
      <c r="BU507" s="127"/>
      <c r="BV507" s="127"/>
      <c r="BW507" s="127"/>
      <c r="BX507" s="127"/>
      <c r="BY507" s="127"/>
      <c r="BZ507" s="127"/>
      <c r="CA507" s="127"/>
      <c r="CD507" s="127"/>
      <c r="CN507" s="127"/>
      <c r="CX507" s="127"/>
      <c r="DH507" s="127"/>
      <c r="DR507" s="127"/>
      <c r="EB507" s="127"/>
      <c r="EL507" s="127"/>
      <c r="EV507" s="127"/>
      <c r="FF507" s="127"/>
      <c r="FP507" s="127"/>
      <c r="FZ507" s="127"/>
      <c r="GJ507" s="127"/>
      <c r="GT507" s="127"/>
      <c r="HD507" s="127"/>
      <c r="HN507" s="127"/>
      <c r="HX507" s="127"/>
      <c r="IH507" s="127"/>
      <c r="IR507" s="127"/>
      <c r="JB507" s="127"/>
    </row>
    <row xmlns:x14ac="http://schemas.microsoft.com/office/spreadsheetml/2009/9/ac" r="508" s="3" customFormat="true" x14ac:dyDescent="0.25">
      <c r="A508" s="414"/>
      <c r="B508" s="127"/>
      <c r="L508" s="127"/>
      <c r="V508" s="127"/>
      <c r="AF508" s="127"/>
      <c r="AP508" s="127"/>
      <c r="AZ508" s="127"/>
      <c r="BJ508" s="127"/>
      <c r="BK508" s="127"/>
      <c r="BL508" s="127"/>
      <c r="BM508" s="127"/>
      <c r="BN508" s="127"/>
      <c r="BO508" s="127"/>
      <c r="BP508" s="127"/>
      <c r="BQ508" s="127"/>
      <c r="BT508" s="127"/>
      <c r="BU508" s="127"/>
      <c r="BV508" s="127"/>
      <c r="BW508" s="127"/>
      <c r="BX508" s="127"/>
      <c r="BY508" s="127"/>
      <c r="BZ508" s="127"/>
      <c r="CA508" s="127"/>
      <c r="CD508" s="127"/>
      <c r="CN508" s="127"/>
      <c r="CX508" s="127"/>
      <c r="DH508" s="127"/>
      <c r="DR508" s="127"/>
      <c r="EB508" s="127"/>
      <c r="EL508" s="127"/>
      <c r="EV508" s="127"/>
      <c r="FF508" s="127"/>
      <c r="FP508" s="127"/>
      <c r="FZ508" s="127"/>
      <c r="GJ508" s="127"/>
      <c r="GT508" s="127"/>
      <c r="HD508" s="127"/>
      <c r="HN508" s="127"/>
      <c r="HX508" s="127"/>
      <c r="IH508" s="127"/>
      <c r="IR508" s="127"/>
      <c r="JB508" s="127"/>
    </row>
    <row xmlns:x14ac="http://schemas.microsoft.com/office/spreadsheetml/2009/9/ac" r="509" s="3" customFormat="true" x14ac:dyDescent="0.25">
      <c r="A509" s="414"/>
      <c r="B509" s="127"/>
      <c r="L509" s="127"/>
      <c r="V509" s="127"/>
      <c r="AF509" s="127"/>
      <c r="AP509" s="127"/>
      <c r="AZ509" s="127"/>
      <c r="BJ509" s="127"/>
      <c r="BK509" s="127"/>
      <c r="BL509" s="127"/>
      <c r="BM509" s="127"/>
      <c r="BN509" s="127"/>
      <c r="BO509" s="127"/>
      <c r="BP509" s="127"/>
      <c r="BQ509" s="127"/>
      <c r="BT509" s="127"/>
      <c r="BU509" s="127"/>
      <c r="BV509" s="127"/>
      <c r="BW509" s="127"/>
      <c r="BX509" s="127"/>
      <c r="BY509" s="127"/>
      <c r="BZ509" s="127"/>
      <c r="CA509" s="127"/>
      <c r="CD509" s="127"/>
      <c r="CN509" s="127"/>
      <c r="CX509" s="127"/>
      <c r="DH509" s="127"/>
      <c r="DR509" s="127"/>
      <c r="EB509" s="127"/>
      <c r="EL509" s="127"/>
      <c r="EV509" s="127"/>
      <c r="FF509" s="127"/>
      <c r="FP509" s="127"/>
      <c r="FZ509" s="127"/>
      <c r="GJ509" s="127"/>
      <c r="GT509" s="127"/>
      <c r="HD509" s="127"/>
      <c r="HN509" s="127"/>
      <c r="HX509" s="127"/>
      <c r="IH509" s="127"/>
      <c r="IR509" s="127"/>
      <c r="JB509" s="127"/>
    </row>
    <row xmlns:x14ac="http://schemas.microsoft.com/office/spreadsheetml/2009/9/ac" r="510" s="3" customFormat="true" x14ac:dyDescent="0.25">
      <c r="A510" s="414"/>
      <c r="B510" s="127"/>
      <c r="L510" s="127"/>
      <c r="V510" s="127"/>
      <c r="AF510" s="127"/>
      <c r="AP510" s="127"/>
      <c r="AZ510" s="127"/>
      <c r="BJ510" s="127"/>
      <c r="BK510" s="127"/>
      <c r="BL510" s="127"/>
      <c r="BM510" s="127"/>
      <c r="BN510" s="127"/>
      <c r="BO510" s="127"/>
      <c r="BP510" s="127"/>
      <c r="BQ510" s="127"/>
      <c r="BT510" s="127"/>
      <c r="BU510" s="127"/>
      <c r="BV510" s="127"/>
      <c r="BW510" s="127"/>
      <c r="BX510" s="127"/>
      <c r="BY510" s="127"/>
      <c r="BZ510" s="127"/>
      <c r="CA510" s="127"/>
      <c r="CD510" s="127"/>
      <c r="CN510" s="127"/>
      <c r="CX510" s="127"/>
      <c r="DH510" s="127"/>
      <c r="DR510" s="127"/>
      <c r="EB510" s="127"/>
      <c r="EL510" s="127"/>
      <c r="EV510" s="127"/>
      <c r="FF510" s="127"/>
      <c r="FP510" s="127"/>
      <c r="FZ510" s="127"/>
      <c r="GJ510" s="127"/>
      <c r="GT510" s="127"/>
      <c r="HD510" s="127"/>
      <c r="HN510" s="127"/>
      <c r="HX510" s="127"/>
      <c r="IH510" s="127"/>
      <c r="IR510" s="127"/>
      <c r="JB510" s="127"/>
    </row>
    <row xmlns:x14ac="http://schemas.microsoft.com/office/spreadsheetml/2009/9/ac" r="511" s="3" customFormat="true" x14ac:dyDescent="0.25">
      <c r="A511" s="414"/>
      <c r="B511" s="127"/>
      <c r="L511" s="127"/>
      <c r="V511" s="127"/>
      <c r="AF511" s="127"/>
      <c r="AP511" s="127"/>
      <c r="AZ511" s="127"/>
      <c r="BJ511" s="127"/>
      <c r="BK511" s="127"/>
      <c r="BL511" s="127"/>
      <c r="BM511" s="127"/>
      <c r="BN511" s="127"/>
      <c r="BO511" s="127"/>
      <c r="BP511" s="127"/>
      <c r="BQ511" s="127"/>
      <c r="BT511" s="127"/>
      <c r="BU511" s="127"/>
      <c r="BV511" s="127"/>
      <c r="BW511" s="127"/>
      <c r="BX511" s="127"/>
      <c r="BY511" s="127"/>
      <c r="BZ511" s="127"/>
      <c r="CA511" s="127"/>
      <c r="CD511" s="127"/>
      <c r="CN511" s="127"/>
      <c r="CX511" s="127"/>
      <c r="DH511" s="127"/>
      <c r="DR511" s="127"/>
      <c r="EB511" s="127"/>
      <c r="EL511" s="127"/>
      <c r="EV511" s="127"/>
      <c r="FF511" s="127"/>
      <c r="FP511" s="127"/>
      <c r="FZ511" s="127"/>
      <c r="GJ511" s="127"/>
      <c r="GT511" s="127"/>
      <c r="HD511" s="127"/>
      <c r="HN511" s="127"/>
      <c r="HX511" s="127"/>
      <c r="IH511" s="127"/>
      <c r="IR511" s="127"/>
      <c r="JB511" s="127"/>
    </row>
    <row xmlns:x14ac="http://schemas.microsoft.com/office/spreadsheetml/2009/9/ac" r="512" s="3" customFormat="true" x14ac:dyDescent="0.25">
      <c r="A512" s="414"/>
      <c r="B512" s="127"/>
      <c r="L512" s="127"/>
      <c r="V512" s="127"/>
      <c r="AF512" s="127"/>
      <c r="AP512" s="127"/>
      <c r="AZ512" s="127"/>
      <c r="BJ512" s="127"/>
      <c r="BK512" s="127"/>
      <c r="BL512" s="127"/>
      <c r="BM512" s="127"/>
      <c r="BN512" s="127"/>
      <c r="BO512" s="127"/>
      <c r="BP512" s="127"/>
      <c r="BQ512" s="127"/>
      <c r="BT512" s="127"/>
      <c r="BU512" s="127"/>
      <c r="BV512" s="127"/>
      <c r="BW512" s="127"/>
      <c r="BX512" s="127"/>
      <c r="BY512" s="127"/>
      <c r="BZ512" s="127"/>
      <c r="CA512" s="127"/>
      <c r="CD512" s="127"/>
      <c r="CN512" s="127"/>
      <c r="CX512" s="127"/>
      <c r="DH512" s="127"/>
      <c r="DR512" s="127"/>
      <c r="EB512" s="127"/>
      <c r="EL512" s="127"/>
      <c r="EV512" s="127"/>
      <c r="FF512" s="127"/>
      <c r="FP512" s="127"/>
      <c r="FZ512" s="127"/>
      <c r="GJ512" s="127"/>
      <c r="GT512" s="127"/>
      <c r="HD512" s="127"/>
      <c r="HN512" s="127"/>
      <c r="HX512" s="127"/>
      <c r="IH512" s="127"/>
      <c r="IR512" s="127"/>
      <c r="JB512" s="127"/>
    </row>
    <row xmlns:x14ac="http://schemas.microsoft.com/office/spreadsheetml/2009/9/ac" r="513" s="3" customFormat="true" x14ac:dyDescent="0.25">
      <c r="A513" s="414"/>
      <c r="B513" s="127"/>
      <c r="L513" s="127"/>
      <c r="V513" s="127"/>
      <c r="AF513" s="127"/>
      <c r="AP513" s="127"/>
      <c r="AZ513" s="127"/>
      <c r="BJ513" s="127"/>
      <c r="BK513" s="127"/>
      <c r="BL513" s="127"/>
      <c r="BM513" s="127"/>
      <c r="BN513" s="127"/>
      <c r="BO513" s="127"/>
      <c r="BP513" s="127"/>
      <c r="BQ513" s="127"/>
      <c r="BT513" s="127"/>
      <c r="BU513" s="127"/>
      <c r="BV513" s="127"/>
      <c r="BW513" s="127"/>
      <c r="BX513" s="127"/>
      <c r="BY513" s="127"/>
      <c r="BZ513" s="127"/>
      <c r="CA513" s="127"/>
      <c r="CD513" s="127"/>
      <c r="CN513" s="127"/>
      <c r="CX513" s="127"/>
      <c r="DH513" s="127"/>
      <c r="DR513" s="127"/>
      <c r="EB513" s="127"/>
      <c r="EL513" s="127"/>
      <c r="EV513" s="127"/>
      <c r="FF513" s="127"/>
      <c r="FP513" s="127"/>
      <c r="FZ513" s="127"/>
      <c r="GJ513" s="127"/>
      <c r="GT513" s="127"/>
      <c r="HD513" s="127"/>
      <c r="HN513" s="127"/>
      <c r="HX513" s="127"/>
      <c r="IH513" s="127"/>
      <c r="IR513" s="127"/>
      <c r="JB513" s="127"/>
    </row>
    <row xmlns:x14ac="http://schemas.microsoft.com/office/spreadsheetml/2009/9/ac" r="514" s="3" customFormat="true" x14ac:dyDescent="0.25">
      <c r="A514" s="414"/>
      <c r="B514" s="127"/>
      <c r="L514" s="127"/>
      <c r="V514" s="127"/>
      <c r="AF514" s="127"/>
      <c r="AP514" s="127"/>
      <c r="AZ514" s="127"/>
      <c r="BJ514" s="127"/>
      <c r="BK514" s="127"/>
      <c r="BL514" s="127"/>
      <c r="BM514" s="127"/>
      <c r="BN514" s="127"/>
      <c r="BO514" s="127"/>
      <c r="BP514" s="127"/>
      <c r="BQ514" s="127"/>
      <c r="BT514" s="127"/>
      <c r="BU514" s="127"/>
      <c r="BV514" s="127"/>
      <c r="BW514" s="127"/>
      <c r="BX514" s="127"/>
      <c r="BY514" s="127"/>
      <c r="BZ514" s="127"/>
      <c r="CA514" s="127"/>
      <c r="CD514" s="127"/>
      <c r="CN514" s="127"/>
      <c r="CX514" s="127"/>
      <c r="DH514" s="127"/>
      <c r="DR514" s="127"/>
      <c r="EB514" s="127"/>
      <c r="EL514" s="127"/>
      <c r="EV514" s="127"/>
      <c r="FF514" s="127"/>
      <c r="FP514" s="127"/>
      <c r="FZ514" s="127"/>
      <c r="GJ514" s="127"/>
      <c r="GT514" s="127"/>
      <c r="HD514" s="127"/>
      <c r="HN514" s="127"/>
      <c r="HX514" s="127"/>
      <c r="IH514" s="127"/>
      <c r="IR514" s="127"/>
      <c r="JB514" s="127"/>
    </row>
    <row xmlns:x14ac="http://schemas.microsoft.com/office/spreadsheetml/2009/9/ac" r="515" s="3" customFormat="true" x14ac:dyDescent="0.25">
      <c r="A515" s="414"/>
      <c r="B515" s="127"/>
      <c r="L515" s="127"/>
      <c r="V515" s="127"/>
      <c r="AF515" s="127"/>
      <c r="AP515" s="127"/>
      <c r="AZ515" s="127"/>
      <c r="BJ515" s="127"/>
      <c r="BK515" s="127"/>
      <c r="BL515" s="127"/>
      <c r="BM515" s="127"/>
      <c r="BN515" s="127"/>
      <c r="BO515" s="127"/>
      <c r="BP515" s="127"/>
      <c r="BQ515" s="127"/>
      <c r="BT515" s="127"/>
      <c r="BU515" s="127"/>
      <c r="BV515" s="127"/>
      <c r="BW515" s="127"/>
      <c r="BX515" s="127"/>
      <c r="BY515" s="127"/>
      <c r="BZ515" s="127"/>
      <c r="CA515" s="127"/>
      <c r="CD515" s="127"/>
      <c r="CN515" s="127"/>
      <c r="CX515" s="127"/>
      <c r="DH515" s="127"/>
      <c r="DR515" s="127"/>
      <c r="EB515" s="127"/>
      <c r="EL515" s="127"/>
      <c r="EV515" s="127"/>
      <c r="FF515" s="127"/>
      <c r="FP515" s="127"/>
      <c r="FZ515" s="127"/>
      <c r="GJ515" s="127"/>
      <c r="GT515" s="127"/>
      <c r="HD515" s="127"/>
      <c r="HN515" s="127"/>
      <c r="HX515" s="127"/>
      <c r="IH515" s="127"/>
      <c r="IR515" s="127"/>
      <c r="JB515" s="127"/>
    </row>
    <row xmlns:x14ac="http://schemas.microsoft.com/office/spreadsheetml/2009/9/ac" r="516" s="3" customFormat="true" x14ac:dyDescent="0.25">
      <c r="A516" s="414"/>
      <c r="B516" s="127"/>
      <c r="L516" s="127"/>
      <c r="V516" s="127"/>
      <c r="AF516" s="127"/>
      <c r="AP516" s="127"/>
      <c r="AZ516" s="127"/>
      <c r="BJ516" s="127"/>
      <c r="BK516" s="127"/>
      <c r="BL516" s="127"/>
      <c r="BM516" s="127"/>
      <c r="BN516" s="127"/>
      <c r="BO516" s="127"/>
      <c r="BP516" s="127"/>
      <c r="BQ516" s="127"/>
      <c r="BT516" s="127"/>
      <c r="BU516" s="127"/>
      <c r="BV516" s="127"/>
      <c r="BW516" s="127"/>
      <c r="BX516" s="127"/>
      <c r="BY516" s="127"/>
      <c r="BZ516" s="127"/>
      <c r="CA516" s="127"/>
      <c r="CD516" s="127"/>
      <c r="CN516" s="127"/>
      <c r="CX516" s="127"/>
      <c r="DH516" s="127"/>
      <c r="DR516" s="127"/>
      <c r="EB516" s="127"/>
      <c r="EL516" s="127"/>
      <c r="EV516" s="127"/>
      <c r="FF516" s="127"/>
      <c r="FP516" s="127"/>
      <c r="FZ516" s="127"/>
      <c r="GJ516" s="127"/>
      <c r="GT516" s="127"/>
      <c r="HD516" s="127"/>
      <c r="HN516" s="127"/>
      <c r="HX516" s="127"/>
      <c r="IH516" s="127"/>
      <c r="IR516" s="127"/>
      <c r="JB516" s="127"/>
    </row>
    <row xmlns:x14ac="http://schemas.microsoft.com/office/spreadsheetml/2009/9/ac" r="517" s="3" customFormat="true" x14ac:dyDescent="0.25">
      <c r="A517" s="414"/>
      <c r="B517" s="127"/>
      <c r="L517" s="127"/>
      <c r="V517" s="127"/>
      <c r="AF517" s="127"/>
      <c r="AP517" s="127"/>
      <c r="AZ517" s="127"/>
      <c r="BJ517" s="127"/>
      <c r="BK517" s="127"/>
      <c r="BL517" s="127"/>
      <c r="BM517" s="127"/>
      <c r="BN517" s="127"/>
      <c r="BO517" s="127"/>
      <c r="BP517" s="127"/>
      <c r="BQ517" s="127"/>
      <c r="BT517" s="127"/>
      <c r="BU517" s="127"/>
      <c r="BV517" s="127"/>
      <c r="BW517" s="127"/>
      <c r="BX517" s="127"/>
      <c r="BY517" s="127"/>
      <c r="BZ517" s="127"/>
      <c r="CA517" s="127"/>
      <c r="CD517" s="127"/>
      <c r="CN517" s="127"/>
      <c r="CX517" s="127"/>
      <c r="DH517" s="127"/>
      <c r="DR517" s="127"/>
      <c r="EB517" s="127"/>
      <c r="EL517" s="127"/>
      <c r="EV517" s="127"/>
      <c r="FF517" s="127"/>
      <c r="FP517" s="127"/>
      <c r="FZ517" s="127"/>
      <c r="GJ517" s="127"/>
      <c r="GT517" s="127"/>
      <c r="HD517" s="127"/>
      <c r="HN517" s="127"/>
      <c r="HX517" s="127"/>
      <c r="IH517" s="127"/>
      <c r="IR517" s="127"/>
      <c r="JB517" s="127"/>
    </row>
    <row xmlns:x14ac="http://schemas.microsoft.com/office/spreadsheetml/2009/9/ac" r="518" s="3" customFormat="true" x14ac:dyDescent="0.25">
      <c r="A518" s="414"/>
      <c r="B518" s="127"/>
      <c r="L518" s="127"/>
      <c r="V518" s="127"/>
      <c r="AF518" s="127"/>
      <c r="AP518" s="127"/>
      <c r="AZ518" s="127"/>
      <c r="BJ518" s="127"/>
      <c r="BK518" s="127"/>
      <c r="BL518" s="127"/>
      <c r="BM518" s="127"/>
      <c r="BN518" s="127"/>
      <c r="BO518" s="127"/>
      <c r="BP518" s="127"/>
      <c r="BQ518" s="127"/>
      <c r="BT518" s="127"/>
      <c r="BU518" s="127"/>
      <c r="BV518" s="127"/>
      <c r="BW518" s="127"/>
      <c r="BX518" s="127"/>
      <c r="BY518" s="127"/>
      <c r="BZ518" s="127"/>
      <c r="CA518" s="127"/>
      <c r="CD518" s="127"/>
      <c r="CN518" s="127"/>
      <c r="CX518" s="127"/>
      <c r="DH518" s="127"/>
      <c r="DR518" s="127"/>
      <c r="EB518" s="127"/>
      <c r="EL518" s="127"/>
      <c r="EV518" s="127"/>
      <c r="FF518" s="127"/>
      <c r="FP518" s="127"/>
      <c r="FZ518" s="127"/>
      <c r="GJ518" s="127"/>
      <c r="GT518" s="127"/>
      <c r="HD518" s="127"/>
      <c r="HN518" s="127"/>
      <c r="HX518" s="127"/>
      <c r="IH518" s="127"/>
      <c r="IR518" s="127"/>
      <c r="JB518" s="127"/>
    </row>
    <row xmlns:x14ac="http://schemas.microsoft.com/office/spreadsheetml/2009/9/ac" r="519" s="3" customFormat="true" x14ac:dyDescent="0.25">
      <c r="A519" s="414"/>
      <c r="B519" s="127"/>
      <c r="L519" s="127"/>
      <c r="V519" s="127"/>
      <c r="AF519" s="127"/>
      <c r="AP519" s="127"/>
      <c r="AZ519" s="127"/>
      <c r="BJ519" s="127"/>
      <c r="BK519" s="127"/>
      <c r="BL519" s="127"/>
      <c r="BM519" s="127"/>
      <c r="BN519" s="127"/>
      <c r="BO519" s="127"/>
      <c r="BP519" s="127"/>
      <c r="BQ519" s="127"/>
      <c r="BT519" s="127"/>
      <c r="BU519" s="127"/>
      <c r="BV519" s="127"/>
      <c r="BW519" s="127"/>
      <c r="BX519" s="127"/>
      <c r="BY519" s="127"/>
      <c r="BZ519" s="127"/>
      <c r="CA519" s="127"/>
      <c r="CD519" s="127"/>
      <c r="CN519" s="127"/>
      <c r="CX519" s="127"/>
      <c r="DH519" s="127"/>
      <c r="DR519" s="127"/>
      <c r="EB519" s="127"/>
      <c r="EL519" s="127"/>
      <c r="EV519" s="127"/>
      <c r="FF519" s="127"/>
      <c r="FP519" s="127"/>
      <c r="FZ519" s="127"/>
      <c r="GJ519" s="127"/>
      <c r="GT519" s="127"/>
      <c r="HD519" s="127"/>
      <c r="HN519" s="127"/>
      <c r="HX519" s="127"/>
      <c r="IH519" s="127"/>
      <c r="IR519" s="127"/>
      <c r="JB519" s="127"/>
    </row>
    <row xmlns:x14ac="http://schemas.microsoft.com/office/spreadsheetml/2009/9/ac" r="520" s="3" customFormat="true" x14ac:dyDescent="0.25">
      <c r="A520" s="414"/>
      <c r="B520" s="127"/>
      <c r="L520" s="127"/>
      <c r="V520" s="127"/>
      <c r="AF520" s="127"/>
      <c r="AP520" s="127"/>
      <c r="AZ520" s="127"/>
      <c r="BJ520" s="127"/>
      <c r="BK520" s="127"/>
      <c r="BL520" s="127"/>
      <c r="BM520" s="127"/>
      <c r="BN520" s="127"/>
      <c r="BO520" s="127"/>
      <c r="BP520" s="127"/>
      <c r="BQ520" s="127"/>
      <c r="BT520" s="127"/>
      <c r="BU520" s="127"/>
      <c r="BV520" s="127"/>
      <c r="BW520" s="127"/>
      <c r="BX520" s="127"/>
      <c r="BY520" s="127"/>
      <c r="BZ520" s="127"/>
      <c r="CA520" s="127"/>
      <c r="CD520" s="127"/>
      <c r="CN520" s="127"/>
      <c r="CX520" s="127"/>
      <c r="DH520" s="127"/>
      <c r="DR520" s="127"/>
      <c r="EB520" s="127"/>
      <c r="EL520" s="127"/>
      <c r="EV520" s="127"/>
      <c r="FF520" s="127"/>
      <c r="FP520" s="127"/>
      <c r="FZ520" s="127"/>
      <c r="GJ520" s="127"/>
      <c r="GT520" s="127"/>
      <c r="HD520" s="127"/>
      <c r="HN520" s="127"/>
      <c r="HX520" s="127"/>
      <c r="IH520" s="127"/>
      <c r="IR520" s="127"/>
      <c r="JB520" s="127"/>
    </row>
    <row xmlns:x14ac="http://schemas.microsoft.com/office/spreadsheetml/2009/9/ac" r="521" s="3" customFormat="true" x14ac:dyDescent="0.25">
      <c r="A521" s="414"/>
      <c r="B521" s="127"/>
      <c r="L521" s="127"/>
      <c r="V521" s="127"/>
      <c r="AF521" s="127"/>
      <c r="AP521" s="127"/>
      <c r="AZ521" s="127"/>
      <c r="BJ521" s="127"/>
      <c r="BK521" s="127"/>
      <c r="BL521" s="127"/>
      <c r="BM521" s="127"/>
      <c r="BN521" s="127"/>
      <c r="BO521" s="127"/>
      <c r="BP521" s="127"/>
      <c r="BQ521" s="127"/>
      <c r="BT521" s="127"/>
      <c r="BU521" s="127"/>
      <c r="BV521" s="127"/>
      <c r="BW521" s="127"/>
      <c r="BX521" s="127"/>
      <c r="BY521" s="127"/>
      <c r="BZ521" s="127"/>
      <c r="CA521" s="127"/>
      <c r="CD521" s="127"/>
      <c r="CN521" s="127"/>
      <c r="CX521" s="127"/>
      <c r="DH521" s="127"/>
      <c r="DR521" s="127"/>
      <c r="EB521" s="127"/>
      <c r="EL521" s="127"/>
      <c r="EV521" s="127"/>
      <c r="FF521" s="127"/>
      <c r="FP521" s="127"/>
      <c r="FZ521" s="127"/>
      <c r="GJ521" s="127"/>
      <c r="GT521" s="127"/>
      <c r="HD521" s="127"/>
      <c r="HN521" s="127"/>
      <c r="HX521" s="127"/>
      <c r="IH521" s="127"/>
      <c r="IR521" s="127"/>
      <c r="JB521" s="127"/>
    </row>
    <row xmlns:x14ac="http://schemas.microsoft.com/office/spreadsheetml/2009/9/ac" r="522" s="3" customFormat="true" x14ac:dyDescent="0.25">
      <c r="A522" s="414"/>
      <c r="B522" s="127"/>
      <c r="L522" s="127"/>
      <c r="V522" s="127"/>
      <c r="AF522" s="127"/>
      <c r="AP522" s="127"/>
      <c r="AZ522" s="127"/>
      <c r="BJ522" s="127"/>
      <c r="BK522" s="127"/>
      <c r="BL522" s="127"/>
      <c r="BM522" s="127"/>
      <c r="BN522" s="127"/>
      <c r="BO522" s="127"/>
      <c r="BP522" s="127"/>
      <c r="BQ522" s="127"/>
      <c r="BT522" s="127"/>
      <c r="BU522" s="127"/>
      <c r="BV522" s="127"/>
      <c r="BW522" s="127"/>
      <c r="BX522" s="127"/>
      <c r="BY522" s="127"/>
      <c r="BZ522" s="127"/>
      <c r="CA522" s="127"/>
      <c r="CD522" s="127"/>
      <c r="CN522" s="127"/>
      <c r="CX522" s="127"/>
      <c r="DH522" s="127"/>
      <c r="DR522" s="127"/>
      <c r="EB522" s="127"/>
      <c r="EL522" s="127"/>
      <c r="EV522" s="127"/>
      <c r="FF522" s="127"/>
      <c r="FP522" s="127"/>
      <c r="FZ522" s="127"/>
      <c r="GJ522" s="127"/>
      <c r="GT522" s="127"/>
      <c r="HD522" s="127"/>
      <c r="HN522" s="127"/>
      <c r="HX522" s="127"/>
      <c r="IH522" s="127"/>
      <c r="IR522" s="127"/>
      <c r="JB522" s="127"/>
    </row>
    <row xmlns:x14ac="http://schemas.microsoft.com/office/spreadsheetml/2009/9/ac" r="523" s="3" customFormat="true" x14ac:dyDescent="0.25">
      <c r="A523" s="414"/>
      <c r="B523" s="127"/>
      <c r="L523" s="127"/>
      <c r="V523" s="127"/>
      <c r="AF523" s="127"/>
      <c r="AP523" s="127"/>
      <c r="AZ523" s="127"/>
      <c r="BJ523" s="127"/>
      <c r="BK523" s="127"/>
      <c r="BL523" s="127"/>
      <c r="BM523" s="127"/>
      <c r="BN523" s="127"/>
      <c r="BO523" s="127"/>
      <c r="BP523" s="127"/>
      <c r="BQ523" s="127"/>
      <c r="BT523" s="127"/>
      <c r="BU523" s="127"/>
      <c r="BV523" s="127"/>
      <c r="BW523" s="127"/>
      <c r="BX523" s="127"/>
      <c r="BY523" s="127"/>
      <c r="BZ523" s="127"/>
      <c r="CA523" s="127"/>
      <c r="CD523" s="127"/>
      <c r="CN523" s="127"/>
      <c r="CX523" s="127"/>
      <c r="DH523" s="127"/>
      <c r="DR523" s="127"/>
      <c r="EB523" s="127"/>
      <c r="EL523" s="127"/>
      <c r="EV523" s="127"/>
      <c r="FF523" s="127"/>
      <c r="FP523" s="127"/>
      <c r="FZ523" s="127"/>
      <c r="GJ523" s="127"/>
      <c r="GT523" s="127"/>
      <c r="HD523" s="127"/>
      <c r="HN523" s="127"/>
      <c r="HX523" s="127"/>
      <c r="IH523" s="127"/>
      <c r="IR523" s="127"/>
      <c r="JB523" s="127"/>
    </row>
    <row xmlns:x14ac="http://schemas.microsoft.com/office/spreadsheetml/2009/9/ac" r="524" s="3" customFormat="true" x14ac:dyDescent="0.25">
      <c r="A524" s="414"/>
      <c r="B524" s="127"/>
      <c r="L524" s="127"/>
      <c r="V524" s="127"/>
      <c r="AF524" s="127"/>
      <c r="AP524" s="127"/>
      <c r="AZ524" s="127"/>
      <c r="BJ524" s="127"/>
      <c r="BK524" s="127"/>
      <c r="BL524" s="127"/>
      <c r="BM524" s="127"/>
      <c r="BN524" s="127"/>
      <c r="BO524" s="127"/>
      <c r="BP524" s="127"/>
      <c r="BQ524" s="127"/>
      <c r="BT524" s="127"/>
      <c r="BU524" s="127"/>
      <c r="BV524" s="127"/>
      <c r="BW524" s="127"/>
      <c r="BX524" s="127"/>
      <c r="BY524" s="127"/>
      <c r="BZ524" s="127"/>
      <c r="CA524" s="127"/>
      <c r="CD524" s="127"/>
      <c r="CN524" s="127"/>
      <c r="CX524" s="127"/>
      <c r="DH524" s="127"/>
      <c r="DR524" s="127"/>
      <c r="EB524" s="127"/>
      <c r="EL524" s="127"/>
      <c r="EV524" s="127"/>
      <c r="FF524" s="127"/>
      <c r="FP524" s="127"/>
      <c r="FZ524" s="127"/>
      <c r="GJ524" s="127"/>
      <c r="GT524" s="127"/>
      <c r="HD524" s="127"/>
      <c r="HN524" s="127"/>
      <c r="HX524" s="127"/>
      <c r="IH524" s="127"/>
      <c r="IR524" s="127"/>
      <c r="JB524" s="127"/>
    </row>
    <row xmlns:x14ac="http://schemas.microsoft.com/office/spreadsheetml/2009/9/ac" r="525" s="3" customFormat="true" x14ac:dyDescent="0.25">
      <c r="A525" s="414"/>
      <c r="B525" s="127"/>
      <c r="L525" s="127"/>
      <c r="V525" s="127"/>
      <c r="AF525" s="127"/>
      <c r="AP525" s="127"/>
      <c r="AZ525" s="127"/>
      <c r="BJ525" s="127"/>
      <c r="BK525" s="127"/>
      <c r="BL525" s="127"/>
      <c r="BM525" s="127"/>
      <c r="BN525" s="127"/>
      <c r="BO525" s="127"/>
      <c r="BP525" s="127"/>
      <c r="BQ525" s="127"/>
      <c r="BT525" s="127"/>
      <c r="BU525" s="127"/>
      <c r="BV525" s="127"/>
      <c r="BW525" s="127"/>
      <c r="BX525" s="127"/>
      <c r="BY525" s="127"/>
      <c r="BZ525" s="127"/>
      <c r="CA525" s="127"/>
      <c r="CD525" s="127"/>
      <c r="CN525" s="127"/>
      <c r="CX525" s="127"/>
      <c r="DH525" s="127"/>
      <c r="DR525" s="127"/>
      <c r="EB525" s="127"/>
      <c r="EL525" s="127"/>
      <c r="EV525" s="127"/>
      <c r="FF525" s="127"/>
      <c r="FP525" s="127"/>
      <c r="FZ525" s="127"/>
      <c r="GJ525" s="127"/>
      <c r="GT525" s="127"/>
      <c r="HD525" s="127"/>
      <c r="HN525" s="127"/>
      <c r="HX525" s="127"/>
      <c r="IH525" s="127"/>
      <c r="IR525" s="127"/>
      <c r="JB525" s="127"/>
    </row>
    <row xmlns:x14ac="http://schemas.microsoft.com/office/spreadsheetml/2009/9/ac" r="526" s="3" customFormat="true" x14ac:dyDescent="0.25">
      <c r="A526" s="414"/>
      <c r="B526" s="127"/>
      <c r="L526" s="127"/>
      <c r="V526" s="127"/>
      <c r="AF526" s="127"/>
      <c r="AP526" s="127"/>
      <c r="AZ526" s="127"/>
      <c r="BJ526" s="127"/>
      <c r="BK526" s="127"/>
      <c r="BL526" s="127"/>
      <c r="BM526" s="127"/>
      <c r="BN526" s="127"/>
      <c r="BO526" s="127"/>
      <c r="BP526" s="127"/>
      <c r="BQ526" s="127"/>
      <c r="BT526" s="127"/>
      <c r="BU526" s="127"/>
      <c r="BV526" s="127"/>
      <c r="BW526" s="127"/>
      <c r="BX526" s="127"/>
      <c r="BY526" s="127"/>
      <c r="BZ526" s="127"/>
      <c r="CA526" s="127"/>
      <c r="CD526" s="127"/>
      <c r="CN526" s="127"/>
      <c r="CX526" s="127"/>
      <c r="DH526" s="127"/>
      <c r="DR526" s="127"/>
      <c r="EB526" s="127"/>
      <c r="EL526" s="127"/>
      <c r="EV526" s="127"/>
      <c r="FF526" s="127"/>
      <c r="FP526" s="127"/>
      <c r="FZ526" s="127"/>
      <c r="GJ526" s="127"/>
      <c r="GT526" s="127"/>
      <c r="HD526" s="127"/>
      <c r="HN526" s="127"/>
      <c r="HX526" s="127"/>
      <c r="IH526" s="127"/>
      <c r="IR526" s="127"/>
      <c r="JB526" s="127"/>
    </row>
    <row xmlns:x14ac="http://schemas.microsoft.com/office/spreadsheetml/2009/9/ac" r="527" s="3" customFormat="true" x14ac:dyDescent="0.25">
      <c r="A527" s="414"/>
      <c r="B527" s="127"/>
      <c r="L527" s="127"/>
      <c r="V527" s="127"/>
      <c r="AF527" s="127"/>
      <c r="AP527" s="127"/>
      <c r="AZ527" s="127"/>
      <c r="BJ527" s="127"/>
      <c r="BK527" s="127"/>
      <c r="BL527" s="127"/>
      <c r="BM527" s="127"/>
      <c r="BN527" s="127"/>
      <c r="BO527" s="127"/>
      <c r="BP527" s="127"/>
      <c r="BQ527" s="127"/>
      <c r="BT527" s="127"/>
      <c r="BU527" s="127"/>
      <c r="BV527" s="127"/>
      <c r="BW527" s="127"/>
      <c r="BX527" s="127"/>
      <c r="BY527" s="127"/>
      <c r="BZ527" s="127"/>
      <c r="CA527" s="127"/>
      <c r="CD527" s="127"/>
      <c r="CN527" s="127"/>
      <c r="CX527" s="127"/>
      <c r="DH527" s="127"/>
      <c r="DR527" s="127"/>
      <c r="EB527" s="127"/>
      <c r="EL527" s="127"/>
      <c r="EV527" s="127"/>
      <c r="FF527" s="127"/>
      <c r="FP527" s="127"/>
      <c r="FZ527" s="127"/>
      <c r="GJ527" s="127"/>
      <c r="GT527" s="127"/>
      <c r="HD527" s="127"/>
      <c r="HN527" s="127"/>
      <c r="HX527" s="127"/>
      <c r="IH527" s="127"/>
      <c r="IR527" s="127"/>
      <c r="JB527" s="127"/>
    </row>
    <row xmlns:x14ac="http://schemas.microsoft.com/office/spreadsheetml/2009/9/ac" r="528" s="3" customFormat="true" x14ac:dyDescent="0.25">
      <c r="A528" s="414"/>
      <c r="B528" s="127"/>
      <c r="L528" s="127"/>
      <c r="V528" s="127"/>
      <c r="AF528" s="127"/>
      <c r="AP528" s="127"/>
      <c r="AZ528" s="127"/>
      <c r="BJ528" s="127"/>
      <c r="BK528" s="127"/>
      <c r="BL528" s="127"/>
      <c r="BM528" s="127"/>
      <c r="BN528" s="127"/>
      <c r="BO528" s="127"/>
      <c r="BP528" s="127"/>
      <c r="BQ528" s="127"/>
      <c r="BT528" s="127"/>
      <c r="BU528" s="127"/>
      <c r="BV528" s="127"/>
      <c r="BW528" s="127"/>
      <c r="BX528" s="127"/>
      <c r="BY528" s="127"/>
      <c r="BZ528" s="127"/>
      <c r="CA528" s="127"/>
      <c r="CD528" s="127"/>
      <c r="CN528" s="127"/>
      <c r="CX528" s="127"/>
      <c r="DH528" s="127"/>
      <c r="DR528" s="127"/>
      <c r="EB528" s="127"/>
      <c r="EL528" s="127"/>
      <c r="EV528" s="127"/>
      <c r="FF528" s="127"/>
      <c r="FP528" s="127"/>
      <c r="FZ528" s="127"/>
      <c r="GJ528" s="127"/>
      <c r="GT528" s="127"/>
      <c r="HD528" s="127"/>
      <c r="HN528" s="127"/>
      <c r="HX528" s="127"/>
      <c r="IH528" s="127"/>
      <c r="IR528" s="127"/>
      <c r="JB528" s="127"/>
    </row>
    <row xmlns:x14ac="http://schemas.microsoft.com/office/spreadsheetml/2009/9/ac" r="529" s="3" customFormat="true" x14ac:dyDescent="0.25">
      <c r="A529" s="414"/>
      <c r="B529" s="127"/>
      <c r="L529" s="127"/>
      <c r="V529" s="127"/>
      <c r="AF529" s="127"/>
      <c r="AP529" s="127"/>
      <c r="AZ529" s="127"/>
      <c r="BJ529" s="127"/>
      <c r="BK529" s="127"/>
      <c r="BL529" s="127"/>
      <c r="BM529" s="127"/>
      <c r="BN529" s="127"/>
      <c r="BO529" s="127"/>
      <c r="BP529" s="127"/>
      <c r="BQ529" s="127"/>
      <c r="BT529" s="127"/>
      <c r="BU529" s="127"/>
      <c r="BV529" s="127"/>
      <c r="BW529" s="127"/>
      <c r="BX529" s="127"/>
      <c r="BY529" s="127"/>
      <c r="BZ529" s="127"/>
      <c r="CA529" s="127"/>
      <c r="CD529" s="127"/>
      <c r="CN529" s="127"/>
      <c r="CX529" s="127"/>
      <c r="DH529" s="127"/>
      <c r="DR529" s="127"/>
      <c r="EB529" s="127"/>
      <c r="EL529" s="127"/>
      <c r="EV529" s="127"/>
      <c r="FF529" s="127"/>
      <c r="FP529" s="127"/>
      <c r="FZ529" s="127"/>
      <c r="GJ529" s="127"/>
      <c r="GT529" s="127"/>
      <c r="HD529" s="127"/>
      <c r="HN529" s="127"/>
      <c r="HX529" s="127"/>
      <c r="IH529" s="127"/>
      <c r="IR529" s="127"/>
      <c r="JB529" s="127"/>
    </row>
    <row xmlns:x14ac="http://schemas.microsoft.com/office/spreadsheetml/2009/9/ac" r="530" s="3" customFormat="true" x14ac:dyDescent="0.25">
      <c r="A530" s="414"/>
      <c r="B530" s="127"/>
      <c r="L530" s="127"/>
      <c r="V530" s="127"/>
      <c r="AF530" s="127"/>
      <c r="AP530" s="127"/>
      <c r="AZ530" s="127"/>
      <c r="BJ530" s="127"/>
      <c r="BK530" s="127"/>
      <c r="BL530" s="127"/>
      <c r="BM530" s="127"/>
      <c r="BN530" s="127"/>
      <c r="BO530" s="127"/>
      <c r="BP530" s="127"/>
      <c r="BQ530" s="127"/>
      <c r="BT530" s="127"/>
      <c r="BU530" s="127"/>
      <c r="BV530" s="127"/>
      <c r="BW530" s="127"/>
      <c r="BX530" s="127"/>
      <c r="BY530" s="127"/>
      <c r="BZ530" s="127"/>
      <c r="CA530" s="127"/>
      <c r="CD530" s="127"/>
      <c r="CN530" s="127"/>
      <c r="CX530" s="127"/>
      <c r="DH530" s="127"/>
      <c r="DR530" s="127"/>
      <c r="EB530" s="127"/>
      <c r="EL530" s="127"/>
      <c r="EV530" s="127"/>
      <c r="FF530" s="127"/>
      <c r="FP530" s="127"/>
      <c r="FZ530" s="127"/>
      <c r="GJ530" s="127"/>
      <c r="GT530" s="127"/>
      <c r="HD530" s="127"/>
      <c r="HN530" s="127"/>
      <c r="HX530" s="127"/>
      <c r="IH530" s="127"/>
      <c r="IR530" s="127"/>
      <c r="JB530" s="127"/>
    </row>
    <row xmlns:x14ac="http://schemas.microsoft.com/office/spreadsheetml/2009/9/ac" r="531" s="3" customFormat="true" x14ac:dyDescent="0.25">
      <c r="A531" s="414"/>
      <c r="B531" s="127"/>
      <c r="L531" s="127"/>
      <c r="V531" s="127"/>
      <c r="AF531" s="127"/>
      <c r="AP531" s="127"/>
      <c r="AZ531" s="127"/>
      <c r="BJ531" s="127"/>
      <c r="BK531" s="127"/>
      <c r="BL531" s="127"/>
      <c r="BM531" s="127"/>
      <c r="BN531" s="127"/>
      <c r="BO531" s="127"/>
      <c r="BP531" s="127"/>
      <c r="BQ531" s="127"/>
      <c r="BT531" s="127"/>
      <c r="BU531" s="127"/>
      <c r="BV531" s="127"/>
      <c r="BW531" s="127"/>
      <c r="BX531" s="127"/>
      <c r="BY531" s="127"/>
      <c r="BZ531" s="127"/>
      <c r="CA531" s="127"/>
      <c r="CD531" s="127"/>
      <c r="CN531" s="127"/>
      <c r="CX531" s="127"/>
      <c r="DH531" s="127"/>
      <c r="DR531" s="127"/>
      <c r="EB531" s="127"/>
      <c r="EL531" s="127"/>
      <c r="EV531" s="127"/>
      <c r="FF531" s="127"/>
      <c r="FP531" s="127"/>
      <c r="FZ531" s="127"/>
      <c r="GJ531" s="127"/>
      <c r="GT531" s="127"/>
      <c r="HD531" s="127"/>
      <c r="HN531" s="127"/>
      <c r="HX531" s="127"/>
      <c r="IH531" s="127"/>
      <c r="IR531" s="127"/>
      <c r="JB531" s="127"/>
    </row>
    <row xmlns:x14ac="http://schemas.microsoft.com/office/spreadsheetml/2009/9/ac" r="532" s="3" customFormat="true" x14ac:dyDescent="0.25">
      <c r="A532" s="414"/>
      <c r="B532" s="127"/>
      <c r="L532" s="127"/>
      <c r="V532" s="127"/>
      <c r="AF532" s="127"/>
      <c r="AP532" s="127"/>
      <c r="AZ532" s="127"/>
      <c r="BJ532" s="127"/>
      <c r="BK532" s="127"/>
      <c r="BL532" s="127"/>
      <c r="BM532" s="127"/>
      <c r="BN532" s="127"/>
      <c r="BO532" s="127"/>
      <c r="BP532" s="127"/>
      <c r="BQ532" s="127"/>
      <c r="BT532" s="127"/>
      <c r="BU532" s="127"/>
      <c r="BV532" s="127"/>
      <c r="BW532" s="127"/>
      <c r="BX532" s="127"/>
      <c r="BY532" s="127"/>
      <c r="BZ532" s="127"/>
      <c r="CA532" s="127"/>
      <c r="CD532" s="127"/>
      <c r="CN532" s="127"/>
      <c r="CX532" s="127"/>
      <c r="DH532" s="127"/>
      <c r="DR532" s="127"/>
      <c r="EB532" s="127"/>
      <c r="EL532" s="127"/>
      <c r="EV532" s="127"/>
      <c r="FF532" s="127"/>
      <c r="FP532" s="127"/>
      <c r="FZ532" s="127"/>
      <c r="GJ532" s="127"/>
      <c r="GT532" s="127"/>
      <c r="HD532" s="127"/>
      <c r="HN532" s="127"/>
      <c r="HX532" s="127"/>
      <c r="IH532" s="127"/>
      <c r="IR532" s="127"/>
      <c r="JB532" s="127"/>
    </row>
    <row xmlns:x14ac="http://schemas.microsoft.com/office/spreadsheetml/2009/9/ac" r="533" s="3" customFormat="true" x14ac:dyDescent="0.25">
      <c r="A533" s="414"/>
      <c r="B533" s="127"/>
      <c r="L533" s="127"/>
      <c r="V533" s="127"/>
      <c r="AF533" s="127"/>
      <c r="AP533" s="127"/>
      <c r="AZ533" s="127"/>
      <c r="BJ533" s="127"/>
      <c r="BK533" s="127"/>
      <c r="BL533" s="127"/>
      <c r="BM533" s="127"/>
      <c r="BN533" s="127"/>
      <c r="BO533" s="127"/>
      <c r="BP533" s="127"/>
      <c r="BQ533" s="127"/>
      <c r="BT533" s="127"/>
      <c r="BU533" s="127"/>
      <c r="BV533" s="127"/>
      <c r="BW533" s="127"/>
      <c r="BX533" s="127"/>
      <c r="BY533" s="127"/>
      <c r="BZ533" s="127"/>
      <c r="CA533" s="127"/>
      <c r="CD533" s="127"/>
      <c r="CN533" s="127"/>
      <c r="CX533" s="127"/>
      <c r="DH533" s="127"/>
      <c r="DR533" s="127"/>
      <c r="EB533" s="127"/>
      <c r="EL533" s="127"/>
      <c r="EV533" s="127"/>
      <c r="FF533" s="127"/>
      <c r="FP533" s="127"/>
      <c r="FZ533" s="127"/>
      <c r="GJ533" s="127"/>
      <c r="GT533" s="127"/>
      <c r="HD533" s="127"/>
      <c r="HN533" s="127"/>
      <c r="HX533" s="127"/>
      <c r="IH533" s="127"/>
      <c r="IR533" s="127"/>
      <c r="JB533" s="127"/>
    </row>
    <row xmlns:x14ac="http://schemas.microsoft.com/office/spreadsheetml/2009/9/ac" r="534" s="3" customFormat="true" x14ac:dyDescent="0.25">
      <c r="A534" s="414"/>
      <c r="B534" s="127"/>
      <c r="L534" s="127"/>
      <c r="V534" s="127"/>
      <c r="AF534" s="127"/>
      <c r="AP534" s="127"/>
      <c r="AZ534" s="127"/>
      <c r="BJ534" s="127"/>
      <c r="BK534" s="127"/>
      <c r="BL534" s="127"/>
      <c r="BM534" s="127"/>
      <c r="BN534" s="127"/>
      <c r="BO534" s="127"/>
      <c r="BP534" s="127"/>
      <c r="BQ534" s="127"/>
      <c r="BT534" s="127"/>
      <c r="BU534" s="127"/>
      <c r="BV534" s="127"/>
      <c r="BW534" s="127"/>
      <c r="BX534" s="127"/>
      <c r="BY534" s="127"/>
      <c r="BZ534" s="127"/>
      <c r="CA534" s="127"/>
      <c r="CD534" s="127"/>
      <c r="CN534" s="127"/>
      <c r="CX534" s="127"/>
      <c r="DH534" s="127"/>
      <c r="DR534" s="127"/>
      <c r="EB534" s="127"/>
      <c r="EL534" s="127"/>
      <c r="EV534" s="127"/>
      <c r="FF534" s="127"/>
      <c r="FP534" s="127"/>
      <c r="FZ534" s="127"/>
      <c r="GJ534" s="127"/>
      <c r="GT534" s="127"/>
      <c r="HD534" s="127"/>
      <c r="HN534" s="127"/>
      <c r="HX534" s="127"/>
      <c r="IH534" s="127"/>
      <c r="IR534" s="127"/>
      <c r="JB534" s="127"/>
    </row>
    <row xmlns:x14ac="http://schemas.microsoft.com/office/spreadsheetml/2009/9/ac" r="535" s="3" customFormat="true" x14ac:dyDescent="0.25">
      <c r="A535" s="414"/>
      <c r="B535" s="127"/>
      <c r="L535" s="127"/>
      <c r="V535" s="127"/>
      <c r="AF535" s="127"/>
      <c r="AP535" s="127"/>
      <c r="AZ535" s="127"/>
      <c r="BJ535" s="127"/>
      <c r="BK535" s="127"/>
      <c r="BL535" s="127"/>
      <c r="BM535" s="127"/>
      <c r="BN535" s="127"/>
      <c r="BO535" s="127"/>
      <c r="BP535" s="127"/>
      <c r="BQ535" s="127"/>
      <c r="BT535" s="127"/>
      <c r="BU535" s="127"/>
      <c r="BV535" s="127"/>
      <c r="BW535" s="127"/>
      <c r="BX535" s="127"/>
      <c r="BY535" s="127"/>
      <c r="BZ535" s="127"/>
      <c r="CA535" s="127"/>
      <c r="CD535" s="127"/>
      <c r="CN535" s="127"/>
      <c r="CX535" s="127"/>
      <c r="DH535" s="127"/>
      <c r="DR535" s="127"/>
      <c r="EB535" s="127"/>
      <c r="EL535" s="127"/>
      <c r="EV535" s="127"/>
      <c r="FF535" s="127"/>
      <c r="FP535" s="127"/>
      <c r="FZ535" s="127"/>
      <c r="GJ535" s="127"/>
      <c r="GT535" s="127"/>
      <c r="HD535" s="127"/>
      <c r="HN535" s="127"/>
      <c r="HX535" s="127"/>
      <c r="IH535" s="127"/>
      <c r="IR535" s="127"/>
      <c r="JB535" s="127"/>
    </row>
    <row xmlns:x14ac="http://schemas.microsoft.com/office/spreadsheetml/2009/9/ac" r="536" s="3" customFormat="true" x14ac:dyDescent="0.25">
      <c r="A536" s="414"/>
      <c r="B536" s="127"/>
      <c r="L536" s="127"/>
      <c r="V536" s="127"/>
      <c r="AF536" s="127"/>
      <c r="AP536" s="127"/>
      <c r="AZ536" s="127"/>
      <c r="BJ536" s="127"/>
      <c r="BK536" s="127"/>
      <c r="BL536" s="127"/>
      <c r="BM536" s="127"/>
      <c r="BN536" s="127"/>
      <c r="BO536" s="127"/>
      <c r="BP536" s="127"/>
      <c r="BQ536" s="127"/>
      <c r="BT536" s="127"/>
      <c r="BU536" s="127"/>
      <c r="BV536" s="127"/>
      <c r="BW536" s="127"/>
      <c r="BX536" s="127"/>
      <c r="BY536" s="127"/>
      <c r="BZ536" s="127"/>
      <c r="CA536" s="127"/>
      <c r="CD536" s="127"/>
      <c r="CN536" s="127"/>
      <c r="CX536" s="127"/>
      <c r="DH536" s="127"/>
      <c r="DR536" s="127"/>
      <c r="EB536" s="127"/>
      <c r="EL536" s="127"/>
      <c r="EV536" s="127"/>
      <c r="FF536" s="127"/>
      <c r="FP536" s="127"/>
      <c r="FZ536" s="127"/>
      <c r="GJ536" s="127"/>
      <c r="GT536" s="127"/>
      <c r="HD536" s="127"/>
      <c r="HN536" s="127"/>
      <c r="HX536" s="127"/>
      <c r="IH536" s="127"/>
      <c r="IR536" s="127"/>
      <c r="JB536" s="127"/>
    </row>
    <row xmlns:x14ac="http://schemas.microsoft.com/office/spreadsheetml/2009/9/ac" r="537" s="3" customFormat="true" x14ac:dyDescent="0.25">
      <c r="A537" s="414"/>
      <c r="B537" s="127"/>
      <c r="L537" s="127"/>
      <c r="V537" s="127"/>
      <c r="AF537" s="127"/>
      <c r="AP537" s="127"/>
      <c r="AZ537" s="127"/>
      <c r="BJ537" s="127"/>
      <c r="BK537" s="127"/>
      <c r="BL537" s="127"/>
      <c r="BM537" s="127"/>
      <c r="BN537" s="127"/>
      <c r="BO537" s="127"/>
      <c r="BP537" s="127"/>
      <c r="BQ537" s="127"/>
      <c r="BT537" s="127"/>
      <c r="BU537" s="127"/>
      <c r="BV537" s="127"/>
      <c r="BW537" s="127"/>
      <c r="BX537" s="127"/>
      <c r="BY537" s="127"/>
      <c r="BZ537" s="127"/>
      <c r="CA537" s="127"/>
      <c r="CD537" s="127"/>
      <c r="CN537" s="127"/>
      <c r="CX537" s="127"/>
      <c r="DH537" s="127"/>
      <c r="DR537" s="127"/>
      <c r="EB537" s="127"/>
      <c r="EL537" s="127"/>
      <c r="EV537" s="127"/>
      <c r="FF537" s="127"/>
      <c r="FP537" s="127"/>
      <c r="FZ537" s="127"/>
      <c r="GJ537" s="127"/>
      <c r="GT537" s="127"/>
      <c r="HD537" s="127"/>
      <c r="HN537" s="127"/>
      <c r="HX537" s="127"/>
      <c r="IH537" s="127"/>
      <c r="IR537" s="127"/>
      <c r="JB537" s="127"/>
    </row>
    <row xmlns:x14ac="http://schemas.microsoft.com/office/spreadsheetml/2009/9/ac" r="538" s="3" customFormat="true" x14ac:dyDescent="0.25">
      <c r="A538" s="414"/>
      <c r="B538" s="127"/>
      <c r="L538" s="127"/>
      <c r="V538" s="127"/>
      <c r="AF538" s="127"/>
      <c r="AP538" s="127"/>
      <c r="AZ538" s="127"/>
      <c r="BJ538" s="127"/>
      <c r="BK538" s="127"/>
      <c r="BL538" s="127"/>
      <c r="BM538" s="127"/>
      <c r="BN538" s="127"/>
      <c r="BO538" s="127"/>
      <c r="BP538" s="127"/>
      <c r="BQ538" s="127"/>
      <c r="BT538" s="127"/>
      <c r="BU538" s="127"/>
      <c r="BV538" s="127"/>
      <c r="BW538" s="127"/>
      <c r="BX538" s="127"/>
      <c r="BY538" s="127"/>
      <c r="BZ538" s="127"/>
      <c r="CA538" s="127"/>
      <c r="CD538" s="127"/>
      <c r="CN538" s="127"/>
      <c r="CX538" s="127"/>
      <c r="DH538" s="127"/>
      <c r="DR538" s="127"/>
      <c r="EB538" s="127"/>
      <c r="EL538" s="127"/>
      <c r="EV538" s="127"/>
      <c r="FF538" s="127"/>
      <c r="FP538" s="127"/>
      <c r="FZ538" s="127"/>
      <c r="GJ538" s="127"/>
      <c r="GT538" s="127"/>
      <c r="HD538" s="127"/>
      <c r="HN538" s="127"/>
      <c r="HX538" s="127"/>
      <c r="IH538" s="127"/>
      <c r="IR538" s="127"/>
      <c r="JB538" s="127"/>
    </row>
    <row xmlns:x14ac="http://schemas.microsoft.com/office/spreadsheetml/2009/9/ac" r="539" s="3" customFormat="true" x14ac:dyDescent="0.25">
      <c r="A539" s="414"/>
      <c r="B539" s="127"/>
      <c r="L539" s="127"/>
      <c r="V539" s="127"/>
      <c r="AF539" s="127"/>
      <c r="AP539" s="127"/>
      <c r="AZ539" s="127"/>
      <c r="BJ539" s="127"/>
      <c r="BK539" s="127"/>
      <c r="BL539" s="127"/>
      <c r="BM539" s="127"/>
      <c r="BN539" s="127"/>
      <c r="BO539" s="127"/>
      <c r="BP539" s="127"/>
      <c r="BQ539" s="127"/>
      <c r="BT539" s="127"/>
      <c r="BU539" s="127"/>
      <c r="BV539" s="127"/>
      <c r="BW539" s="127"/>
      <c r="BX539" s="127"/>
      <c r="BY539" s="127"/>
      <c r="BZ539" s="127"/>
      <c r="CA539" s="127"/>
      <c r="CD539" s="127"/>
      <c r="CN539" s="127"/>
      <c r="CX539" s="127"/>
      <c r="DH539" s="127"/>
      <c r="DR539" s="127"/>
      <c r="EB539" s="127"/>
      <c r="EL539" s="127"/>
      <c r="EV539" s="127"/>
      <c r="FF539" s="127"/>
      <c r="FP539" s="127"/>
      <c r="FZ539" s="127"/>
      <c r="GJ539" s="127"/>
      <c r="GT539" s="127"/>
      <c r="HD539" s="127"/>
      <c r="HN539" s="127"/>
      <c r="HX539" s="127"/>
      <c r="IH539" s="127"/>
      <c r="IR539" s="127"/>
      <c r="JB539" s="127"/>
    </row>
    <row xmlns:x14ac="http://schemas.microsoft.com/office/spreadsheetml/2009/9/ac" r="540" s="3" customFormat="true" x14ac:dyDescent="0.25">
      <c r="A540" s="414"/>
      <c r="B540" s="127"/>
      <c r="L540" s="127"/>
      <c r="V540" s="127"/>
      <c r="AF540" s="127"/>
      <c r="AP540" s="127"/>
      <c r="AZ540" s="127"/>
      <c r="BJ540" s="127"/>
      <c r="BK540" s="127"/>
      <c r="BL540" s="127"/>
      <c r="BM540" s="127"/>
      <c r="BN540" s="127"/>
      <c r="BO540" s="127"/>
      <c r="BP540" s="127"/>
      <c r="BQ540" s="127"/>
      <c r="BT540" s="127"/>
      <c r="BU540" s="127"/>
      <c r="BV540" s="127"/>
      <c r="BW540" s="127"/>
      <c r="BX540" s="127"/>
      <c r="BY540" s="127"/>
      <c r="BZ540" s="127"/>
      <c r="CA540" s="127"/>
      <c r="CD540" s="127"/>
      <c r="CN540" s="127"/>
      <c r="CX540" s="127"/>
      <c r="DH540" s="127"/>
      <c r="DR540" s="127"/>
      <c r="EB540" s="127"/>
      <c r="EL540" s="127"/>
      <c r="EV540" s="127"/>
      <c r="FF540" s="127"/>
      <c r="FP540" s="127"/>
      <c r="FZ540" s="127"/>
      <c r="GJ540" s="127"/>
      <c r="GT540" s="127"/>
      <c r="HD540" s="127"/>
      <c r="HN540" s="127"/>
      <c r="HX540" s="127"/>
      <c r="IH540" s="127"/>
      <c r="IR540" s="127"/>
      <c r="JB540" s="127"/>
    </row>
    <row xmlns:x14ac="http://schemas.microsoft.com/office/spreadsheetml/2009/9/ac" r="541" s="3" customFormat="true" x14ac:dyDescent="0.25">
      <c r="A541" s="414"/>
      <c r="B541" s="127"/>
      <c r="L541" s="127"/>
      <c r="V541" s="127"/>
      <c r="AF541" s="127"/>
      <c r="AP541" s="127"/>
      <c r="AZ541" s="127"/>
      <c r="BJ541" s="127"/>
      <c r="BK541" s="127"/>
      <c r="BL541" s="127"/>
      <c r="BM541" s="127"/>
      <c r="BN541" s="127"/>
      <c r="BO541" s="127"/>
      <c r="BP541" s="127"/>
      <c r="BQ541" s="127"/>
      <c r="BT541" s="127"/>
      <c r="BU541" s="127"/>
      <c r="BV541" s="127"/>
      <c r="BW541" s="127"/>
      <c r="BX541" s="127"/>
      <c r="BY541" s="127"/>
      <c r="BZ541" s="127"/>
      <c r="CA541" s="127"/>
      <c r="CD541" s="127"/>
      <c r="CN541" s="127"/>
      <c r="CX541" s="127"/>
      <c r="DH541" s="127"/>
      <c r="DR541" s="127"/>
      <c r="EB541" s="127"/>
      <c r="EL541" s="127"/>
      <c r="EV541" s="127"/>
      <c r="FF541" s="127"/>
      <c r="FP541" s="127"/>
      <c r="FZ541" s="127"/>
      <c r="GJ541" s="127"/>
      <c r="GT541" s="127"/>
      <c r="HD541" s="127"/>
      <c r="HN541" s="127"/>
      <c r="HX541" s="127"/>
      <c r="IH541" s="127"/>
      <c r="IR541" s="127"/>
      <c r="JB541" s="127"/>
    </row>
    <row xmlns:x14ac="http://schemas.microsoft.com/office/spreadsheetml/2009/9/ac" r="542" s="3" customFormat="true" x14ac:dyDescent="0.25">
      <c r="A542" s="414"/>
      <c r="B542" s="127"/>
      <c r="L542" s="127"/>
      <c r="V542" s="127"/>
      <c r="AF542" s="127"/>
      <c r="AP542" s="127"/>
      <c r="AZ542" s="127"/>
      <c r="BJ542" s="127"/>
      <c r="BK542" s="127"/>
      <c r="BL542" s="127"/>
      <c r="BM542" s="127"/>
      <c r="BN542" s="127"/>
      <c r="BO542" s="127"/>
      <c r="BP542" s="127"/>
      <c r="BQ542" s="127"/>
      <c r="BT542" s="127"/>
      <c r="BU542" s="127"/>
      <c r="BV542" s="127"/>
      <c r="BW542" s="127"/>
      <c r="BX542" s="127"/>
      <c r="BY542" s="127"/>
      <c r="BZ542" s="127"/>
      <c r="CA542" s="127"/>
      <c r="CD542" s="127"/>
      <c r="CN542" s="127"/>
      <c r="CX542" s="127"/>
      <c r="DH542" s="127"/>
      <c r="DR542" s="127"/>
      <c r="EB542" s="127"/>
      <c r="EL542" s="127"/>
      <c r="EV542" s="127"/>
      <c r="FF542" s="127"/>
      <c r="FP542" s="127"/>
      <c r="FZ542" s="127"/>
      <c r="GJ542" s="127"/>
      <c r="GT542" s="127"/>
      <c r="HD542" s="127"/>
      <c r="HN542" s="127"/>
      <c r="HX542" s="127"/>
      <c r="IH542" s="127"/>
      <c r="IR542" s="127"/>
      <c r="JB542" s="127"/>
    </row>
    <row xmlns:x14ac="http://schemas.microsoft.com/office/spreadsheetml/2009/9/ac" r="543" s="3" customFormat="true" x14ac:dyDescent="0.25">
      <c r="A543" s="414"/>
      <c r="B543" s="127"/>
      <c r="L543" s="127"/>
      <c r="V543" s="127"/>
      <c r="AF543" s="127"/>
      <c r="AP543" s="127"/>
      <c r="AZ543" s="127"/>
      <c r="BJ543" s="127"/>
      <c r="BK543" s="127"/>
      <c r="BL543" s="127"/>
      <c r="BM543" s="127"/>
      <c r="BN543" s="127"/>
      <c r="BO543" s="127"/>
      <c r="BP543" s="127"/>
      <c r="BQ543" s="127"/>
      <c r="BT543" s="127"/>
      <c r="BU543" s="127"/>
      <c r="BV543" s="127"/>
      <c r="BW543" s="127"/>
      <c r="BX543" s="127"/>
      <c r="BY543" s="127"/>
      <c r="BZ543" s="127"/>
      <c r="CA543" s="127"/>
      <c r="CD543" s="127"/>
      <c r="CN543" s="127"/>
      <c r="CX543" s="127"/>
      <c r="DH543" s="127"/>
      <c r="DR543" s="127"/>
      <c r="EB543" s="127"/>
      <c r="EL543" s="127"/>
      <c r="EV543" s="127"/>
      <c r="FF543" s="127"/>
      <c r="FP543" s="127"/>
      <c r="FZ543" s="127"/>
      <c r="GJ543" s="127"/>
      <c r="GT543" s="127"/>
      <c r="HD543" s="127"/>
      <c r="HN543" s="127"/>
      <c r="HX543" s="127"/>
      <c r="IH543" s="127"/>
      <c r="IR543" s="127"/>
      <c r="JB543" s="127"/>
    </row>
    <row xmlns:x14ac="http://schemas.microsoft.com/office/spreadsheetml/2009/9/ac" r="544" s="3" customFormat="true" x14ac:dyDescent="0.25">
      <c r="A544" s="414"/>
      <c r="B544" s="127"/>
      <c r="L544" s="127"/>
      <c r="V544" s="127"/>
      <c r="AF544" s="127"/>
      <c r="AP544" s="127"/>
      <c r="AZ544" s="127"/>
      <c r="BJ544" s="127"/>
      <c r="BK544" s="127"/>
      <c r="BL544" s="127"/>
      <c r="BM544" s="127"/>
      <c r="BN544" s="127"/>
      <c r="BO544" s="127"/>
      <c r="BP544" s="127"/>
      <c r="BQ544" s="127"/>
      <c r="BT544" s="127"/>
      <c r="BU544" s="127"/>
      <c r="BV544" s="127"/>
      <c r="BW544" s="127"/>
      <c r="BX544" s="127"/>
      <c r="BY544" s="127"/>
      <c r="BZ544" s="127"/>
      <c r="CA544" s="127"/>
      <c r="CD544" s="127"/>
      <c r="CN544" s="127"/>
      <c r="CX544" s="127"/>
      <c r="DH544" s="127"/>
      <c r="DR544" s="127"/>
      <c r="EB544" s="127"/>
      <c r="EL544" s="127"/>
      <c r="EV544" s="127"/>
      <c r="FF544" s="127"/>
      <c r="FP544" s="127"/>
      <c r="FZ544" s="127"/>
      <c r="GJ544" s="127"/>
      <c r="GT544" s="127"/>
      <c r="HD544" s="127"/>
      <c r="HN544" s="127"/>
      <c r="HX544" s="127"/>
      <c r="IH544" s="127"/>
      <c r="IR544" s="127"/>
      <c r="JB544" s="127"/>
    </row>
    <row xmlns:x14ac="http://schemas.microsoft.com/office/spreadsheetml/2009/9/ac" r="545" s="3" customFormat="true" x14ac:dyDescent="0.25">
      <c r="A545" s="414"/>
      <c r="B545" s="127"/>
      <c r="L545" s="127"/>
      <c r="V545" s="127"/>
      <c r="AF545" s="127"/>
      <c r="AP545" s="127"/>
      <c r="AZ545" s="127"/>
      <c r="BJ545" s="127"/>
      <c r="BK545" s="127"/>
      <c r="BL545" s="127"/>
      <c r="BM545" s="127"/>
      <c r="BN545" s="127"/>
      <c r="BO545" s="127"/>
      <c r="BP545" s="127"/>
      <c r="BQ545" s="127"/>
      <c r="BT545" s="127"/>
      <c r="BU545" s="127"/>
      <c r="BV545" s="127"/>
      <c r="BW545" s="127"/>
      <c r="BX545" s="127"/>
      <c r="BY545" s="127"/>
      <c r="BZ545" s="127"/>
      <c r="CA545" s="127"/>
      <c r="CD545" s="127"/>
      <c r="CN545" s="127"/>
      <c r="CX545" s="127"/>
      <c r="DH545" s="127"/>
      <c r="DR545" s="127"/>
      <c r="EB545" s="127"/>
      <c r="EL545" s="127"/>
      <c r="EV545" s="127"/>
      <c r="FF545" s="127"/>
      <c r="FP545" s="127"/>
      <c r="FZ545" s="127"/>
      <c r="GJ545" s="127"/>
      <c r="GT545" s="127"/>
      <c r="HD545" s="127"/>
      <c r="HN545" s="127"/>
      <c r="HX545" s="127"/>
      <c r="IH545" s="127"/>
      <c r="IR545" s="127"/>
      <c r="JB545" s="127"/>
    </row>
    <row xmlns:x14ac="http://schemas.microsoft.com/office/spreadsheetml/2009/9/ac" r="546" s="3" customFormat="true" x14ac:dyDescent="0.25">
      <c r="A546" s="414"/>
      <c r="B546" s="127"/>
      <c r="L546" s="127"/>
      <c r="V546" s="127"/>
      <c r="AF546" s="127"/>
      <c r="AP546" s="127"/>
      <c r="AZ546" s="127"/>
      <c r="BJ546" s="127"/>
      <c r="BK546" s="127"/>
      <c r="BL546" s="127"/>
      <c r="BM546" s="127"/>
      <c r="BN546" s="127"/>
      <c r="BO546" s="127"/>
      <c r="BP546" s="127"/>
      <c r="BQ546" s="127"/>
      <c r="BT546" s="127"/>
      <c r="BU546" s="127"/>
      <c r="BV546" s="127"/>
      <c r="BW546" s="127"/>
      <c r="BX546" s="127"/>
      <c r="BY546" s="127"/>
      <c r="BZ546" s="127"/>
      <c r="CA546" s="127"/>
      <c r="CD546" s="127"/>
      <c r="CN546" s="127"/>
      <c r="CX546" s="127"/>
      <c r="DH546" s="127"/>
      <c r="DR546" s="127"/>
      <c r="EB546" s="127"/>
      <c r="EL546" s="127"/>
      <c r="EV546" s="127"/>
      <c r="FF546" s="127"/>
      <c r="FP546" s="127"/>
      <c r="FZ546" s="127"/>
      <c r="GJ546" s="127"/>
      <c r="GT546" s="127"/>
      <c r="HD546" s="127"/>
      <c r="HN546" s="127"/>
      <c r="HX546" s="127"/>
      <c r="IH546" s="127"/>
      <c r="IR546" s="127"/>
      <c r="JB546" s="127"/>
    </row>
    <row xmlns:x14ac="http://schemas.microsoft.com/office/spreadsheetml/2009/9/ac" r="547" s="3" customFormat="true" x14ac:dyDescent="0.25">
      <c r="A547" s="414"/>
      <c r="B547" s="127"/>
      <c r="L547" s="127"/>
      <c r="V547" s="127"/>
      <c r="AF547" s="127"/>
      <c r="AP547" s="127"/>
      <c r="AZ547" s="127"/>
      <c r="BJ547" s="127"/>
      <c r="BK547" s="127"/>
      <c r="BL547" s="127"/>
      <c r="BM547" s="127"/>
      <c r="BN547" s="127"/>
      <c r="BO547" s="127"/>
      <c r="BP547" s="127"/>
      <c r="BQ547" s="127"/>
      <c r="BT547" s="127"/>
      <c r="BU547" s="127"/>
      <c r="BV547" s="127"/>
      <c r="BW547" s="127"/>
      <c r="BX547" s="127"/>
      <c r="BY547" s="127"/>
      <c r="BZ547" s="127"/>
      <c r="CA547" s="127"/>
      <c r="CD547" s="127"/>
      <c r="CN547" s="127"/>
      <c r="CX547" s="127"/>
      <c r="DH547" s="127"/>
      <c r="DR547" s="127"/>
      <c r="EB547" s="127"/>
      <c r="EL547" s="127"/>
      <c r="EV547" s="127"/>
      <c r="FF547" s="127"/>
      <c r="FP547" s="127"/>
      <c r="FZ547" s="127"/>
      <c r="GJ547" s="127"/>
      <c r="GT547" s="127"/>
      <c r="HD547" s="127"/>
      <c r="HN547" s="127"/>
      <c r="HX547" s="127"/>
      <c r="IH547" s="127"/>
      <c r="IR547" s="127"/>
      <c r="JB547" s="127"/>
    </row>
    <row xmlns:x14ac="http://schemas.microsoft.com/office/spreadsheetml/2009/9/ac" r="548" s="3" customFormat="true" x14ac:dyDescent="0.25">
      <c r="A548" s="414"/>
      <c r="B548" s="127"/>
      <c r="L548" s="127"/>
      <c r="V548" s="127"/>
      <c r="AF548" s="127"/>
      <c r="AP548" s="127"/>
      <c r="AZ548" s="127"/>
      <c r="BJ548" s="127"/>
      <c r="BK548" s="127"/>
      <c r="BL548" s="127"/>
      <c r="BM548" s="127"/>
      <c r="BN548" s="127"/>
      <c r="BO548" s="127"/>
      <c r="BP548" s="127"/>
      <c r="BQ548" s="127"/>
      <c r="BT548" s="127"/>
      <c r="BU548" s="127"/>
      <c r="BV548" s="127"/>
      <c r="BW548" s="127"/>
      <c r="BX548" s="127"/>
      <c r="BY548" s="127"/>
      <c r="BZ548" s="127"/>
      <c r="CA548" s="127"/>
      <c r="CD548" s="127"/>
      <c r="CN548" s="127"/>
      <c r="CX548" s="127"/>
      <c r="DH548" s="127"/>
      <c r="DR548" s="127"/>
      <c r="EB548" s="127"/>
      <c r="EL548" s="127"/>
      <c r="EV548" s="127"/>
      <c r="FF548" s="127"/>
      <c r="FP548" s="127"/>
      <c r="FZ548" s="127"/>
      <c r="GJ548" s="127"/>
      <c r="GT548" s="127"/>
      <c r="HD548" s="127"/>
      <c r="HN548" s="127"/>
      <c r="HX548" s="127"/>
      <c r="IH548" s="127"/>
      <c r="IR548" s="127"/>
      <c r="JB548" s="127"/>
    </row>
    <row xmlns:x14ac="http://schemas.microsoft.com/office/spreadsheetml/2009/9/ac" r="549" s="3" customFormat="true" x14ac:dyDescent="0.25">
      <c r="A549" s="414"/>
      <c r="B549" s="127"/>
      <c r="L549" s="127"/>
      <c r="V549" s="127"/>
      <c r="AF549" s="127"/>
      <c r="AP549" s="127"/>
      <c r="AZ549" s="127"/>
      <c r="BJ549" s="127"/>
      <c r="BK549" s="127"/>
      <c r="BL549" s="127"/>
      <c r="BM549" s="127"/>
      <c r="BN549" s="127"/>
      <c r="BO549" s="127"/>
      <c r="BP549" s="127"/>
      <c r="BQ549" s="127"/>
      <c r="BT549" s="127"/>
      <c r="BU549" s="127"/>
      <c r="BV549" s="127"/>
      <c r="BW549" s="127"/>
      <c r="BX549" s="127"/>
      <c r="BY549" s="127"/>
      <c r="BZ549" s="127"/>
      <c r="CA549" s="127"/>
      <c r="CD549" s="127"/>
      <c r="CN549" s="127"/>
      <c r="CX549" s="127"/>
      <c r="DH549" s="127"/>
      <c r="DR549" s="127"/>
      <c r="EB549" s="127"/>
      <c r="EL549" s="127"/>
      <c r="EV549" s="127"/>
      <c r="FF549" s="127"/>
      <c r="FP549" s="127"/>
      <c r="FZ549" s="127"/>
      <c r="GJ549" s="127"/>
      <c r="GT549" s="127"/>
      <c r="HD549" s="127"/>
      <c r="HN549" s="127"/>
      <c r="HX549" s="127"/>
      <c r="IH549" s="127"/>
      <c r="IR549" s="127"/>
      <c r="JB549" s="127"/>
    </row>
    <row xmlns:x14ac="http://schemas.microsoft.com/office/spreadsheetml/2009/9/ac" r="550" s="3" customFormat="true" x14ac:dyDescent="0.25">
      <c r="A550" s="414"/>
      <c r="B550" s="127"/>
      <c r="L550" s="127"/>
      <c r="V550" s="127"/>
      <c r="AF550" s="127"/>
      <c r="AP550" s="127"/>
      <c r="AZ550" s="127"/>
      <c r="BJ550" s="127"/>
      <c r="BK550" s="127"/>
      <c r="BL550" s="127"/>
      <c r="BM550" s="127"/>
      <c r="BN550" s="127"/>
      <c r="BO550" s="127"/>
      <c r="BP550" s="127"/>
      <c r="BQ550" s="127"/>
      <c r="BT550" s="127"/>
      <c r="BU550" s="127"/>
      <c r="BV550" s="127"/>
      <c r="BW550" s="127"/>
      <c r="BX550" s="127"/>
      <c r="BY550" s="127"/>
      <c r="BZ550" s="127"/>
      <c r="CA550" s="127"/>
      <c r="CD550" s="127"/>
      <c r="CN550" s="127"/>
      <c r="CX550" s="127"/>
      <c r="DH550" s="127"/>
      <c r="DR550" s="127"/>
      <c r="EB550" s="127"/>
      <c r="EL550" s="127"/>
      <c r="EV550" s="127"/>
      <c r="FF550" s="127"/>
      <c r="FP550" s="127"/>
      <c r="FZ550" s="127"/>
      <c r="GJ550" s="127"/>
      <c r="GT550" s="127"/>
      <c r="HD550" s="127"/>
      <c r="HN550" s="127"/>
      <c r="HX550" s="127"/>
      <c r="IH550" s="127"/>
      <c r="IR550" s="127"/>
      <c r="JB550" s="127"/>
    </row>
    <row xmlns:x14ac="http://schemas.microsoft.com/office/spreadsheetml/2009/9/ac" r="551" s="3" customFormat="true" x14ac:dyDescent="0.25">
      <c r="A551" s="414"/>
      <c r="B551" s="127"/>
      <c r="L551" s="127"/>
      <c r="V551" s="127"/>
      <c r="AF551" s="127"/>
      <c r="AP551" s="127"/>
      <c r="AZ551" s="127"/>
      <c r="BJ551" s="127"/>
      <c r="BK551" s="127"/>
      <c r="BL551" s="127"/>
      <c r="BM551" s="127"/>
      <c r="BN551" s="127"/>
      <c r="BO551" s="127"/>
      <c r="BP551" s="127"/>
      <c r="BQ551" s="127"/>
      <c r="BT551" s="127"/>
      <c r="BU551" s="127"/>
      <c r="BV551" s="127"/>
      <c r="BW551" s="127"/>
      <c r="BX551" s="127"/>
      <c r="BY551" s="127"/>
      <c r="BZ551" s="127"/>
      <c r="CA551" s="127"/>
      <c r="CD551" s="127"/>
      <c r="CN551" s="127"/>
      <c r="CX551" s="127"/>
      <c r="DH551" s="127"/>
      <c r="DR551" s="127"/>
      <c r="EB551" s="127"/>
      <c r="EL551" s="127"/>
      <c r="EV551" s="127"/>
      <c r="FF551" s="127"/>
      <c r="FP551" s="127"/>
      <c r="FZ551" s="127"/>
      <c r="GJ551" s="127"/>
      <c r="GT551" s="127"/>
      <c r="HD551" s="127"/>
      <c r="HN551" s="127"/>
      <c r="HX551" s="127"/>
      <c r="IH551" s="127"/>
      <c r="IR551" s="127"/>
      <c r="JB551" s="127"/>
    </row>
    <row xmlns:x14ac="http://schemas.microsoft.com/office/spreadsheetml/2009/9/ac" r="552" s="3" customFormat="true" x14ac:dyDescent="0.25">
      <c r="A552" s="414"/>
      <c r="B552" s="127"/>
      <c r="L552" s="127"/>
      <c r="V552" s="127"/>
      <c r="AF552" s="127"/>
      <c r="AP552" s="127"/>
      <c r="AZ552" s="127"/>
      <c r="BJ552" s="127"/>
      <c r="BK552" s="127"/>
      <c r="BL552" s="127"/>
      <c r="BM552" s="127"/>
      <c r="BN552" s="127"/>
      <c r="BO552" s="127"/>
      <c r="BP552" s="127"/>
      <c r="BQ552" s="127"/>
      <c r="BT552" s="127"/>
      <c r="BU552" s="127"/>
      <c r="BV552" s="127"/>
      <c r="BW552" s="127"/>
      <c r="BX552" s="127"/>
      <c r="BY552" s="127"/>
      <c r="BZ552" s="127"/>
      <c r="CA552" s="127"/>
      <c r="CD552" s="127"/>
      <c r="CN552" s="127"/>
      <c r="CX552" s="127"/>
      <c r="DH552" s="127"/>
      <c r="DR552" s="127"/>
      <c r="EB552" s="127"/>
      <c r="EL552" s="127"/>
      <c r="EV552" s="127"/>
      <c r="FF552" s="127"/>
      <c r="FP552" s="127"/>
      <c r="FZ552" s="127"/>
      <c r="GJ552" s="127"/>
      <c r="GT552" s="127"/>
      <c r="HD552" s="127"/>
      <c r="HN552" s="127"/>
      <c r="HX552" s="127"/>
      <c r="IH552" s="127"/>
      <c r="IR552" s="127"/>
      <c r="JB552" s="127"/>
    </row>
    <row xmlns:x14ac="http://schemas.microsoft.com/office/spreadsheetml/2009/9/ac" r="553" s="3" customFormat="true" x14ac:dyDescent="0.25">
      <c r="A553" s="414"/>
      <c r="B553" s="127"/>
      <c r="L553" s="127"/>
      <c r="V553" s="127"/>
      <c r="AF553" s="127"/>
      <c r="AP553" s="127"/>
      <c r="AZ553" s="127"/>
      <c r="BJ553" s="127"/>
      <c r="BK553" s="127"/>
      <c r="BL553" s="127"/>
      <c r="BM553" s="127"/>
      <c r="BN553" s="127"/>
      <c r="BO553" s="127"/>
      <c r="BP553" s="127"/>
      <c r="BQ553" s="127"/>
      <c r="BT553" s="127"/>
      <c r="BU553" s="127"/>
      <c r="BV553" s="127"/>
      <c r="BW553" s="127"/>
      <c r="BX553" s="127"/>
      <c r="BY553" s="127"/>
      <c r="BZ553" s="127"/>
      <c r="CA553" s="127"/>
      <c r="CD553" s="127"/>
      <c r="CN553" s="127"/>
      <c r="CX553" s="127"/>
      <c r="DH553" s="127"/>
      <c r="DR553" s="127"/>
      <c r="EB553" s="127"/>
      <c r="EL553" s="127"/>
      <c r="EV553" s="127"/>
      <c r="FF553" s="127"/>
      <c r="FP553" s="127"/>
      <c r="FZ553" s="127"/>
      <c r="GJ553" s="127"/>
      <c r="GT553" s="127"/>
      <c r="HD553" s="127"/>
      <c r="HN553" s="127"/>
      <c r="HX553" s="127"/>
      <c r="IH553" s="127"/>
      <c r="IR553" s="127"/>
      <c r="JB553" s="127"/>
    </row>
    <row xmlns:x14ac="http://schemas.microsoft.com/office/spreadsheetml/2009/9/ac" r="554" s="3" customFormat="true" x14ac:dyDescent="0.25">
      <c r="A554" s="414"/>
      <c r="B554" s="127"/>
      <c r="L554" s="127"/>
      <c r="V554" s="127"/>
      <c r="AF554" s="127"/>
      <c r="AP554" s="127"/>
      <c r="AZ554" s="127"/>
      <c r="BJ554" s="127"/>
      <c r="BK554" s="127"/>
      <c r="BL554" s="127"/>
      <c r="BM554" s="127"/>
      <c r="BN554" s="127"/>
      <c r="BO554" s="127"/>
      <c r="BP554" s="127"/>
      <c r="BQ554" s="127"/>
      <c r="BT554" s="127"/>
      <c r="BU554" s="127"/>
      <c r="BV554" s="127"/>
      <c r="BW554" s="127"/>
      <c r="BX554" s="127"/>
      <c r="BY554" s="127"/>
      <c r="BZ554" s="127"/>
      <c r="CA554" s="127"/>
      <c r="CD554" s="127"/>
      <c r="CN554" s="127"/>
      <c r="CX554" s="127"/>
      <c r="DH554" s="127"/>
      <c r="DR554" s="127"/>
      <c r="EB554" s="127"/>
      <c r="EL554" s="127"/>
      <c r="EV554" s="127"/>
      <c r="FF554" s="127"/>
      <c r="FP554" s="127"/>
      <c r="FZ554" s="127"/>
      <c r="GJ554" s="127"/>
      <c r="GT554" s="127"/>
      <c r="HD554" s="127"/>
      <c r="HN554" s="127"/>
      <c r="HX554" s="127"/>
      <c r="IH554" s="127"/>
      <c r="IR554" s="127"/>
      <c r="JB554" s="127"/>
    </row>
    <row xmlns:x14ac="http://schemas.microsoft.com/office/spreadsheetml/2009/9/ac" r="555" s="3" customFormat="true" x14ac:dyDescent="0.25">
      <c r="A555" s="414"/>
      <c r="B555" s="127"/>
      <c r="L555" s="127"/>
      <c r="V555" s="127"/>
      <c r="AF555" s="127"/>
      <c r="AP555" s="127"/>
      <c r="AZ555" s="127"/>
      <c r="BJ555" s="127"/>
      <c r="BK555" s="127"/>
      <c r="BL555" s="127"/>
      <c r="BM555" s="127"/>
      <c r="BN555" s="127"/>
      <c r="BO555" s="127"/>
      <c r="BP555" s="127"/>
      <c r="BQ555" s="127"/>
      <c r="BT555" s="127"/>
      <c r="BU555" s="127"/>
      <c r="BV555" s="127"/>
      <c r="BW555" s="127"/>
      <c r="BX555" s="127"/>
      <c r="BY555" s="127"/>
      <c r="BZ555" s="127"/>
      <c r="CA555" s="127"/>
      <c r="CD555" s="127"/>
      <c r="CN555" s="127"/>
      <c r="CX555" s="127"/>
      <c r="DH555" s="127"/>
      <c r="DR555" s="127"/>
      <c r="EB555" s="127"/>
      <c r="EL555" s="127"/>
      <c r="EV555" s="127"/>
      <c r="FF555" s="127"/>
      <c r="FP555" s="127"/>
      <c r="FZ555" s="127"/>
      <c r="GJ555" s="127"/>
      <c r="GT555" s="127"/>
      <c r="HD555" s="127"/>
      <c r="HN555" s="127"/>
      <c r="HX555" s="127"/>
      <c r="IH555" s="127"/>
      <c r="IR555" s="127"/>
      <c r="JB555" s="127"/>
    </row>
    <row xmlns:x14ac="http://schemas.microsoft.com/office/spreadsheetml/2009/9/ac" r="556" s="3" customFormat="true" x14ac:dyDescent="0.25">
      <c r="A556" s="414"/>
      <c r="B556" s="127"/>
      <c r="L556" s="127"/>
      <c r="V556" s="127"/>
      <c r="AF556" s="127"/>
      <c r="AP556" s="127"/>
      <c r="AZ556" s="127"/>
      <c r="BJ556" s="127"/>
      <c r="BK556" s="127"/>
      <c r="BL556" s="127"/>
      <c r="BM556" s="127"/>
      <c r="BN556" s="127"/>
      <c r="BO556" s="127"/>
      <c r="BP556" s="127"/>
      <c r="BQ556" s="127"/>
      <c r="BT556" s="127"/>
      <c r="BU556" s="127"/>
      <c r="BV556" s="127"/>
      <c r="BW556" s="127"/>
      <c r="BX556" s="127"/>
      <c r="BY556" s="127"/>
      <c r="BZ556" s="127"/>
      <c r="CA556" s="127"/>
      <c r="CD556" s="127"/>
      <c r="CN556" s="127"/>
      <c r="CX556" s="127"/>
      <c r="DH556" s="127"/>
      <c r="DR556" s="127"/>
      <c r="EB556" s="127"/>
      <c r="EL556" s="127"/>
      <c r="EV556" s="127"/>
      <c r="FF556" s="127"/>
      <c r="FP556" s="127"/>
      <c r="FZ556" s="127"/>
      <c r="GJ556" s="127"/>
      <c r="GT556" s="127"/>
      <c r="HD556" s="127"/>
      <c r="HN556" s="127"/>
      <c r="HX556" s="127"/>
      <c r="IH556" s="127"/>
      <c r="IR556" s="127"/>
      <c r="JB556" s="127"/>
    </row>
    <row xmlns:x14ac="http://schemas.microsoft.com/office/spreadsheetml/2009/9/ac" r="557" s="3" customFormat="true" x14ac:dyDescent="0.25">
      <c r="A557" s="414"/>
      <c r="B557" s="127"/>
      <c r="L557" s="127"/>
      <c r="V557" s="127"/>
      <c r="AF557" s="127"/>
      <c r="AP557" s="127"/>
      <c r="AZ557" s="127"/>
      <c r="BJ557" s="127"/>
      <c r="BK557" s="127"/>
      <c r="BL557" s="127"/>
      <c r="BM557" s="127"/>
      <c r="BN557" s="127"/>
      <c r="BO557" s="127"/>
      <c r="BP557" s="127"/>
      <c r="BQ557" s="127"/>
      <c r="BT557" s="127"/>
      <c r="BU557" s="127"/>
      <c r="BV557" s="127"/>
      <c r="BW557" s="127"/>
      <c r="BX557" s="127"/>
      <c r="BY557" s="127"/>
      <c r="BZ557" s="127"/>
      <c r="CA557" s="127"/>
      <c r="CD557" s="127"/>
      <c r="CN557" s="127"/>
      <c r="CX557" s="127"/>
      <c r="DH557" s="127"/>
      <c r="DR557" s="127"/>
      <c r="EB557" s="127"/>
      <c r="EL557" s="127"/>
      <c r="EV557" s="127"/>
      <c r="FF557" s="127"/>
      <c r="FP557" s="127"/>
      <c r="FZ557" s="127"/>
      <c r="GJ557" s="127"/>
      <c r="GT557" s="127"/>
      <c r="HD557" s="127"/>
      <c r="HN557" s="127"/>
      <c r="HX557" s="127"/>
      <c r="IH557" s="127"/>
      <c r="IR557" s="127"/>
      <c r="JB557" s="127"/>
    </row>
    <row xmlns:x14ac="http://schemas.microsoft.com/office/spreadsheetml/2009/9/ac" r="558" s="3" customFormat="true" x14ac:dyDescent="0.25">
      <c r="A558" s="414"/>
      <c r="B558" s="127"/>
      <c r="L558" s="127"/>
      <c r="V558" s="127"/>
      <c r="AF558" s="127"/>
      <c r="AP558" s="127"/>
      <c r="AZ558" s="127"/>
      <c r="BJ558" s="127"/>
      <c r="BK558" s="127"/>
      <c r="BL558" s="127"/>
      <c r="BM558" s="127"/>
      <c r="BN558" s="127"/>
      <c r="BO558" s="127"/>
      <c r="BP558" s="127"/>
      <c r="BQ558" s="127"/>
      <c r="BT558" s="127"/>
      <c r="BU558" s="127"/>
      <c r="BV558" s="127"/>
      <c r="BW558" s="127"/>
      <c r="BX558" s="127"/>
      <c r="BY558" s="127"/>
      <c r="BZ558" s="127"/>
      <c r="CA558" s="127"/>
      <c r="CD558" s="127"/>
      <c r="CN558" s="127"/>
      <c r="CX558" s="127"/>
      <c r="DH558" s="127"/>
      <c r="DR558" s="127"/>
      <c r="EB558" s="127"/>
      <c r="EL558" s="127"/>
      <c r="EV558" s="127"/>
      <c r="FF558" s="127"/>
      <c r="FP558" s="127"/>
      <c r="FZ558" s="127"/>
      <c r="GJ558" s="127"/>
      <c r="GT558" s="127"/>
      <c r="HD558" s="127"/>
      <c r="HN558" s="127"/>
      <c r="HX558" s="127"/>
      <c r="IH558" s="127"/>
      <c r="IR558" s="127"/>
      <c r="JB558" s="127"/>
    </row>
    <row xmlns:x14ac="http://schemas.microsoft.com/office/spreadsheetml/2009/9/ac" r="559" s="3" customFormat="true" x14ac:dyDescent="0.25">
      <c r="A559" s="414"/>
      <c r="B559" s="127"/>
      <c r="L559" s="127"/>
      <c r="V559" s="127"/>
      <c r="AF559" s="127"/>
      <c r="AP559" s="127"/>
      <c r="AZ559" s="127"/>
      <c r="BJ559" s="127"/>
      <c r="BK559" s="127"/>
      <c r="BL559" s="127"/>
      <c r="BM559" s="127"/>
      <c r="BN559" s="127"/>
      <c r="BO559" s="127"/>
      <c r="BP559" s="127"/>
      <c r="BQ559" s="127"/>
      <c r="BT559" s="127"/>
      <c r="BU559" s="127"/>
      <c r="BV559" s="127"/>
      <c r="BW559" s="127"/>
      <c r="BX559" s="127"/>
      <c r="BY559" s="127"/>
      <c r="BZ559" s="127"/>
      <c r="CA559" s="127"/>
      <c r="CD559" s="127"/>
      <c r="CN559" s="127"/>
      <c r="CX559" s="127"/>
      <c r="DH559" s="127"/>
      <c r="DR559" s="127"/>
      <c r="EB559" s="127"/>
      <c r="EL559" s="127"/>
      <c r="EV559" s="127"/>
      <c r="FF559" s="127"/>
      <c r="FP559" s="127"/>
      <c r="FZ559" s="127"/>
      <c r="GJ559" s="127"/>
      <c r="GT559" s="127"/>
      <c r="HD559" s="127"/>
      <c r="HN559" s="127"/>
      <c r="HX559" s="127"/>
      <c r="IH559" s="127"/>
      <c r="IR559" s="127"/>
      <c r="JB559" s="127"/>
    </row>
    <row xmlns:x14ac="http://schemas.microsoft.com/office/spreadsheetml/2009/9/ac" r="560" s="3" customFormat="true" x14ac:dyDescent="0.25">
      <c r="A560" s="414"/>
      <c r="B560" s="127"/>
      <c r="L560" s="127"/>
      <c r="V560" s="127"/>
      <c r="AF560" s="127"/>
      <c r="AP560" s="127"/>
      <c r="AZ560" s="127"/>
      <c r="BJ560" s="127"/>
      <c r="BK560" s="127"/>
      <c r="BL560" s="127"/>
      <c r="BM560" s="127"/>
      <c r="BN560" s="127"/>
      <c r="BO560" s="127"/>
      <c r="BP560" s="127"/>
      <c r="BQ560" s="127"/>
      <c r="BT560" s="127"/>
      <c r="BU560" s="127"/>
      <c r="BV560" s="127"/>
      <c r="BW560" s="127"/>
      <c r="BX560" s="127"/>
      <c r="BY560" s="127"/>
      <c r="BZ560" s="127"/>
      <c r="CA560" s="127"/>
      <c r="CD560" s="127"/>
      <c r="CN560" s="127"/>
      <c r="CX560" s="127"/>
      <c r="DH560" s="127"/>
      <c r="DR560" s="127"/>
      <c r="EB560" s="127"/>
      <c r="EL560" s="127"/>
      <c r="EV560" s="127"/>
      <c r="FF560" s="127"/>
      <c r="FP560" s="127"/>
      <c r="FZ560" s="127"/>
      <c r="GJ560" s="127"/>
      <c r="GT560" s="127"/>
      <c r="HD560" s="127"/>
      <c r="HN560" s="127"/>
      <c r="HX560" s="127"/>
      <c r="IH560" s="127"/>
      <c r="IR560" s="127"/>
      <c r="JB560" s="127"/>
    </row>
    <row xmlns:x14ac="http://schemas.microsoft.com/office/spreadsheetml/2009/9/ac" r="561" s="3" customFormat="true" x14ac:dyDescent="0.25">
      <c r="A561" s="414"/>
      <c r="B561" s="127"/>
      <c r="L561" s="127"/>
      <c r="V561" s="127"/>
      <c r="AF561" s="127"/>
      <c r="AP561" s="127"/>
      <c r="AZ561" s="127"/>
      <c r="BJ561" s="127"/>
      <c r="BK561" s="127"/>
      <c r="BL561" s="127"/>
      <c r="BM561" s="127"/>
      <c r="BN561" s="127"/>
      <c r="BO561" s="127"/>
      <c r="BP561" s="127"/>
      <c r="BQ561" s="127"/>
      <c r="BT561" s="127"/>
      <c r="BU561" s="127"/>
      <c r="BV561" s="127"/>
      <c r="BW561" s="127"/>
      <c r="BX561" s="127"/>
      <c r="BY561" s="127"/>
      <c r="BZ561" s="127"/>
      <c r="CA561" s="127"/>
      <c r="CD561" s="127"/>
      <c r="CN561" s="127"/>
      <c r="CX561" s="127"/>
      <c r="DH561" s="127"/>
      <c r="DR561" s="127"/>
      <c r="EB561" s="127"/>
      <c r="EL561" s="127"/>
      <c r="EV561" s="127"/>
      <c r="FF561" s="127"/>
      <c r="FP561" s="127"/>
      <c r="FZ561" s="127"/>
      <c r="GJ561" s="127"/>
      <c r="GT561" s="127"/>
      <c r="HD561" s="127"/>
      <c r="HN561" s="127"/>
      <c r="HX561" s="127"/>
      <c r="IH561" s="127"/>
      <c r="IR561" s="127"/>
      <c r="JB561" s="127"/>
    </row>
    <row xmlns:x14ac="http://schemas.microsoft.com/office/spreadsheetml/2009/9/ac" r="562" s="3" customFormat="true" x14ac:dyDescent="0.25">
      <c r="A562" s="414"/>
      <c r="B562" s="127"/>
      <c r="L562" s="127"/>
      <c r="V562" s="127"/>
      <c r="AF562" s="127"/>
      <c r="AP562" s="127"/>
      <c r="AZ562" s="127"/>
      <c r="BJ562" s="127"/>
      <c r="BK562" s="127"/>
      <c r="BL562" s="127"/>
      <c r="BM562" s="127"/>
      <c r="BN562" s="127"/>
      <c r="BO562" s="127"/>
      <c r="BP562" s="127"/>
      <c r="BQ562" s="127"/>
      <c r="BT562" s="127"/>
      <c r="BU562" s="127"/>
      <c r="BV562" s="127"/>
      <c r="BW562" s="127"/>
      <c r="BX562" s="127"/>
      <c r="BY562" s="127"/>
      <c r="BZ562" s="127"/>
      <c r="CA562" s="127"/>
      <c r="CD562" s="127"/>
      <c r="CN562" s="127"/>
      <c r="CX562" s="127"/>
      <c r="DH562" s="127"/>
      <c r="DR562" s="127"/>
      <c r="EB562" s="127"/>
      <c r="EL562" s="127"/>
      <c r="EV562" s="127"/>
      <c r="FF562" s="127"/>
      <c r="FP562" s="127"/>
      <c r="FZ562" s="127"/>
      <c r="GJ562" s="127"/>
      <c r="GT562" s="127"/>
      <c r="HD562" s="127"/>
      <c r="HN562" s="127"/>
      <c r="HX562" s="127"/>
      <c r="IH562" s="127"/>
      <c r="IR562" s="127"/>
      <c r="JB562" s="127"/>
    </row>
    <row xmlns:x14ac="http://schemas.microsoft.com/office/spreadsheetml/2009/9/ac" r="563" s="3" customFormat="true" x14ac:dyDescent="0.25">
      <c r="A563" s="414"/>
      <c r="B563" s="127"/>
      <c r="L563" s="127"/>
      <c r="V563" s="127"/>
      <c r="AF563" s="127"/>
      <c r="AP563" s="127"/>
      <c r="AZ563" s="127"/>
      <c r="BJ563" s="127"/>
      <c r="BK563" s="127"/>
      <c r="BL563" s="127"/>
      <c r="BM563" s="127"/>
      <c r="BN563" s="127"/>
      <c r="BO563" s="127"/>
      <c r="BP563" s="127"/>
      <c r="BQ563" s="127"/>
      <c r="BT563" s="127"/>
      <c r="BU563" s="127"/>
      <c r="BV563" s="127"/>
      <c r="BW563" s="127"/>
      <c r="BX563" s="127"/>
      <c r="BY563" s="127"/>
      <c r="BZ563" s="127"/>
      <c r="CA563" s="127"/>
      <c r="CD563" s="127"/>
      <c r="CN563" s="127"/>
      <c r="CX563" s="127"/>
      <c r="DH563" s="127"/>
      <c r="DR563" s="127"/>
      <c r="EB563" s="127"/>
      <c r="EL563" s="127"/>
      <c r="EV563" s="127"/>
      <c r="FF563" s="127"/>
      <c r="FP563" s="127"/>
      <c r="FZ563" s="127"/>
      <c r="GJ563" s="127"/>
      <c r="GT563" s="127"/>
      <c r="HD563" s="127"/>
      <c r="HN563" s="127"/>
      <c r="HX563" s="127"/>
      <c r="IH563" s="127"/>
      <c r="IR563" s="127"/>
      <c r="JB563" s="127"/>
    </row>
    <row xmlns:x14ac="http://schemas.microsoft.com/office/spreadsheetml/2009/9/ac" r="564" s="3" customFormat="true" x14ac:dyDescent="0.25">
      <c r="A564" s="414"/>
      <c r="B564" s="127"/>
      <c r="L564" s="127"/>
      <c r="V564" s="127"/>
      <c r="AF564" s="127"/>
      <c r="AP564" s="127"/>
      <c r="AZ564" s="127"/>
      <c r="BJ564" s="127"/>
      <c r="BK564" s="127"/>
      <c r="BL564" s="127"/>
      <c r="BM564" s="127"/>
      <c r="BN564" s="127"/>
      <c r="BO564" s="127"/>
      <c r="BP564" s="127"/>
      <c r="BQ564" s="127"/>
      <c r="BT564" s="127"/>
      <c r="BU564" s="127"/>
      <c r="BV564" s="127"/>
      <c r="BW564" s="127"/>
      <c r="BX564" s="127"/>
      <c r="BY564" s="127"/>
      <c r="BZ564" s="127"/>
      <c r="CA564" s="127"/>
      <c r="CD564" s="127"/>
      <c r="CN564" s="127"/>
      <c r="CX564" s="127"/>
      <c r="DH564" s="127"/>
      <c r="DR564" s="127"/>
      <c r="EB564" s="127"/>
      <c r="EL564" s="127"/>
      <c r="EV564" s="127"/>
      <c r="FF564" s="127"/>
      <c r="FP564" s="127"/>
      <c r="FZ564" s="127"/>
      <c r="GJ564" s="127"/>
      <c r="GT564" s="127"/>
      <c r="HD564" s="127"/>
      <c r="HN564" s="127"/>
      <c r="HX564" s="127"/>
      <c r="IH564" s="127"/>
      <c r="IR564" s="127"/>
      <c r="JB564" s="127"/>
    </row>
    <row xmlns:x14ac="http://schemas.microsoft.com/office/spreadsheetml/2009/9/ac" r="565" s="3" customFormat="true" x14ac:dyDescent="0.25">
      <c r="A565" s="414"/>
      <c r="B565" s="127"/>
      <c r="L565" s="127"/>
      <c r="V565" s="127"/>
      <c r="AF565" s="127"/>
      <c r="AP565" s="127"/>
      <c r="AZ565" s="127"/>
      <c r="BJ565" s="127"/>
      <c r="BK565" s="127"/>
      <c r="BL565" s="127"/>
      <c r="BM565" s="127"/>
      <c r="BN565" s="127"/>
      <c r="BO565" s="127"/>
      <c r="BP565" s="127"/>
      <c r="BQ565" s="127"/>
      <c r="BT565" s="127"/>
      <c r="BU565" s="127"/>
      <c r="BV565" s="127"/>
      <c r="BW565" s="127"/>
      <c r="BX565" s="127"/>
      <c r="BY565" s="127"/>
      <c r="BZ565" s="127"/>
      <c r="CA565" s="127"/>
      <c r="CD565" s="127"/>
      <c r="CN565" s="127"/>
      <c r="CX565" s="127"/>
      <c r="DH565" s="127"/>
      <c r="DR565" s="127"/>
      <c r="EB565" s="127"/>
      <c r="EL565" s="127"/>
      <c r="EV565" s="127"/>
      <c r="FF565" s="127"/>
      <c r="FP565" s="127"/>
      <c r="FZ565" s="127"/>
      <c r="GJ565" s="127"/>
      <c r="GT565" s="127"/>
      <c r="HD565" s="127"/>
      <c r="HN565" s="127"/>
      <c r="HX565" s="127"/>
      <c r="IH565" s="127"/>
      <c r="IR565" s="127"/>
      <c r="JB565" s="127"/>
    </row>
    <row xmlns:x14ac="http://schemas.microsoft.com/office/spreadsheetml/2009/9/ac" r="566" s="3" customFormat="true" x14ac:dyDescent="0.25">
      <c r="A566" s="414"/>
      <c r="B566" s="127"/>
      <c r="L566" s="127"/>
      <c r="V566" s="127"/>
      <c r="AF566" s="127"/>
      <c r="AP566" s="127"/>
      <c r="AZ566" s="127"/>
      <c r="BJ566" s="127"/>
      <c r="BK566" s="127"/>
      <c r="BL566" s="127"/>
      <c r="BM566" s="127"/>
      <c r="BN566" s="127"/>
      <c r="BO566" s="127"/>
      <c r="BP566" s="127"/>
      <c r="BQ566" s="127"/>
      <c r="BT566" s="127"/>
      <c r="BU566" s="127"/>
      <c r="BV566" s="127"/>
      <c r="BW566" s="127"/>
      <c r="BX566" s="127"/>
      <c r="BY566" s="127"/>
      <c r="BZ566" s="127"/>
      <c r="CA566" s="127"/>
      <c r="CD566" s="127"/>
      <c r="CN566" s="127"/>
      <c r="CX566" s="127"/>
      <c r="DH566" s="127"/>
      <c r="DR566" s="127"/>
      <c r="EB566" s="127"/>
      <c r="EL566" s="127"/>
      <c r="EV566" s="127"/>
      <c r="FF566" s="127"/>
      <c r="FP566" s="127"/>
      <c r="FZ566" s="127"/>
      <c r="GJ566" s="127"/>
      <c r="GT566" s="127"/>
      <c r="HD566" s="127"/>
      <c r="HN566" s="127"/>
      <c r="HX566" s="127"/>
      <c r="IH566" s="127"/>
      <c r="IR566" s="127"/>
      <c r="JB566" s="127"/>
    </row>
    <row xmlns:x14ac="http://schemas.microsoft.com/office/spreadsheetml/2009/9/ac" r="567" s="3" customFormat="true" x14ac:dyDescent="0.25">
      <c r="A567" s="414"/>
      <c r="B567" s="127"/>
      <c r="L567" s="127"/>
      <c r="V567" s="127"/>
      <c r="AF567" s="127"/>
      <c r="AP567" s="127"/>
      <c r="AZ567" s="127"/>
      <c r="BJ567" s="127"/>
      <c r="BK567" s="127"/>
      <c r="BL567" s="127"/>
      <c r="BM567" s="127"/>
      <c r="BN567" s="127"/>
      <c r="BO567" s="127"/>
      <c r="BP567" s="127"/>
      <c r="BQ567" s="127"/>
      <c r="BT567" s="127"/>
      <c r="BU567" s="127"/>
      <c r="BV567" s="127"/>
      <c r="BW567" s="127"/>
      <c r="BX567" s="127"/>
      <c r="BY567" s="127"/>
      <c r="BZ567" s="127"/>
      <c r="CA567" s="127"/>
      <c r="CD567" s="127"/>
      <c r="CN567" s="127"/>
      <c r="CX567" s="127"/>
      <c r="DH567" s="127"/>
      <c r="DR567" s="127"/>
      <c r="EB567" s="127"/>
      <c r="EL567" s="127"/>
      <c r="EV567" s="127"/>
      <c r="FF567" s="127"/>
      <c r="FP567" s="127"/>
      <c r="FZ567" s="127"/>
      <c r="GJ567" s="127"/>
      <c r="GT567" s="127"/>
      <c r="HD567" s="127"/>
      <c r="HN567" s="127"/>
      <c r="HX567" s="127"/>
      <c r="IH567" s="127"/>
      <c r="IR567" s="127"/>
      <c r="JB567" s="127"/>
    </row>
    <row xmlns:x14ac="http://schemas.microsoft.com/office/spreadsheetml/2009/9/ac" r="568" s="3" customFormat="true" x14ac:dyDescent="0.25">
      <c r="A568" s="414"/>
      <c r="B568" s="127"/>
      <c r="L568" s="127"/>
      <c r="V568" s="127"/>
      <c r="AF568" s="127"/>
      <c r="AP568" s="127"/>
      <c r="AZ568" s="127"/>
      <c r="BJ568" s="127"/>
      <c r="BK568" s="127"/>
      <c r="BL568" s="127"/>
      <c r="BM568" s="127"/>
      <c r="BN568" s="127"/>
      <c r="BO568" s="127"/>
      <c r="BP568" s="127"/>
      <c r="BQ568" s="127"/>
      <c r="BT568" s="127"/>
      <c r="BU568" s="127"/>
      <c r="BV568" s="127"/>
      <c r="BW568" s="127"/>
      <c r="BX568" s="127"/>
      <c r="BY568" s="127"/>
      <c r="BZ568" s="127"/>
      <c r="CA568" s="127"/>
      <c r="CD568" s="127"/>
      <c r="CN568" s="127"/>
      <c r="CX568" s="127"/>
      <c r="DH568" s="127"/>
      <c r="DR568" s="127"/>
      <c r="EB568" s="127"/>
      <c r="EL568" s="127"/>
      <c r="EV568" s="127"/>
      <c r="FF568" s="127"/>
      <c r="FP568" s="127"/>
      <c r="FZ568" s="127"/>
      <c r="GJ568" s="127"/>
      <c r="GT568" s="127"/>
      <c r="HD568" s="127"/>
      <c r="HN568" s="127"/>
      <c r="HX568" s="127"/>
      <c r="IH568" s="127"/>
      <c r="IR568" s="127"/>
      <c r="JB568" s="127"/>
    </row>
    <row xmlns:x14ac="http://schemas.microsoft.com/office/spreadsheetml/2009/9/ac" r="569" s="3" customFormat="true" x14ac:dyDescent="0.25">
      <c r="A569" s="414"/>
      <c r="B569" s="127"/>
      <c r="L569" s="127"/>
      <c r="V569" s="127"/>
      <c r="AF569" s="127"/>
      <c r="AP569" s="127"/>
      <c r="AZ569" s="127"/>
      <c r="BJ569" s="127"/>
      <c r="BK569" s="127"/>
      <c r="BL569" s="127"/>
      <c r="BM569" s="127"/>
      <c r="BN569" s="127"/>
      <c r="BO569" s="127"/>
      <c r="BP569" s="127"/>
      <c r="BQ569" s="127"/>
      <c r="BT569" s="127"/>
      <c r="BU569" s="127"/>
      <c r="BV569" s="127"/>
      <c r="BW569" s="127"/>
      <c r="BX569" s="127"/>
      <c r="BY569" s="127"/>
      <c r="BZ569" s="127"/>
      <c r="CA569" s="127"/>
      <c r="CD569" s="127"/>
      <c r="CN569" s="127"/>
      <c r="CX569" s="127"/>
      <c r="DH569" s="127"/>
      <c r="DR569" s="127"/>
      <c r="EB569" s="127"/>
      <c r="EL569" s="127"/>
      <c r="EV569" s="127"/>
      <c r="FF569" s="127"/>
      <c r="FP569" s="127"/>
      <c r="FZ569" s="127"/>
      <c r="GJ569" s="127"/>
      <c r="GT569" s="127"/>
      <c r="HD569" s="127"/>
      <c r="HN569" s="127"/>
      <c r="HX569" s="127"/>
      <c r="IH569" s="127"/>
      <c r="IR569" s="127"/>
      <c r="JB569" s="127"/>
    </row>
    <row xmlns:x14ac="http://schemas.microsoft.com/office/spreadsheetml/2009/9/ac" r="570" s="3" customFormat="true" x14ac:dyDescent="0.25">
      <c r="A570" s="414"/>
      <c r="B570" s="127"/>
      <c r="L570" s="127"/>
      <c r="V570" s="127"/>
      <c r="AF570" s="127"/>
      <c r="AP570" s="127"/>
      <c r="AZ570" s="127"/>
      <c r="BJ570" s="127"/>
      <c r="BK570" s="127"/>
      <c r="BL570" s="127"/>
      <c r="BM570" s="127"/>
      <c r="BN570" s="127"/>
      <c r="BO570" s="127"/>
      <c r="BP570" s="127"/>
      <c r="BQ570" s="127"/>
      <c r="BT570" s="127"/>
      <c r="BU570" s="127"/>
      <c r="BV570" s="127"/>
      <c r="BW570" s="127"/>
      <c r="BX570" s="127"/>
      <c r="BY570" s="127"/>
      <c r="BZ570" s="127"/>
      <c r="CA570" s="127"/>
      <c r="CD570" s="127"/>
      <c r="CN570" s="127"/>
      <c r="CX570" s="127"/>
      <c r="DH570" s="127"/>
      <c r="DR570" s="127"/>
      <c r="EB570" s="127"/>
      <c r="EL570" s="127"/>
      <c r="EV570" s="127"/>
      <c r="FF570" s="127"/>
      <c r="FP570" s="127"/>
      <c r="FZ570" s="127"/>
      <c r="GJ570" s="127"/>
      <c r="GT570" s="127"/>
      <c r="HD570" s="127"/>
      <c r="HN570" s="127"/>
      <c r="HX570" s="127"/>
      <c r="IH570" s="127"/>
      <c r="IR570" s="127"/>
      <c r="JB570" s="127"/>
    </row>
    <row xmlns:x14ac="http://schemas.microsoft.com/office/spreadsheetml/2009/9/ac" r="571" s="3" customFormat="true" x14ac:dyDescent="0.25">
      <c r="A571" s="414"/>
      <c r="B571" s="127"/>
      <c r="L571" s="127"/>
      <c r="V571" s="127"/>
      <c r="AF571" s="127"/>
      <c r="AP571" s="127"/>
      <c r="AZ571" s="127"/>
      <c r="BJ571" s="127"/>
      <c r="BK571" s="127"/>
      <c r="BL571" s="127"/>
      <c r="BM571" s="127"/>
      <c r="BN571" s="127"/>
      <c r="BO571" s="127"/>
      <c r="BP571" s="127"/>
      <c r="BQ571" s="127"/>
      <c r="BT571" s="127"/>
      <c r="BU571" s="127"/>
      <c r="BV571" s="127"/>
      <c r="BW571" s="127"/>
      <c r="BX571" s="127"/>
      <c r="BY571" s="127"/>
      <c r="BZ571" s="127"/>
      <c r="CA571" s="127"/>
      <c r="CD571" s="127"/>
      <c r="CN571" s="127"/>
      <c r="CX571" s="127"/>
      <c r="DH571" s="127"/>
      <c r="DR571" s="127"/>
      <c r="EB571" s="127"/>
      <c r="EL571" s="127"/>
      <c r="EV571" s="127"/>
      <c r="FF571" s="127"/>
      <c r="FP571" s="127"/>
      <c r="FZ571" s="127"/>
      <c r="GJ571" s="127"/>
      <c r="GT571" s="127"/>
      <c r="HD571" s="127"/>
      <c r="HN571" s="127"/>
      <c r="HX571" s="127"/>
      <c r="IH571" s="127"/>
      <c r="IR571" s="127"/>
      <c r="JB571" s="127"/>
    </row>
    <row xmlns:x14ac="http://schemas.microsoft.com/office/spreadsheetml/2009/9/ac" r="572" s="3" customFormat="true" x14ac:dyDescent="0.25">
      <c r="A572" s="414"/>
      <c r="B572" s="127"/>
      <c r="L572" s="127"/>
      <c r="V572" s="127"/>
      <c r="AF572" s="127"/>
      <c r="AP572" s="127"/>
      <c r="AZ572" s="127"/>
      <c r="BJ572" s="127"/>
      <c r="BK572" s="127"/>
      <c r="BL572" s="127"/>
      <c r="BM572" s="127"/>
      <c r="BN572" s="127"/>
      <c r="BO572" s="127"/>
      <c r="BP572" s="127"/>
      <c r="BQ572" s="127"/>
      <c r="BT572" s="127"/>
      <c r="BU572" s="127"/>
      <c r="BV572" s="127"/>
      <c r="BW572" s="127"/>
      <c r="BX572" s="127"/>
      <c r="BY572" s="127"/>
      <c r="BZ572" s="127"/>
      <c r="CA572" s="127"/>
      <c r="CD572" s="127"/>
      <c r="CN572" s="127"/>
      <c r="CX572" s="127"/>
      <c r="DH572" s="127"/>
      <c r="DR572" s="127"/>
      <c r="EB572" s="127"/>
      <c r="EL572" s="127"/>
      <c r="EV572" s="127"/>
      <c r="FF572" s="127"/>
      <c r="FP572" s="127"/>
      <c r="FZ572" s="127"/>
      <c r="GJ572" s="127"/>
      <c r="GT572" s="127"/>
      <c r="HD572" s="127"/>
      <c r="HN572" s="127"/>
      <c r="HX572" s="127"/>
      <c r="IH572" s="127"/>
      <c r="IR572" s="127"/>
      <c r="JB572" s="127"/>
    </row>
    <row xmlns:x14ac="http://schemas.microsoft.com/office/spreadsheetml/2009/9/ac" r="573" s="3" customFormat="true" x14ac:dyDescent="0.25">
      <c r="A573" s="414"/>
      <c r="B573" s="127"/>
      <c r="L573" s="127"/>
      <c r="V573" s="127"/>
      <c r="AF573" s="127"/>
      <c r="AP573" s="127"/>
      <c r="AZ573" s="127"/>
      <c r="BJ573" s="127"/>
      <c r="BK573" s="127"/>
      <c r="BL573" s="127"/>
      <c r="BM573" s="127"/>
      <c r="BN573" s="127"/>
      <c r="BO573" s="127"/>
      <c r="BP573" s="127"/>
      <c r="BQ573" s="127"/>
      <c r="BT573" s="127"/>
      <c r="BU573" s="127"/>
      <c r="BV573" s="127"/>
      <c r="BW573" s="127"/>
      <c r="BX573" s="127"/>
      <c r="BY573" s="127"/>
      <c r="BZ573" s="127"/>
      <c r="CA573" s="127"/>
      <c r="CD573" s="127"/>
      <c r="CN573" s="127"/>
      <c r="CX573" s="127"/>
      <c r="DH573" s="127"/>
      <c r="DR573" s="127"/>
      <c r="EB573" s="127"/>
      <c r="EL573" s="127"/>
      <c r="EV573" s="127"/>
      <c r="FF573" s="127"/>
      <c r="FP573" s="127"/>
      <c r="FZ573" s="127"/>
      <c r="GJ573" s="127"/>
      <c r="GT573" s="127"/>
      <c r="HD573" s="127"/>
      <c r="HN573" s="127"/>
      <c r="HX573" s="127"/>
      <c r="IH573" s="127"/>
      <c r="IR573" s="127"/>
      <c r="JB573" s="127"/>
    </row>
    <row xmlns:x14ac="http://schemas.microsoft.com/office/spreadsheetml/2009/9/ac" r="574" s="3" customFormat="true" x14ac:dyDescent="0.25">
      <c r="A574" s="414"/>
      <c r="B574" s="127"/>
      <c r="L574" s="127"/>
      <c r="V574" s="127"/>
      <c r="AF574" s="127"/>
      <c r="AP574" s="127"/>
      <c r="AZ574" s="127"/>
      <c r="BJ574" s="127"/>
      <c r="BK574" s="127"/>
      <c r="BL574" s="127"/>
      <c r="BM574" s="127"/>
      <c r="BN574" s="127"/>
      <c r="BO574" s="127"/>
      <c r="BP574" s="127"/>
      <c r="BQ574" s="127"/>
      <c r="BT574" s="127"/>
      <c r="BU574" s="127"/>
      <c r="BV574" s="127"/>
      <c r="BW574" s="127"/>
      <c r="BX574" s="127"/>
      <c r="BY574" s="127"/>
      <c r="BZ574" s="127"/>
      <c r="CA574" s="127"/>
      <c r="CD574" s="127"/>
      <c r="CN574" s="127"/>
      <c r="CX574" s="127"/>
      <c r="DH574" s="127"/>
      <c r="DR574" s="127"/>
      <c r="EB574" s="127"/>
      <c r="EL574" s="127"/>
      <c r="EV574" s="127"/>
      <c r="FF574" s="127"/>
      <c r="FP574" s="127"/>
      <c r="FZ574" s="127"/>
      <c r="GJ574" s="127"/>
      <c r="GT574" s="127"/>
      <c r="HD574" s="127"/>
      <c r="HN574" s="127"/>
      <c r="HX574" s="127"/>
      <c r="IH574" s="127"/>
      <c r="IR574" s="127"/>
      <c r="JB574" s="127"/>
    </row>
    <row xmlns:x14ac="http://schemas.microsoft.com/office/spreadsheetml/2009/9/ac" r="575" s="3" customFormat="true" x14ac:dyDescent="0.25">
      <c r="A575" s="414"/>
      <c r="B575" s="127"/>
      <c r="L575" s="127"/>
      <c r="V575" s="127"/>
      <c r="AF575" s="127"/>
      <c r="AP575" s="127"/>
      <c r="AZ575" s="127"/>
      <c r="BJ575" s="127"/>
      <c r="BK575" s="127"/>
      <c r="BL575" s="127"/>
      <c r="BM575" s="127"/>
      <c r="BN575" s="127"/>
      <c r="BO575" s="127"/>
      <c r="BP575" s="127"/>
      <c r="BQ575" s="127"/>
      <c r="BT575" s="127"/>
      <c r="BU575" s="127"/>
      <c r="BV575" s="127"/>
      <c r="BW575" s="127"/>
      <c r="BX575" s="127"/>
      <c r="BY575" s="127"/>
      <c r="BZ575" s="127"/>
      <c r="CA575" s="127"/>
      <c r="CD575" s="127"/>
      <c r="CN575" s="127"/>
      <c r="CX575" s="127"/>
      <c r="DH575" s="127"/>
      <c r="DR575" s="127"/>
      <c r="EB575" s="127"/>
      <c r="EL575" s="127"/>
      <c r="EV575" s="127"/>
      <c r="FF575" s="127"/>
      <c r="FP575" s="127"/>
      <c r="FZ575" s="127"/>
      <c r="GJ575" s="127"/>
      <c r="GT575" s="127"/>
      <c r="HD575" s="127"/>
      <c r="HN575" s="127"/>
      <c r="HX575" s="127"/>
      <c r="IH575" s="127"/>
      <c r="IR575" s="127"/>
      <c r="JB575" s="127"/>
    </row>
    <row xmlns:x14ac="http://schemas.microsoft.com/office/spreadsheetml/2009/9/ac" r="576" s="3" customFormat="true" x14ac:dyDescent="0.25">
      <c r="A576" s="414"/>
      <c r="B576" s="127"/>
      <c r="L576" s="127"/>
      <c r="V576" s="127"/>
      <c r="AF576" s="127"/>
      <c r="AP576" s="127"/>
      <c r="AZ576" s="127"/>
      <c r="BJ576" s="127"/>
      <c r="BK576" s="127"/>
      <c r="BL576" s="127"/>
      <c r="BM576" s="127"/>
      <c r="BN576" s="127"/>
      <c r="BO576" s="127"/>
      <c r="BP576" s="127"/>
      <c r="BQ576" s="127"/>
      <c r="BT576" s="127"/>
      <c r="BU576" s="127"/>
      <c r="BV576" s="127"/>
      <c r="BW576" s="127"/>
      <c r="BX576" s="127"/>
      <c r="BY576" s="127"/>
      <c r="BZ576" s="127"/>
      <c r="CA576" s="127"/>
      <c r="CD576" s="127"/>
      <c r="CN576" s="127"/>
      <c r="CX576" s="127"/>
      <c r="DH576" s="127"/>
      <c r="DR576" s="127"/>
      <c r="EB576" s="127"/>
      <c r="EL576" s="127"/>
      <c r="EV576" s="127"/>
      <c r="FF576" s="127"/>
      <c r="FP576" s="127"/>
      <c r="FZ576" s="127"/>
      <c r="GJ576" s="127"/>
      <c r="GT576" s="127"/>
      <c r="HD576" s="127"/>
      <c r="HN576" s="127"/>
      <c r="HX576" s="127"/>
      <c r="IH576" s="127"/>
      <c r="IR576" s="127"/>
      <c r="JB576" s="127"/>
    </row>
    <row xmlns:x14ac="http://schemas.microsoft.com/office/spreadsheetml/2009/9/ac" r="577" s="3" customFormat="true" x14ac:dyDescent="0.25">
      <c r="A577" s="414"/>
      <c r="B577" s="127"/>
      <c r="L577" s="127"/>
      <c r="V577" s="127"/>
      <c r="AF577" s="127"/>
      <c r="AP577" s="127"/>
      <c r="AZ577" s="127"/>
      <c r="BJ577" s="127"/>
      <c r="BK577" s="127"/>
      <c r="BL577" s="127"/>
      <c r="BM577" s="127"/>
      <c r="BN577" s="127"/>
      <c r="BO577" s="127"/>
      <c r="BP577" s="127"/>
      <c r="BQ577" s="127"/>
      <c r="BT577" s="127"/>
      <c r="BU577" s="127"/>
      <c r="BV577" s="127"/>
      <c r="BW577" s="127"/>
      <c r="BX577" s="127"/>
      <c r="BY577" s="127"/>
      <c r="BZ577" s="127"/>
      <c r="CA577" s="127"/>
      <c r="CD577" s="127"/>
      <c r="CN577" s="127"/>
      <c r="CX577" s="127"/>
      <c r="DH577" s="127"/>
      <c r="DR577" s="127"/>
      <c r="EB577" s="127"/>
      <c r="EL577" s="127"/>
      <c r="EV577" s="127"/>
      <c r="FF577" s="127"/>
      <c r="FP577" s="127"/>
      <c r="FZ577" s="127"/>
      <c r="GJ577" s="127"/>
      <c r="GT577" s="127"/>
      <c r="HD577" s="127"/>
      <c r="HN577" s="127"/>
      <c r="HX577" s="127"/>
      <c r="IH577" s="127"/>
      <c r="IR577" s="127"/>
      <c r="JB577" s="127"/>
    </row>
    <row xmlns:x14ac="http://schemas.microsoft.com/office/spreadsheetml/2009/9/ac" r="578" s="3" customFormat="true" x14ac:dyDescent="0.25">
      <c r="A578" s="414"/>
      <c r="B578" s="127"/>
      <c r="L578" s="127"/>
      <c r="V578" s="127"/>
      <c r="AF578" s="127"/>
      <c r="AP578" s="127"/>
      <c r="AZ578" s="127"/>
      <c r="BJ578" s="127"/>
      <c r="BK578" s="127"/>
      <c r="BL578" s="127"/>
      <c r="BM578" s="127"/>
      <c r="BN578" s="127"/>
      <c r="BO578" s="127"/>
      <c r="BP578" s="127"/>
      <c r="BQ578" s="127"/>
      <c r="BT578" s="127"/>
      <c r="BU578" s="127"/>
      <c r="BV578" s="127"/>
      <c r="BW578" s="127"/>
      <c r="BX578" s="127"/>
      <c r="BY578" s="127"/>
      <c r="BZ578" s="127"/>
      <c r="CA578" s="127"/>
      <c r="CD578" s="127"/>
      <c r="CN578" s="127"/>
      <c r="CX578" s="127"/>
      <c r="DH578" s="127"/>
      <c r="DR578" s="127"/>
      <c r="EB578" s="127"/>
      <c r="EL578" s="127"/>
      <c r="EV578" s="127"/>
      <c r="FF578" s="127"/>
      <c r="FP578" s="127"/>
      <c r="FZ578" s="127"/>
      <c r="GJ578" s="127"/>
      <c r="GT578" s="127"/>
      <c r="HD578" s="127"/>
      <c r="HN578" s="127"/>
      <c r="HX578" s="127"/>
      <c r="IH578" s="127"/>
      <c r="IR578" s="127"/>
      <c r="JB578" s="127"/>
    </row>
    <row xmlns:x14ac="http://schemas.microsoft.com/office/spreadsheetml/2009/9/ac" r="579" s="3" customFormat="true" x14ac:dyDescent="0.25">
      <c r="A579" s="414"/>
      <c r="B579" s="127"/>
      <c r="L579" s="127"/>
      <c r="V579" s="127"/>
      <c r="AF579" s="127"/>
      <c r="AP579" s="127"/>
      <c r="AZ579" s="127"/>
      <c r="BJ579" s="127"/>
      <c r="BK579" s="127"/>
      <c r="BL579" s="127"/>
      <c r="BM579" s="127"/>
      <c r="BN579" s="127"/>
      <c r="BO579" s="127"/>
      <c r="BP579" s="127"/>
      <c r="BQ579" s="127"/>
      <c r="BT579" s="127"/>
      <c r="BU579" s="127"/>
      <c r="BV579" s="127"/>
      <c r="BW579" s="127"/>
      <c r="BX579" s="127"/>
      <c r="BY579" s="127"/>
      <c r="BZ579" s="127"/>
      <c r="CA579" s="127"/>
      <c r="CD579" s="127"/>
      <c r="CN579" s="127"/>
      <c r="CX579" s="127"/>
      <c r="DH579" s="127"/>
      <c r="DR579" s="127"/>
      <c r="EB579" s="127"/>
      <c r="EL579" s="127"/>
      <c r="EV579" s="127"/>
      <c r="FF579" s="127"/>
      <c r="FP579" s="127"/>
      <c r="FZ579" s="127"/>
      <c r="GJ579" s="127"/>
      <c r="GT579" s="127"/>
      <c r="HD579" s="127"/>
      <c r="HN579" s="127"/>
      <c r="HX579" s="127"/>
      <c r="IH579" s="127"/>
      <c r="IR579" s="127"/>
      <c r="JB579" s="127"/>
    </row>
    <row xmlns:x14ac="http://schemas.microsoft.com/office/spreadsheetml/2009/9/ac" r="580" s="3" customFormat="true" x14ac:dyDescent="0.25">
      <c r="A580" s="414"/>
      <c r="B580" s="127"/>
      <c r="L580" s="127"/>
      <c r="V580" s="127"/>
      <c r="AF580" s="127"/>
      <c r="AP580" s="127"/>
      <c r="AZ580" s="127"/>
      <c r="BJ580" s="127"/>
      <c r="BK580" s="127"/>
      <c r="BL580" s="127"/>
      <c r="BM580" s="127"/>
      <c r="BN580" s="127"/>
      <c r="BO580" s="127"/>
      <c r="BP580" s="127"/>
      <c r="BQ580" s="127"/>
      <c r="BT580" s="127"/>
      <c r="BU580" s="127"/>
      <c r="BV580" s="127"/>
      <c r="BW580" s="127"/>
      <c r="BX580" s="127"/>
      <c r="BY580" s="127"/>
      <c r="BZ580" s="127"/>
      <c r="CA580" s="127"/>
      <c r="CD580" s="127"/>
      <c r="CN580" s="127"/>
      <c r="CX580" s="127"/>
      <c r="DH580" s="127"/>
      <c r="DR580" s="127"/>
      <c r="EB580" s="127"/>
      <c r="EL580" s="127"/>
      <c r="EV580" s="127"/>
      <c r="FF580" s="127"/>
      <c r="FP580" s="127"/>
      <c r="FZ580" s="127"/>
      <c r="GJ580" s="127"/>
      <c r="GT580" s="127"/>
      <c r="HD580" s="127"/>
      <c r="HN580" s="127"/>
      <c r="HX580" s="127"/>
      <c r="IH580" s="127"/>
      <c r="IR580" s="127"/>
      <c r="JB580" s="127"/>
    </row>
    <row xmlns:x14ac="http://schemas.microsoft.com/office/spreadsheetml/2009/9/ac" r="581" s="3" customFormat="true" x14ac:dyDescent="0.25">
      <c r="A581" s="414"/>
      <c r="B581" s="127"/>
      <c r="L581" s="127"/>
      <c r="V581" s="127"/>
      <c r="AF581" s="127"/>
      <c r="AP581" s="127"/>
      <c r="AZ581" s="127"/>
      <c r="BJ581" s="127"/>
      <c r="BK581" s="127"/>
      <c r="BL581" s="127"/>
      <c r="BM581" s="127"/>
      <c r="BN581" s="127"/>
      <c r="BO581" s="127"/>
      <c r="BP581" s="127"/>
      <c r="BQ581" s="127"/>
      <c r="BT581" s="127"/>
      <c r="BU581" s="127"/>
      <c r="BV581" s="127"/>
      <c r="BW581" s="127"/>
      <c r="BX581" s="127"/>
      <c r="BY581" s="127"/>
      <c r="BZ581" s="127"/>
      <c r="CA581" s="127"/>
      <c r="CD581" s="127"/>
      <c r="CN581" s="127"/>
      <c r="CX581" s="127"/>
      <c r="DH581" s="127"/>
      <c r="DR581" s="127"/>
      <c r="EB581" s="127"/>
      <c r="EL581" s="127"/>
      <c r="EV581" s="127"/>
      <c r="FF581" s="127"/>
      <c r="FP581" s="127"/>
      <c r="FZ581" s="127"/>
      <c r="GJ581" s="127"/>
      <c r="GT581" s="127"/>
      <c r="HD581" s="127"/>
      <c r="HN581" s="127"/>
      <c r="HX581" s="127"/>
      <c r="IH581" s="127"/>
      <c r="IR581" s="127"/>
      <c r="JB581" s="127"/>
    </row>
    <row xmlns:x14ac="http://schemas.microsoft.com/office/spreadsheetml/2009/9/ac" r="582" s="3" customFormat="true" x14ac:dyDescent="0.25">
      <c r="A582" s="414"/>
      <c r="B582" s="127"/>
      <c r="L582" s="127"/>
      <c r="V582" s="127"/>
      <c r="AF582" s="127"/>
      <c r="AP582" s="127"/>
      <c r="AZ582" s="127"/>
      <c r="BJ582" s="127"/>
      <c r="BK582" s="127"/>
      <c r="BL582" s="127"/>
      <c r="BM582" s="127"/>
      <c r="BN582" s="127"/>
      <c r="BO582" s="127"/>
      <c r="BP582" s="127"/>
      <c r="BQ582" s="127"/>
      <c r="BT582" s="127"/>
      <c r="BU582" s="127"/>
      <c r="BV582" s="127"/>
      <c r="BW582" s="127"/>
      <c r="BX582" s="127"/>
      <c r="BY582" s="127"/>
      <c r="BZ582" s="127"/>
      <c r="CA582" s="127"/>
      <c r="CD582" s="127"/>
      <c r="CN582" s="127"/>
      <c r="CX582" s="127"/>
      <c r="DH582" s="127"/>
      <c r="DR582" s="127"/>
      <c r="EB582" s="127"/>
      <c r="EL582" s="127"/>
      <c r="EV582" s="127"/>
      <c r="FF582" s="127"/>
      <c r="FP582" s="127"/>
      <c r="FZ582" s="127"/>
      <c r="GJ582" s="127"/>
      <c r="GT582" s="127"/>
      <c r="HD582" s="127"/>
      <c r="HN582" s="127"/>
      <c r="HX582" s="127"/>
      <c r="IH582" s="127"/>
      <c r="IR582" s="127"/>
      <c r="JB582" s="127"/>
    </row>
    <row xmlns:x14ac="http://schemas.microsoft.com/office/spreadsheetml/2009/9/ac" r="583" s="3" customFormat="true" x14ac:dyDescent="0.25">
      <c r="A583" s="414"/>
      <c r="B583" s="127"/>
      <c r="L583" s="127"/>
      <c r="V583" s="127"/>
      <c r="AF583" s="127"/>
      <c r="AP583" s="127"/>
      <c r="AZ583" s="127"/>
      <c r="BJ583" s="127"/>
      <c r="BK583" s="127"/>
      <c r="BL583" s="127"/>
      <c r="BM583" s="127"/>
      <c r="BN583" s="127"/>
      <c r="BO583" s="127"/>
      <c r="BP583" s="127"/>
      <c r="BQ583" s="127"/>
      <c r="BT583" s="127"/>
      <c r="BU583" s="127"/>
      <c r="BV583" s="127"/>
      <c r="BW583" s="127"/>
      <c r="BX583" s="127"/>
      <c r="BY583" s="127"/>
      <c r="BZ583" s="127"/>
      <c r="CA583" s="127"/>
      <c r="CD583" s="127"/>
      <c r="CN583" s="127"/>
      <c r="CX583" s="127"/>
      <c r="DH583" s="127"/>
      <c r="DR583" s="127"/>
      <c r="EB583" s="127"/>
      <c r="EL583" s="127"/>
      <c r="EV583" s="127"/>
      <c r="FF583" s="127"/>
      <c r="FP583" s="127"/>
      <c r="FZ583" s="127"/>
      <c r="GJ583" s="127"/>
      <c r="GT583" s="127"/>
      <c r="HD583" s="127"/>
      <c r="HN583" s="127"/>
      <c r="HX583" s="127"/>
      <c r="IH583" s="127"/>
      <c r="IR583" s="127"/>
      <c r="JB583" s="127"/>
    </row>
    <row xmlns:x14ac="http://schemas.microsoft.com/office/spreadsheetml/2009/9/ac" r="584" s="3" customFormat="true" x14ac:dyDescent="0.25">
      <c r="A584" s="414"/>
      <c r="B584" s="127"/>
      <c r="L584" s="127"/>
      <c r="V584" s="127"/>
      <c r="AF584" s="127"/>
      <c r="AP584" s="127"/>
      <c r="AZ584" s="127"/>
      <c r="BJ584" s="127"/>
      <c r="BK584" s="127"/>
      <c r="BL584" s="127"/>
      <c r="BM584" s="127"/>
      <c r="BN584" s="127"/>
      <c r="BO584" s="127"/>
      <c r="BP584" s="127"/>
      <c r="BQ584" s="127"/>
      <c r="BT584" s="127"/>
      <c r="BU584" s="127"/>
      <c r="BV584" s="127"/>
      <c r="BW584" s="127"/>
      <c r="BX584" s="127"/>
      <c r="BY584" s="127"/>
      <c r="BZ584" s="127"/>
      <c r="CA584" s="127"/>
      <c r="CD584" s="127"/>
      <c r="CN584" s="127"/>
      <c r="CX584" s="127"/>
      <c r="DH584" s="127"/>
      <c r="DR584" s="127"/>
      <c r="EB584" s="127"/>
      <c r="EL584" s="127"/>
      <c r="EV584" s="127"/>
      <c r="FF584" s="127"/>
      <c r="FP584" s="127"/>
      <c r="FZ584" s="127"/>
      <c r="GJ584" s="127"/>
      <c r="GT584" s="127"/>
      <c r="HD584" s="127"/>
      <c r="HN584" s="127"/>
      <c r="HX584" s="127"/>
      <c r="IH584" s="127"/>
      <c r="IR584" s="127"/>
      <c r="JB584" s="127"/>
    </row>
    <row xmlns:x14ac="http://schemas.microsoft.com/office/spreadsheetml/2009/9/ac" r="585" s="3" customFormat="true" x14ac:dyDescent="0.25">
      <c r="A585" s="414"/>
      <c r="B585" s="127"/>
      <c r="L585" s="127"/>
      <c r="V585" s="127"/>
      <c r="AF585" s="127"/>
      <c r="AP585" s="127"/>
      <c r="AZ585" s="127"/>
      <c r="BJ585" s="127"/>
      <c r="BK585" s="127"/>
      <c r="BL585" s="127"/>
      <c r="BM585" s="127"/>
      <c r="BN585" s="127"/>
      <c r="BO585" s="127"/>
      <c r="BP585" s="127"/>
      <c r="BQ585" s="127"/>
      <c r="BT585" s="127"/>
      <c r="BU585" s="127"/>
      <c r="BV585" s="127"/>
      <c r="BW585" s="127"/>
      <c r="BX585" s="127"/>
      <c r="BY585" s="127"/>
      <c r="BZ585" s="127"/>
      <c r="CA585" s="127"/>
      <c r="CD585" s="127"/>
      <c r="CN585" s="127"/>
      <c r="CX585" s="127"/>
      <c r="DH585" s="127"/>
      <c r="DR585" s="127"/>
      <c r="EB585" s="127"/>
      <c r="EL585" s="127"/>
      <c r="EV585" s="127"/>
      <c r="FF585" s="127"/>
      <c r="FP585" s="127"/>
      <c r="FZ585" s="127"/>
      <c r="GJ585" s="127"/>
      <c r="GT585" s="127"/>
      <c r="HD585" s="127"/>
      <c r="HN585" s="127"/>
      <c r="HX585" s="127"/>
      <c r="IH585" s="127"/>
      <c r="IR585" s="127"/>
      <c r="JB585" s="127"/>
    </row>
    <row xmlns:x14ac="http://schemas.microsoft.com/office/spreadsheetml/2009/9/ac" r="586" s="3" customFormat="true" x14ac:dyDescent="0.25">
      <c r="A586" s="414"/>
      <c r="B586" s="127"/>
      <c r="L586" s="127"/>
      <c r="V586" s="127"/>
      <c r="AF586" s="127"/>
      <c r="AP586" s="127"/>
      <c r="AZ586" s="127"/>
      <c r="BJ586" s="127"/>
      <c r="BK586" s="127"/>
      <c r="BL586" s="127"/>
      <c r="BM586" s="127"/>
      <c r="BN586" s="127"/>
      <c r="BO586" s="127"/>
      <c r="BP586" s="127"/>
      <c r="BQ586" s="127"/>
      <c r="BT586" s="127"/>
      <c r="BU586" s="127"/>
      <c r="BV586" s="127"/>
      <c r="BW586" s="127"/>
      <c r="BX586" s="127"/>
      <c r="BY586" s="127"/>
      <c r="BZ586" s="127"/>
      <c r="CA586" s="127"/>
      <c r="CD586" s="127"/>
      <c r="CN586" s="127"/>
      <c r="CX586" s="127"/>
      <c r="DH586" s="127"/>
      <c r="DR586" s="127"/>
      <c r="EB586" s="127"/>
      <c r="EL586" s="127"/>
      <c r="EV586" s="127"/>
      <c r="FF586" s="127"/>
      <c r="FP586" s="127"/>
      <c r="FZ586" s="127"/>
      <c r="GJ586" s="127"/>
      <c r="GT586" s="127"/>
      <c r="HD586" s="127"/>
      <c r="HN586" s="127"/>
      <c r="HX586" s="127"/>
      <c r="IH586" s="127"/>
      <c r="IR586" s="127"/>
      <c r="JB586" s="127"/>
    </row>
    <row xmlns:x14ac="http://schemas.microsoft.com/office/spreadsheetml/2009/9/ac" r="587" s="3" customFormat="true" x14ac:dyDescent="0.25">
      <c r="A587" s="414"/>
      <c r="B587" s="127"/>
      <c r="L587" s="127"/>
      <c r="V587" s="127"/>
      <c r="AF587" s="127"/>
      <c r="AP587" s="127"/>
      <c r="AZ587" s="127"/>
      <c r="BJ587" s="127"/>
      <c r="BK587" s="127"/>
      <c r="BL587" s="127"/>
      <c r="BM587" s="127"/>
      <c r="BN587" s="127"/>
      <c r="BO587" s="127"/>
      <c r="BP587" s="127"/>
      <c r="BQ587" s="127"/>
      <c r="BT587" s="127"/>
      <c r="BU587" s="127"/>
      <c r="BV587" s="127"/>
      <c r="BW587" s="127"/>
      <c r="BX587" s="127"/>
      <c r="BY587" s="127"/>
      <c r="BZ587" s="127"/>
      <c r="CA587" s="127"/>
      <c r="CD587" s="127"/>
      <c r="CN587" s="127"/>
      <c r="CX587" s="127"/>
      <c r="DH587" s="127"/>
      <c r="DR587" s="127"/>
      <c r="EB587" s="127"/>
      <c r="EL587" s="127"/>
      <c r="EV587" s="127"/>
      <c r="FF587" s="127"/>
      <c r="FP587" s="127"/>
      <c r="FZ587" s="127"/>
      <c r="GJ587" s="127"/>
      <c r="GT587" s="127"/>
      <c r="HD587" s="127"/>
      <c r="HN587" s="127"/>
      <c r="HX587" s="127"/>
      <c r="IH587" s="127"/>
      <c r="IR587" s="127"/>
      <c r="JB587" s="127"/>
    </row>
    <row xmlns:x14ac="http://schemas.microsoft.com/office/spreadsheetml/2009/9/ac" r="588" s="3" customFormat="true" x14ac:dyDescent="0.25">
      <c r="A588" s="414"/>
      <c r="B588" s="127"/>
      <c r="L588" s="127"/>
      <c r="V588" s="127"/>
      <c r="AF588" s="127"/>
      <c r="AP588" s="127"/>
      <c r="AZ588" s="127"/>
      <c r="BJ588" s="127"/>
      <c r="BK588" s="127"/>
      <c r="BL588" s="127"/>
      <c r="BM588" s="127"/>
      <c r="BN588" s="127"/>
      <c r="BO588" s="127"/>
      <c r="BP588" s="127"/>
      <c r="BQ588" s="127"/>
      <c r="BT588" s="127"/>
      <c r="BU588" s="127"/>
      <c r="BV588" s="127"/>
      <c r="BW588" s="127"/>
      <c r="BX588" s="127"/>
      <c r="BY588" s="127"/>
      <c r="BZ588" s="127"/>
      <c r="CA588" s="127"/>
      <c r="CD588" s="127"/>
      <c r="CN588" s="127"/>
      <c r="CX588" s="127"/>
      <c r="DH588" s="127"/>
      <c r="DR588" s="127"/>
      <c r="EB588" s="127"/>
      <c r="EL588" s="127"/>
      <c r="EV588" s="127"/>
      <c r="FF588" s="127"/>
      <c r="FP588" s="127"/>
      <c r="FZ588" s="127"/>
      <c r="GJ588" s="127"/>
      <c r="GT588" s="127"/>
      <c r="HD588" s="127"/>
      <c r="HN588" s="127"/>
      <c r="HX588" s="127"/>
      <c r="IH588" s="127"/>
      <c r="IR588" s="127"/>
      <c r="JB588" s="127"/>
    </row>
    <row xmlns:x14ac="http://schemas.microsoft.com/office/spreadsheetml/2009/9/ac" r="589" s="3" customFormat="true" x14ac:dyDescent="0.25">
      <c r="A589" s="414"/>
      <c r="B589" s="127"/>
      <c r="L589" s="127"/>
      <c r="V589" s="127"/>
      <c r="AF589" s="127"/>
      <c r="AP589" s="127"/>
      <c r="AZ589" s="127"/>
      <c r="BJ589" s="127"/>
      <c r="BK589" s="127"/>
      <c r="BL589" s="127"/>
      <c r="BM589" s="127"/>
      <c r="BN589" s="127"/>
      <c r="BO589" s="127"/>
      <c r="BP589" s="127"/>
      <c r="BQ589" s="127"/>
      <c r="BT589" s="127"/>
      <c r="BU589" s="127"/>
      <c r="BV589" s="127"/>
      <c r="BW589" s="127"/>
      <c r="BX589" s="127"/>
      <c r="BY589" s="127"/>
      <c r="BZ589" s="127"/>
      <c r="CA589" s="127"/>
      <c r="CD589" s="127"/>
      <c r="CN589" s="127"/>
      <c r="CX589" s="127"/>
      <c r="DH589" s="127"/>
      <c r="DR589" s="127"/>
      <c r="EB589" s="127"/>
      <c r="EL589" s="127"/>
      <c r="EV589" s="127"/>
      <c r="FF589" s="127"/>
      <c r="FP589" s="127"/>
      <c r="FZ589" s="127"/>
      <c r="GJ589" s="127"/>
      <c r="GT589" s="127"/>
      <c r="HD589" s="127"/>
      <c r="HN589" s="127"/>
      <c r="HX589" s="127"/>
      <c r="IH589" s="127"/>
      <c r="IR589" s="127"/>
      <c r="JB589" s="127"/>
    </row>
    <row xmlns:x14ac="http://schemas.microsoft.com/office/spreadsheetml/2009/9/ac" r="590" s="3" customFormat="true" x14ac:dyDescent="0.25">
      <c r="A590" s="414"/>
      <c r="B590" s="127"/>
      <c r="L590" s="127"/>
      <c r="V590" s="127"/>
      <c r="AF590" s="127"/>
      <c r="AP590" s="127"/>
      <c r="AZ590" s="127"/>
      <c r="BJ590" s="127"/>
      <c r="BK590" s="127"/>
      <c r="BL590" s="127"/>
      <c r="BM590" s="127"/>
      <c r="BN590" s="127"/>
      <c r="BO590" s="127"/>
      <c r="BP590" s="127"/>
      <c r="BQ590" s="127"/>
      <c r="BT590" s="127"/>
      <c r="BU590" s="127"/>
      <c r="BV590" s="127"/>
      <c r="BW590" s="127"/>
      <c r="BX590" s="127"/>
      <c r="BY590" s="127"/>
      <c r="BZ590" s="127"/>
      <c r="CA590" s="127"/>
      <c r="CD590" s="127"/>
      <c r="CN590" s="127"/>
      <c r="CX590" s="127"/>
      <c r="DH590" s="127"/>
      <c r="DR590" s="127"/>
      <c r="EB590" s="127"/>
      <c r="EL590" s="127"/>
      <c r="EV590" s="127"/>
      <c r="FF590" s="127"/>
      <c r="FP590" s="127"/>
      <c r="FZ590" s="127"/>
      <c r="GJ590" s="127"/>
      <c r="GT590" s="127"/>
      <c r="HD590" s="127"/>
      <c r="HN590" s="127"/>
      <c r="HX590" s="127"/>
      <c r="IH590" s="127"/>
      <c r="IR590" s="127"/>
      <c r="JB590" s="127"/>
    </row>
    <row xmlns:x14ac="http://schemas.microsoft.com/office/spreadsheetml/2009/9/ac" r="591" s="3" customFormat="true" x14ac:dyDescent="0.25">
      <c r="A591" s="414"/>
      <c r="B591" s="127"/>
      <c r="L591" s="127"/>
      <c r="V591" s="127"/>
      <c r="AF591" s="127"/>
      <c r="AP591" s="127"/>
      <c r="AZ591" s="127"/>
      <c r="BJ591" s="127"/>
      <c r="BK591" s="127"/>
      <c r="BL591" s="127"/>
      <c r="BM591" s="127"/>
      <c r="BN591" s="127"/>
      <c r="BO591" s="127"/>
      <c r="BP591" s="127"/>
      <c r="BQ591" s="127"/>
      <c r="BT591" s="127"/>
      <c r="BU591" s="127"/>
      <c r="BV591" s="127"/>
      <c r="BW591" s="127"/>
      <c r="BX591" s="127"/>
      <c r="BY591" s="127"/>
      <c r="BZ591" s="127"/>
      <c r="CA591" s="127"/>
      <c r="CD591" s="127"/>
      <c r="CN591" s="127"/>
      <c r="CX591" s="127"/>
      <c r="DH591" s="127"/>
      <c r="DR591" s="127"/>
      <c r="EB591" s="127"/>
      <c r="EL591" s="127"/>
      <c r="EV591" s="127"/>
      <c r="FF591" s="127"/>
      <c r="FP591" s="127"/>
      <c r="FZ591" s="127"/>
      <c r="GJ591" s="127"/>
      <c r="GT591" s="127"/>
      <c r="HD591" s="127"/>
      <c r="HN591" s="127"/>
      <c r="HX591" s="127"/>
      <c r="IH591" s="127"/>
      <c r="IR591" s="127"/>
      <c r="JB591" s="127"/>
    </row>
    <row xmlns:x14ac="http://schemas.microsoft.com/office/spreadsheetml/2009/9/ac" r="592" s="3" customFormat="true" x14ac:dyDescent="0.25">
      <c r="A592" s="414"/>
      <c r="B592" s="127"/>
      <c r="L592" s="127"/>
      <c r="V592" s="127"/>
      <c r="AF592" s="127"/>
      <c r="AP592" s="127"/>
      <c r="AZ592" s="127"/>
      <c r="BJ592" s="127"/>
      <c r="BK592" s="127"/>
      <c r="BL592" s="127"/>
      <c r="BM592" s="127"/>
      <c r="BN592" s="127"/>
      <c r="BO592" s="127"/>
      <c r="BP592" s="127"/>
      <c r="BQ592" s="127"/>
      <c r="BT592" s="127"/>
      <c r="BU592" s="127"/>
      <c r="BV592" s="127"/>
      <c r="BW592" s="127"/>
      <c r="BX592" s="127"/>
      <c r="BY592" s="127"/>
      <c r="BZ592" s="127"/>
      <c r="CA592" s="127"/>
      <c r="CD592" s="127"/>
      <c r="CN592" s="127"/>
      <c r="CX592" s="127"/>
      <c r="DH592" s="127"/>
      <c r="DR592" s="127"/>
      <c r="EB592" s="127"/>
      <c r="EL592" s="127"/>
      <c r="EV592" s="127"/>
      <c r="FF592" s="127"/>
      <c r="FP592" s="127"/>
      <c r="FZ592" s="127"/>
      <c r="GJ592" s="127"/>
      <c r="GT592" s="127"/>
      <c r="HD592" s="127"/>
      <c r="HN592" s="127"/>
      <c r="HX592" s="127"/>
      <c r="IH592" s="127"/>
      <c r="IR592" s="127"/>
      <c r="JB592" s="127"/>
    </row>
    <row xmlns:x14ac="http://schemas.microsoft.com/office/spreadsheetml/2009/9/ac" r="593" s="3" customFormat="true" x14ac:dyDescent="0.25">
      <c r="A593" s="414"/>
      <c r="B593" s="127"/>
      <c r="L593" s="127"/>
      <c r="V593" s="127"/>
      <c r="AF593" s="127"/>
      <c r="AP593" s="127"/>
      <c r="AZ593" s="127"/>
      <c r="BJ593" s="127"/>
      <c r="BK593" s="127"/>
      <c r="BL593" s="127"/>
      <c r="BM593" s="127"/>
      <c r="BN593" s="127"/>
      <c r="BO593" s="127"/>
      <c r="BP593" s="127"/>
      <c r="BQ593" s="127"/>
      <c r="BT593" s="127"/>
      <c r="BU593" s="127"/>
      <c r="BV593" s="127"/>
      <c r="BW593" s="127"/>
      <c r="BX593" s="127"/>
      <c r="BY593" s="127"/>
      <c r="BZ593" s="127"/>
      <c r="CA593" s="127"/>
      <c r="CD593" s="127"/>
      <c r="CN593" s="127"/>
      <c r="CX593" s="127"/>
      <c r="DH593" s="127"/>
      <c r="DR593" s="127"/>
      <c r="EB593" s="127"/>
      <c r="EL593" s="127"/>
      <c r="EV593" s="127"/>
      <c r="FF593" s="127"/>
      <c r="FP593" s="127"/>
      <c r="FZ593" s="127"/>
      <c r="GJ593" s="127"/>
      <c r="GT593" s="127"/>
      <c r="HD593" s="127"/>
      <c r="HN593" s="127"/>
      <c r="HX593" s="127"/>
      <c r="IH593" s="127"/>
      <c r="IR593" s="127"/>
      <c r="JB593" s="127"/>
    </row>
    <row xmlns:x14ac="http://schemas.microsoft.com/office/spreadsheetml/2009/9/ac" r="594" s="3" customFormat="true" x14ac:dyDescent="0.25">
      <c r="A594" s="414"/>
      <c r="B594" s="127"/>
      <c r="L594" s="127"/>
      <c r="V594" s="127"/>
      <c r="AF594" s="127"/>
      <c r="AP594" s="127"/>
      <c r="AZ594" s="127"/>
      <c r="BJ594" s="127"/>
      <c r="BK594" s="127"/>
      <c r="BL594" s="127"/>
      <c r="BM594" s="127"/>
      <c r="BN594" s="127"/>
      <c r="BO594" s="127"/>
      <c r="BP594" s="127"/>
      <c r="BQ594" s="127"/>
      <c r="BT594" s="127"/>
      <c r="BU594" s="127"/>
      <c r="BV594" s="127"/>
      <c r="BW594" s="127"/>
      <c r="BX594" s="127"/>
      <c r="BY594" s="127"/>
      <c r="BZ594" s="127"/>
      <c r="CA594" s="127"/>
      <c r="CD594" s="127"/>
      <c r="CN594" s="127"/>
      <c r="CX594" s="127"/>
      <c r="DH594" s="127"/>
      <c r="DR594" s="127"/>
      <c r="EB594" s="127"/>
      <c r="EL594" s="127"/>
      <c r="EV594" s="127"/>
      <c r="FF594" s="127"/>
      <c r="FP594" s="127"/>
      <c r="FZ594" s="127"/>
      <c r="GJ594" s="127"/>
      <c r="GT594" s="127"/>
      <c r="HD594" s="127"/>
      <c r="HN594" s="127"/>
      <c r="HX594" s="127"/>
      <c r="IH594" s="127"/>
      <c r="IR594" s="127"/>
      <c r="JB594" s="127"/>
    </row>
    <row xmlns:x14ac="http://schemas.microsoft.com/office/spreadsheetml/2009/9/ac" r="595" s="3" customFormat="true" x14ac:dyDescent="0.25">
      <c r="A595" s="414"/>
      <c r="B595" s="127"/>
      <c r="L595" s="127"/>
      <c r="V595" s="127"/>
      <c r="AF595" s="127"/>
      <c r="AP595" s="127"/>
      <c r="AZ595" s="127"/>
      <c r="BJ595" s="127"/>
      <c r="BK595" s="127"/>
      <c r="BL595" s="127"/>
      <c r="BM595" s="127"/>
      <c r="BN595" s="127"/>
      <c r="BO595" s="127"/>
      <c r="BP595" s="127"/>
      <c r="BQ595" s="127"/>
      <c r="BT595" s="127"/>
      <c r="BU595" s="127"/>
      <c r="BV595" s="127"/>
      <c r="BW595" s="127"/>
      <c r="BX595" s="127"/>
      <c r="BY595" s="127"/>
      <c r="BZ595" s="127"/>
      <c r="CA595" s="127"/>
      <c r="CD595" s="127"/>
      <c r="CN595" s="127"/>
      <c r="CX595" s="127"/>
      <c r="DH595" s="127"/>
      <c r="DR595" s="127"/>
      <c r="EB595" s="127"/>
      <c r="EL595" s="127"/>
      <c r="EV595" s="127"/>
      <c r="FF595" s="127"/>
      <c r="FP595" s="127"/>
      <c r="FZ595" s="127"/>
      <c r="GJ595" s="127"/>
      <c r="GT595" s="127"/>
      <c r="HD595" s="127"/>
      <c r="HN595" s="127"/>
      <c r="HX595" s="127"/>
      <c r="IH595" s="127"/>
      <c r="IR595" s="127"/>
      <c r="JB595" s="127"/>
    </row>
    <row xmlns:x14ac="http://schemas.microsoft.com/office/spreadsheetml/2009/9/ac" r="596" s="3" customFormat="true" x14ac:dyDescent="0.25">
      <c r="A596" s="414"/>
      <c r="B596" s="127"/>
      <c r="L596" s="127"/>
      <c r="V596" s="127"/>
      <c r="AF596" s="127"/>
      <c r="AP596" s="127"/>
      <c r="AZ596" s="127"/>
      <c r="BJ596" s="127"/>
      <c r="BK596" s="127"/>
      <c r="BL596" s="127"/>
      <c r="BM596" s="127"/>
      <c r="BN596" s="127"/>
      <c r="BO596" s="127"/>
      <c r="BP596" s="127"/>
      <c r="BQ596" s="127"/>
      <c r="BT596" s="127"/>
      <c r="BU596" s="127"/>
      <c r="BV596" s="127"/>
      <c r="BW596" s="127"/>
      <c r="BX596" s="127"/>
      <c r="BY596" s="127"/>
      <c r="BZ596" s="127"/>
      <c r="CA596" s="127"/>
      <c r="CD596" s="127"/>
      <c r="CN596" s="127"/>
      <c r="CX596" s="127"/>
      <c r="DH596" s="127"/>
      <c r="DR596" s="127"/>
      <c r="EB596" s="127"/>
      <c r="EL596" s="127"/>
      <c r="EV596" s="127"/>
      <c r="FF596" s="127"/>
      <c r="FP596" s="127"/>
      <c r="FZ596" s="127"/>
      <c r="GJ596" s="127"/>
      <c r="GT596" s="127"/>
      <c r="HD596" s="127"/>
      <c r="HN596" s="127"/>
      <c r="HX596" s="127"/>
      <c r="IH596" s="127"/>
      <c r="IR596" s="127"/>
      <c r="JB596" s="127"/>
    </row>
    <row xmlns:x14ac="http://schemas.microsoft.com/office/spreadsheetml/2009/9/ac" r="597" s="3" customFormat="true" x14ac:dyDescent="0.25">
      <c r="A597" s="414"/>
      <c r="B597" s="127"/>
      <c r="L597" s="127"/>
      <c r="V597" s="127"/>
      <c r="AF597" s="127"/>
      <c r="AP597" s="127"/>
      <c r="AZ597" s="127"/>
      <c r="BJ597" s="127"/>
      <c r="BK597" s="127"/>
      <c r="BL597" s="127"/>
      <c r="BM597" s="127"/>
      <c r="BN597" s="127"/>
      <c r="BO597" s="127"/>
      <c r="BP597" s="127"/>
      <c r="BQ597" s="127"/>
      <c r="BT597" s="127"/>
      <c r="BU597" s="127"/>
      <c r="BV597" s="127"/>
      <c r="BW597" s="127"/>
      <c r="BX597" s="127"/>
      <c r="BY597" s="127"/>
      <c r="BZ597" s="127"/>
      <c r="CA597" s="127"/>
      <c r="CD597" s="127"/>
      <c r="CN597" s="127"/>
      <c r="CX597" s="127"/>
      <c r="DH597" s="127"/>
      <c r="DR597" s="127"/>
      <c r="EB597" s="127"/>
      <c r="EL597" s="127"/>
      <c r="EV597" s="127"/>
      <c r="FF597" s="127"/>
      <c r="FP597" s="127"/>
      <c r="FZ597" s="127"/>
      <c r="GJ597" s="127"/>
      <c r="GT597" s="127"/>
      <c r="HD597" s="127"/>
      <c r="HN597" s="127"/>
      <c r="HX597" s="127"/>
      <c r="IH597" s="127"/>
      <c r="IR597" s="127"/>
      <c r="JB597" s="127"/>
    </row>
    <row xmlns:x14ac="http://schemas.microsoft.com/office/spreadsheetml/2009/9/ac" r="598" s="3" customFormat="true" x14ac:dyDescent="0.25">
      <c r="A598" s="414"/>
      <c r="B598" s="127"/>
      <c r="L598" s="127"/>
      <c r="V598" s="127"/>
      <c r="AF598" s="127"/>
      <c r="AP598" s="127"/>
      <c r="AZ598" s="127"/>
      <c r="BJ598" s="127"/>
      <c r="BK598" s="127"/>
      <c r="BL598" s="127"/>
      <c r="BM598" s="127"/>
      <c r="BN598" s="127"/>
      <c r="BO598" s="127"/>
      <c r="BP598" s="127"/>
      <c r="BQ598" s="127"/>
      <c r="BT598" s="127"/>
      <c r="BU598" s="127"/>
      <c r="BV598" s="127"/>
      <c r="BW598" s="127"/>
      <c r="BX598" s="127"/>
      <c r="BY598" s="127"/>
      <c r="BZ598" s="127"/>
      <c r="CA598" s="127"/>
      <c r="CD598" s="127"/>
      <c r="CN598" s="127"/>
      <c r="CX598" s="127"/>
      <c r="DH598" s="127"/>
      <c r="DR598" s="127"/>
      <c r="EB598" s="127"/>
      <c r="EL598" s="127"/>
      <c r="EV598" s="127"/>
      <c r="FF598" s="127"/>
      <c r="FP598" s="127"/>
      <c r="FZ598" s="127"/>
      <c r="GJ598" s="127"/>
      <c r="GT598" s="127"/>
      <c r="HD598" s="127"/>
      <c r="HN598" s="127"/>
      <c r="HX598" s="127"/>
      <c r="IH598" s="127"/>
      <c r="IR598" s="127"/>
      <c r="JB598" s="127"/>
    </row>
    <row xmlns:x14ac="http://schemas.microsoft.com/office/spreadsheetml/2009/9/ac" r="599" s="3" customFormat="true" x14ac:dyDescent="0.25">
      <c r="A599" s="414"/>
      <c r="B599" s="127"/>
      <c r="L599" s="127"/>
      <c r="V599" s="127"/>
      <c r="AF599" s="127"/>
      <c r="AP599" s="127"/>
      <c r="AZ599" s="127"/>
      <c r="BJ599" s="127"/>
      <c r="BK599" s="127"/>
      <c r="BL599" s="127"/>
      <c r="BM599" s="127"/>
      <c r="BN599" s="127"/>
      <c r="BO599" s="127"/>
      <c r="BP599" s="127"/>
      <c r="BQ599" s="127"/>
      <c r="BT599" s="127"/>
      <c r="BU599" s="127"/>
      <c r="BV599" s="127"/>
      <c r="BW599" s="127"/>
      <c r="BX599" s="127"/>
      <c r="BY599" s="127"/>
      <c r="BZ599" s="127"/>
      <c r="CA599" s="127"/>
      <c r="CD599" s="127"/>
      <c r="CN599" s="127"/>
      <c r="CX599" s="127"/>
      <c r="DH599" s="127"/>
      <c r="DR599" s="127"/>
      <c r="EB599" s="127"/>
      <c r="EL599" s="127"/>
      <c r="EV599" s="127"/>
      <c r="FF599" s="127"/>
      <c r="FP599" s="127"/>
      <c r="FZ599" s="127"/>
      <c r="GJ599" s="127"/>
      <c r="GT599" s="127"/>
      <c r="HD599" s="127"/>
      <c r="HN599" s="127"/>
      <c r="HX599" s="127"/>
      <c r="IH599" s="127"/>
      <c r="IR599" s="127"/>
      <c r="JB599" s="127"/>
    </row>
    <row xmlns:x14ac="http://schemas.microsoft.com/office/spreadsheetml/2009/9/ac" r="600" s="3" customFormat="true" x14ac:dyDescent="0.25">
      <c r="A600" s="414"/>
      <c r="B600" s="127"/>
      <c r="L600" s="127"/>
      <c r="V600" s="127"/>
      <c r="AF600" s="127"/>
      <c r="AP600" s="127"/>
      <c r="AZ600" s="127"/>
      <c r="BJ600" s="127"/>
      <c r="BK600" s="127"/>
      <c r="BL600" s="127"/>
      <c r="BM600" s="127"/>
      <c r="BN600" s="127"/>
      <c r="BO600" s="127"/>
      <c r="BP600" s="127"/>
      <c r="BQ600" s="127"/>
      <c r="BT600" s="127"/>
      <c r="BU600" s="127"/>
      <c r="BV600" s="127"/>
      <c r="BW600" s="127"/>
      <c r="BX600" s="127"/>
      <c r="BY600" s="127"/>
      <c r="BZ600" s="127"/>
      <c r="CA600" s="127"/>
      <c r="CD600" s="127"/>
      <c r="CN600" s="127"/>
      <c r="CX600" s="127"/>
      <c r="DH600" s="127"/>
      <c r="DR600" s="127"/>
      <c r="EB600" s="127"/>
      <c r="EL600" s="127"/>
      <c r="EV600" s="127"/>
      <c r="FF600" s="127"/>
      <c r="FP600" s="127"/>
      <c r="FZ600" s="127"/>
      <c r="GJ600" s="127"/>
      <c r="GT600" s="127"/>
      <c r="HD600" s="127"/>
      <c r="HN600" s="127"/>
      <c r="HX600" s="127"/>
      <c r="IH600" s="127"/>
      <c r="IR600" s="127"/>
      <c r="JB600" s="127"/>
    </row>
    <row xmlns:x14ac="http://schemas.microsoft.com/office/spreadsheetml/2009/9/ac" r="601" s="3" customFormat="true" x14ac:dyDescent="0.25">
      <c r="A601" s="414"/>
      <c r="B601" s="127"/>
      <c r="L601" s="127"/>
      <c r="V601" s="127"/>
      <c r="AF601" s="127"/>
      <c r="AP601" s="127"/>
      <c r="AZ601" s="127"/>
      <c r="BJ601" s="127"/>
      <c r="BK601" s="127"/>
      <c r="BL601" s="127"/>
      <c r="BM601" s="127"/>
      <c r="BN601" s="127"/>
      <c r="BO601" s="127"/>
      <c r="BP601" s="127"/>
      <c r="BQ601" s="127"/>
      <c r="BT601" s="127"/>
      <c r="BU601" s="127"/>
      <c r="BV601" s="127"/>
      <c r="BW601" s="127"/>
      <c r="BX601" s="127"/>
      <c r="BY601" s="127"/>
      <c r="BZ601" s="127"/>
      <c r="CA601" s="127"/>
      <c r="CD601" s="127"/>
      <c r="CN601" s="127"/>
      <c r="CX601" s="127"/>
      <c r="DH601" s="127"/>
      <c r="DR601" s="127"/>
      <c r="EB601" s="127"/>
      <c r="EL601" s="127"/>
      <c r="EV601" s="127"/>
      <c r="FF601" s="127"/>
      <c r="FP601" s="127"/>
      <c r="FZ601" s="127"/>
      <c r="GJ601" s="127"/>
      <c r="GT601" s="127"/>
      <c r="HD601" s="127"/>
      <c r="HN601" s="127"/>
      <c r="HX601" s="127"/>
      <c r="IH601" s="127"/>
      <c r="IR601" s="127"/>
      <c r="JB601" s="127"/>
    </row>
    <row xmlns:x14ac="http://schemas.microsoft.com/office/spreadsheetml/2009/9/ac" r="602" s="3" customFormat="true" x14ac:dyDescent="0.25">
      <c r="A602" s="414"/>
      <c r="B602" s="127"/>
      <c r="L602" s="127"/>
      <c r="V602" s="127"/>
      <c r="AF602" s="127"/>
      <c r="AP602" s="127"/>
      <c r="AZ602" s="127"/>
      <c r="BJ602" s="127"/>
      <c r="BK602" s="127"/>
      <c r="BL602" s="127"/>
      <c r="BM602" s="127"/>
      <c r="BN602" s="127"/>
      <c r="BO602" s="127"/>
      <c r="BP602" s="127"/>
      <c r="BQ602" s="127"/>
      <c r="BT602" s="127"/>
      <c r="BU602" s="127"/>
      <c r="BV602" s="127"/>
      <c r="BW602" s="127"/>
      <c r="BX602" s="127"/>
      <c r="BY602" s="127"/>
      <c r="BZ602" s="127"/>
      <c r="CA602" s="127"/>
      <c r="CD602" s="127"/>
      <c r="CN602" s="127"/>
      <c r="CX602" s="127"/>
      <c r="DH602" s="127"/>
      <c r="DR602" s="127"/>
      <c r="EB602" s="127"/>
      <c r="EL602" s="127"/>
      <c r="EV602" s="127"/>
      <c r="FF602" s="127"/>
      <c r="FP602" s="127"/>
      <c r="FZ602" s="127"/>
      <c r="GJ602" s="127"/>
      <c r="GT602" s="127"/>
      <c r="HD602" s="127"/>
      <c r="HN602" s="127"/>
      <c r="HX602" s="127"/>
      <c r="IH602" s="127"/>
      <c r="IR602" s="127"/>
      <c r="JB602" s="127"/>
    </row>
    <row xmlns:x14ac="http://schemas.microsoft.com/office/spreadsheetml/2009/9/ac" r="603" s="3" customFormat="true" x14ac:dyDescent="0.25">
      <c r="A603" s="414"/>
      <c r="B603" s="127"/>
      <c r="L603" s="127"/>
      <c r="V603" s="127"/>
      <c r="AF603" s="127"/>
      <c r="AP603" s="127"/>
      <c r="AZ603" s="127"/>
      <c r="BJ603" s="127"/>
      <c r="BK603" s="127"/>
      <c r="BL603" s="127"/>
      <c r="BM603" s="127"/>
      <c r="BN603" s="127"/>
      <c r="BO603" s="127"/>
      <c r="BP603" s="127"/>
      <c r="BQ603" s="127"/>
      <c r="BT603" s="127"/>
      <c r="BU603" s="127"/>
      <c r="BV603" s="127"/>
      <c r="BW603" s="127"/>
      <c r="BX603" s="127"/>
      <c r="BY603" s="127"/>
      <c r="BZ603" s="127"/>
      <c r="CA603" s="127"/>
      <c r="CD603" s="127"/>
      <c r="CN603" s="127"/>
      <c r="CX603" s="127"/>
      <c r="DH603" s="127"/>
      <c r="DR603" s="127"/>
      <c r="EB603" s="127"/>
      <c r="EL603" s="127"/>
      <c r="EV603" s="127"/>
      <c r="FF603" s="127"/>
      <c r="FP603" s="127"/>
      <c r="FZ603" s="127"/>
      <c r="GJ603" s="127"/>
      <c r="GT603" s="127"/>
      <c r="HD603" s="127"/>
      <c r="HN603" s="127"/>
      <c r="HX603" s="127"/>
      <c r="IH603" s="127"/>
      <c r="IR603" s="127"/>
      <c r="JB603" s="127"/>
    </row>
    <row xmlns:x14ac="http://schemas.microsoft.com/office/spreadsheetml/2009/9/ac" r="604" s="3" customFormat="true" x14ac:dyDescent="0.25">
      <c r="A604" s="414"/>
      <c r="B604" s="127"/>
      <c r="L604" s="127"/>
      <c r="V604" s="127"/>
      <c r="AF604" s="127"/>
      <c r="AP604" s="127"/>
      <c r="AZ604" s="127"/>
      <c r="BJ604" s="127"/>
      <c r="BK604" s="127"/>
      <c r="BL604" s="127"/>
      <c r="BM604" s="127"/>
      <c r="BN604" s="127"/>
      <c r="BO604" s="127"/>
      <c r="BP604" s="127"/>
      <c r="BQ604" s="127"/>
      <c r="BT604" s="127"/>
      <c r="BU604" s="127"/>
      <c r="BV604" s="127"/>
      <c r="BW604" s="127"/>
      <c r="BX604" s="127"/>
      <c r="BY604" s="127"/>
      <c r="BZ604" s="127"/>
      <c r="CA604" s="127"/>
      <c r="CD604" s="127"/>
      <c r="CN604" s="127"/>
      <c r="CX604" s="127"/>
      <c r="DH604" s="127"/>
      <c r="DR604" s="127"/>
      <c r="EB604" s="127"/>
      <c r="EL604" s="127"/>
      <c r="EV604" s="127"/>
      <c r="FF604" s="127"/>
      <c r="FP604" s="127"/>
      <c r="FZ604" s="127"/>
      <c r="GJ604" s="127"/>
      <c r="GT604" s="127"/>
      <c r="HD604" s="127"/>
      <c r="HN604" s="127"/>
      <c r="HX604" s="127"/>
      <c r="IH604" s="127"/>
      <c r="IR604" s="127"/>
      <c r="JB604" s="127"/>
    </row>
    <row xmlns:x14ac="http://schemas.microsoft.com/office/spreadsheetml/2009/9/ac" r="605" s="3" customFormat="true" x14ac:dyDescent="0.25">
      <c r="A605" s="414"/>
      <c r="B605" s="127"/>
      <c r="L605" s="127"/>
      <c r="V605" s="127"/>
      <c r="AF605" s="127"/>
      <c r="AP605" s="127"/>
      <c r="AZ605" s="127"/>
      <c r="BJ605" s="127"/>
      <c r="BK605" s="127"/>
      <c r="BL605" s="127"/>
      <c r="BM605" s="127"/>
      <c r="BN605" s="127"/>
      <c r="BO605" s="127"/>
      <c r="BP605" s="127"/>
      <c r="BQ605" s="127"/>
      <c r="BT605" s="127"/>
      <c r="BU605" s="127"/>
      <c r="BV605" s="127"/>
      <c r="BW605" s="127"/>
      <c r="BX605" s="127"/>
      <c r="BY605" s="127"/>
      <c r="BZ605" s="127"/>
      <c r="CA605" s="127"/>
      <c r="CD605" s="127"/>
      <c r="CN605" s="127"/>
      <c r="CX605" s="127"/>
      <c r="DH605" s="127"/>
      <c r="DR605" s="127"/>
      <c r="EB605" s="127"/>
      <c r="EL605" s="127"/>
      <c r="EV605" s="127"/>
      <c r="FF605" s="127"/>
      <c r="FP605" s="127"/>
      <c r="FZ605" s="127"/>
      <c r="GJ605" s="127"/>
      <c r="GT605" s="127"/>
      <c r="HD605" s="127"/>
      <c r="HN605" s="127"/>
      <c r="HX605" s="127"/>
      <c r="IH605" s="127"/>
      <c r="IR605" s="127"/>
      <c r="JB605" s="127"/>
    </row>
    <row xmlns:x14ac="http://schemas.microsoft.com/office/spreadsheetml/2009/9/ac" r="606" s="3" customFormat="true" x14ac:dyDescent="0.25">
      <c r="A606" s="414"/>
      <c r="B606" s="127"/>
      <c r="L606" s="127"/>
      <c r="V606" s="127"/>
      <c r="AF606" s="127"/>
      <c r="AP606" s="127"/>
      <c r="AZ606" s="127"/>
      <c r="BJ606" s="127"/>
      <c r="BK606" s="127"/>
      <c r="BL606" s="127"/>
      <c r="BM606" s="127"/>
      <c r="BN606" s="127"/>
      <c r="BO606" s="127"/>
      <c r="BP606" s="127"/>
      <c r="BQ606" s="127"/>
      <c r="BT606" s="127"/>
      <c r="BU606" s="127"/>
      <c r="BV606" s="127"/>
      <c r="BW606" s="127"/>
      <c r="BX606" s="127"/>
      <c r="BY606" s="127"/>
      <c r="BZ606" s="127"/>
      <c r="CA606" s="127"/>
      <c r="CD606" s="127"/>
      <c r="CN606" s="127"/>
      <c r="CX606" s="127"/>
      <c r="DH606" s="127"/>
      <c r="DR606" s="127"/>
      <c r="EB606" s="127"/>
      <c r="EL606" s="127"/>
      <c r="EV606" s="127"/>
      <c r="FF606" s="127"/>
      <c r="FP606" s="127"/>
      <c r="FZ606" s="127"/>
      <c r="GJ606" s="127"/>
      <c r="GT606" s="127"/>
      <c r="HD606" s="127"/>
      <c r="HN606" s="127"/>
      <c r="HX606" s="127"/>
      <c r="IH606" s="127"/>
      <c r="IR606" s="127"/>
      <c r="JB606" s="127"/>
    </row>
    <row xmlns:x14ac="http://schemas.microsoft.com/office/spreadsheetml/2009/9/ac" r="607" s="3" customFormat="true" x14ac:dyDescent="0.25">
      <c r="A607" s="414"/>
      <c r="B607" s="127"/>
      <c r="L607" s="127"/>
      <c r="V607" s="127"/>
      <c r="AF607" s="127"/>
      <c r="AP607" s="127"/>
      <c r="AZ607" s="127"/>
      <c r="BJ607" s="127"/>
      <c r="BK607" s="127"/>
      <c r="BL607" s="127"/>
      <c r="BM607" s="127"/>
      <c r="BN607" s="127"/>
      <c r="BO607" s="127"/>
      <c r="BP607" s="127"/>
      <c r="BQ607" s="127"/>
      <c r="BT607" s="127"/>
      <c r="BU607" s="127"/>
      <c r="BV607" s="127"/>
      <c r="BW607" s="127"/>
      <c r="BX607" s="127"/>
      <c r="BY607" s="127"/>
      <c r="BZ607" s="127"/>
      <c r="CA607" s="127"/>
      <c r="CD607" s="127"/>
      <c r="CN607" s="127"/>
      <c r="CX607" s="127"/>
      <c r="DH607" s="127"/>
      <c r="DR607" s="127"/>
      <c r="EB607" s="127"/>
      <c r="EL607" s="127"/>
      <c r="EV607" s="127"/>
      <c r="FF607" s="127"/>
      <c r="FP607" s="127"/>
      <c r="FZ607" s="127"/>
      <c r="GJ607" s="127"/>
      <c r="GT607" s="127"/>
      <c r="HD607" s="127"/>
      <c r="HN607" s="127"/>
      <c r="HX607" s="127"/>
      <c r="IH607" s="127"/>
      <c r="IR607" s="127"/>
      <c r="JB607" s="127"/>
    </row>
    <row xmlns:x14ac="http://schemas.microsoft.com/office/spreadsheetml/2009/9/ac" r="608" s="3" customFormat="true" x14ac:dyDescent="0.25">
      <c r="A608" s="414"/>
      <c r="B608" s="127"/>
      <c r="L608" s="127"/>
      <c r="V608" s="127"/>
      <c r="AF608" s="127"/>
      <c r="AP608" s="127"/>
      <c r="AZ608" s="127"/>
      <c r="BJ608" s="127"/>
      <c r="BK608" s="127"/>
      <c r="BL608" s="127"/>
      <c r="BM608" s="127"/>
      <c r="BN608" s="127"/>
      <c r="BO608" s="127"/>
      <c r="BP608" s="127"/>
      <c r="BQ608" s="127"/>
      <c r="BT608" s="127"/>
      <c r="BU608" s="127"/>
      <c r="BV608" s="127"/>
      <c r="BW608" s="127"/>
      <c r="BX608" s="127"/>
      <c r="BY608" s="127"/>
      <c r="BZ608" s="127"/>
      <c r="CA608" s="127"/>
      <c r="CD608" s="127"/>
      <c r="CN608" s="127"/>
      <c r="CX608" s="127"/>
      <c r="DH608" s="127"/>
      <c r="DR608" s="127"/>
      <c r="EB608" s="127"/>
      <c r="EL608" s="127"/>
      <c r="EV608" s="127"/>
      <c r="FF608" s="127"/>
      <c r="FP608" s="127"/>
      <c r="FZ608" s="127"/>
      <c r="GJ608" s="127"/>
      <c r="GT608" s="127"/>
      <c r="HD608" s="127"/>
      <c r="HN608" s="127"/>
      <c r="HX608" s="127"/>
      <c r="IH608" s="127"/>
      <c r="IR608" s="127"/>
      <c r="JB608" s="127"/>
    </row>
    <row xmlns:x14ac="http://schemas.microsoft.com/office/spreadsheetml/2009/9/ac" r="609" s="3" customFormat="true" x14ac:dyDescent="0.25">
      <c r="A609" s="414"/>
      <c r="B609" s="127"/>
      <c r="L609" s="127"/>
      <c r="V609" s="127"/>
      <c r="AF609" s="127"/>
      <c r="AP609" s="127"/>
      <c r="AZ609" s="127"/>
      <c r="BJ609" s="127"/>
      <c r="BK609" s="127"/>
      <c r="BL609" s="127"/>
      <c r="BM609" s="127"/>
      <c r="BN609" s="127"/>
      <c r="BO609" s="127"/>
      <c r="BP609" s="127"/>
      <c r="BQ609" s="127"/>
      <c r="BT609" s="127"/>
      <c r="BU609" s="127"/>
      <c r="BV609" s="127"/>
      <c r="BW609" s="127"/>
      <c r="BX609" s="127"/>
      <c r="BY609" s="127"/>
      <c r="BZ609" s="127"/>
      <c r="CA609" s="127"/>
      <c r="CD609" s="127"/>
      <c r="CN609" s="127"/>
      <c r="CX609" s="127"/>
      <c r="DH609" s="127"/>
      <c r="DR609" s="127"/>
      <c r="EB609" s="127"/>
      <c r="EL609" s="127"/>
      <c r="EV609" s="127"/>
      <c r="FF609" s="127"/>
      <c r="FP609" s="127"/>
      <c r="FZ609" s="127"/>
      <c r="GJ609" s="127"/>
      <c r="GT609" s="127"/>
      <c r="HD609" s="127"/>
      <c r="HN609" s="127"/>
      <c r="HX609" s="127"/>
      <c r="IH609" s="127"/>
      <c r="IR609" s="127"/>
      <c r="JB609" s="127"/>
    </row>
    <row xmlns:x14ac="http://schemas.microsoft.com/office/spreadsheetml/2009/9/ac" r="610" s="3" customFormat="true" x14ac:dyDescent="0.25">
      <c r="A610" s="414"/>
      <c r="B610" s="127"/>
      <c r="L610" s="127"/>
      <c r="V610" s="127"/>
      <c r="AF610" s="127"/>
      <c r="AP610" s="127"/>
      <c r="AZ610" s="127"/>
      <c r="BJ610" s="127"/>
      <c r="BK610" s="127"/>
      <c r="BL610" s="127"/>
      <c r="BM610" s="127"/>
      <c r="BN610" s="127"/>
      <c r="BO610" s="127"/>
      <c r="BP610" s="127"/>
      <c r="BQ610" s="127"/>
      <c r="BT610" s="127"/>
      <c r="BU610" s="127"/>
      <c r="BV610" s="127"/>
      <c r="BW610" s="127"/>
      <c r="BX610" s="127"/>
      <c r="BY610" s="127"/>
      <c r="BZ610" s="127"/>
      <c r="CA610" s="127"/>
      <c r="CD610" s="127"/>
      <c r="CN610" s="127"/>
      <c r="CX610" s="127"/>
      <c r="DH610" s="127"/>
      <c r="DR610" s="127"/>
      <c r="EB610" s="127"/>
      <c r="EL610" s="127"/>
      <c r="EV610" s="127"/>
      <c r="FF610" s="127"/>
      <c r="FP610" s="127"/>
      <c r="FZ610" s="127"/>
      <c r="GJ610" s="127"/>
      <c r="GT610" s="127"/>
      <c r="HD610" s="127"/>
      <c r="HN610" s="127"/>
      <c r="HX610" s="127"/>
      <c r="IH610" s="127"/>
      <c r="IR610" s="127"/>
      <c r="JB610" s="127"/>
    </row>
    <row xmlns:x14ac="http://schemas.microsoft.com/office/spreadsheetml/2009/9/ac" r="611" s="3" customFormat="true" x14ac:dyDescent="0.25">
      <c r="A611" s="414"/>
      <c r="B611" s="127"/>
      <c r="L611" s="127"/>
      <c r="V611" s="127"/>
      <c r="AF611" s="127"/>
      <c r="AP611" s="127"/>
      <c r="AZ611" s="127"/>
      <c r="BJ611" s="127"/>
      <c r="BK611" s="127"/>
      <c r="BL611" s="127"/>
      <c r="BM611" s="127"/>
      <c r="BN611" s="127"/>
      <c r="BO611" s="127"/>
      <c r="BP611" s="127"/>
      <c r="BQ611" s="127"/>
      <c r="BT611" s="127"/>
      <c r="BU611" s="127"/>
      <c r="BV611" s="127"/>
      <c r="BW611" s="127"/>
      <c r="BX611" s="127"/>
      <c r="BY611" s="127"/>
      <c r="BZ611" s="127"/>
      <c r="CA611" s="127"/>
      <c r="CD611" s="127"/>
      <c r="CN611" s="127"/>
      <c r="CX611" s="127"/>
      <c r="DH611" s="127"/>
      <c r="DR611" s="127"/>
      <c r="EB611" s="127"/>
      <c r="EL611" s="127"/>
      <c r="EV611" s="127"/>
      <c r="FF611" s="127"/>
      <c r="FP611" s="127"/>
      <c r="FZ611" s="127"/>
      <c r="GJ611" s="127"/>
      <c r="GT611" s="127"/>
      <c r="HD611" s="127"/>
      <c r="HN611" s="127"/>
      <c r="HX611" s="127"/>
      <c r="IH611" s="127"/>
      <c r="IR611" s="127"/>
      <c r="JB611" s="127"/>
    </row>
    <row xmlns:x14ac="http://schemas.microsoft.com/office/spreadsheetml/2009/9/ac" r="612" s="3" customFormat="true" x14ac:dyDescent="0.25">
      <c r="A612" s="414"/>
      <c r="B612" s="127"/>
      <c r="L612" s="127"/>
      <c r="V612" s="127"/>
      <c r="AF612" s="127"/>
      <c r="AP612" s="127"/>
      <c r="AZ612" s="127"/>
      <c r="BJ612" s="127"/>
      <c r="BK612" s="127"/>
      <c r="BL612" s="127"/>
      <c r="BM612" s="127"/>
      <c r="BN612" s="127"/>
      <c r="BO612" s="127"/>
      <c r="BP612" s="127"/>
      <c r="BQ612" s="127"/>
      <c r="BT612" s="127"/>
      <c r="BU612" s="127"/>
      <c r="BV612" s="127"/>
      <c r="BW612" s="127"/>
      <c r="BX612" s="127"/>
      <c r="BY612" s="127"/>
      <c r="BZ612" s="127"/>
      <c r="CA612" s="127"/>
      <c r="CD612" s="127"/>
      <c r="CN612" s="127"/>
      <c r="CX612" s="127"/>
      <c r="DH612" s="127"/>
      <c r="DR612" s="127"/>
      <c r="EB612" s="127"/>
      <c r="EL612" s="127"/>
      <c r="EV612" s="127"/>
      <c r="FF612" s="127"/>
      <c r="FP612" s="127"/>
      <c r="FZ612" s="127"/>
      <c r="GJ612" s="127"/>
      <c r="GT612" s="127"/>
      <c r="HD612" s="127"/>
      <c r="HN612" s="127"/>
      <c r="HX612" s="127"/>
      <c r="IH612" s="127"/>
      <c r="IR612" s="127"/>
      <c r="JB612" s="127"/>
    </row>
    <row xmlns:x14ac="http://schemas.microsoft.com/office/spreadsheetml/2009/9/ac" r="613" s="3" customFormat="true" x14ac:dyDescent="0.25">
      <c r="A613" s="414"/>
      <c r="B613" s="127"/>
      <c r="L613" s="127"/>
      <c r="V613" s="127"/>
      <c r="AF613" s="127"/>
      <c r="AP613" s="127"/>
      <c r="AZ613" s="127"/>
      <c r="BJ613" s="127"/>
      <c r="BK613" s="127"/>
      <c r="BL613" s="127"/>
      <c r="BM613" s="127"/>
      <c r="BN613" s="127"/>
      <c r="BO613" s="127"/>
      <c r="BP613" s="127"/>
      <c r="BQ613" s="127"/>
      <c r="BT613" s="127"/>
      <c r="BU613" s="127"/>
      <c r="BV613" s="127"/>
      <c r="BW613" s="127"/>
      <c r="BX613" s="127"/>
      <c r="BY613" s="127"/>
      <c r="BZ613" s="127"/>
      <c r="CA613" s="127"/>
      <c r="CD613" s="127"/>
      <c r="CN613" s="127"/>
      <c r="CX613" s="127"/>
      <c r="DH613" s="127"/>
      <c r="DR613" s="127"/>
      <c r="EB613" s="127"/>
      <c r="EL613" s="127"/>
      <c r="EV613" s="127"/>
      <c r="FF613" s="127"/>
      <c r="FP613" s="127"/>
      <c r="FZ613" s="127"/>
      <c r="GJ613" s="127"/>
      <c r="GT613" s="127"/>
      <c r="HD613" s="127"/>
      <c r="HN613" s="127"/>
      <c r="HX613" s="127"/>
      <c r="IH613" s="127"/>
      <c r="IR613" s="127"/>
      <c r="JB613" s="127"/>
    </row>
    <row xmlns:x14ac="http://schemas.microsoft.com/office/spreadsheetml/2009/9/ac" r="614" s="3" customFormat="true" x14ac:dyDescent="0.25">
      <c r="A614" s="414"/>
      <c r="B614" s="127"/>
      <c r="L614" s="127"/>
      <c r="V614" s="127"/>
      <c r="AF614" s="127"/>
      <c r="AP614" s="127"/>
      <c r="AZ614" s="127"/>
      <c r="BJ614" s="127"/>
      <c r="BK614" s="127"/>
      <c r="BL614" s="127"/>
      <c r="BM614" s="127"/>
      <c r="BN614" s="127"/>
      <c r="BO614" s="127"/>
      <c r="BP614" s="127"/>
      <c r="BQ614" s="127"/>
      <c r="BT614" s="127"/>
      <c r="BU614" s="127"/>
      <c r="BV614" s="127"/>
      <c r="BW614" s="127"/>
      <c r="BX614" s="127"/>
      <c r="BY614" s="127"/>
      <c r="BZ614" s="127"/>
      <c r="CA614" s="127"/>
      <c r="CD614" s="127"/>
      <c r="CN614" s="127"/>
      <c r="CX614" s="127"/>
      <c r="DH614" s="127"/>
      <c r="DR614" s="127"/>
      <c r="EB614" s="127"/>
      <c r="EL614" s="127"/>
      <c r="EV614" s="127"/>
      <c r="FF614" s="127"/>
      <c r="FP614" s="127"/>
      <c r="FZ614" s="127"/>
      <c r="GJ614" s="127"/>
      <c r="GT614" s="127"/>
      <c r="HD614" s="127"/>
      <c r="HN614" s="127"/>
      <c r="HX614" s="127"/>
      <c r="IH614" s="127"/>
      <c r="IR614" s="127"/>
      <c r="JB614" s="127"/>
    </row>
    <row xmlns:x14ac="http://schemas.microsoft.com/office/spreadsheetml/2009/9/ac" r="615" s="3" customFormat="true" x14ac:dyDescent="0.25">
      <c r="A615" s="414"/>
      <c r="B615" s="127"/>
      <c r="L615" s="127"/>
      <c r="V615" s="127"/>
      <c r="AF615" s="127"/>
      <c r="AP615" s="127"/>
      <c r="AZ615" s="127"/>
      <c r="BJ615" s="127"/>
      <c r="BK615" s="127"/>
      <c r="BL615" s="127"/>
      <c r="BM615" s="127"/>
      <c r="BN615" s="127"/>
      <c r="BO615" s="127"/>
      <c r="BP615" s="127"/>
      <c r="BQ615" s="127"/>
      <c r="BT615" s="127"/>
      <c r="BU615" s="127"/>
      <c r="BV615" s="127"/>
      <c r="BW615" s="127"/>
      <c r="BX615" s="127"/>
      <c r="BY615" s="127"/>
      <c r="BZ615" s="127"/>
      <c r="CA615" s="127"/>
      <c r="CD615" s="127"/>
      <c r="CN615" s="127"/>
      <c r="CX615" s="127"/>
      <c r="DH615" s="127"/>
      <c r="DR615" s="127"/>
      <c r="EB615" s="127"/>
      <c r="EL615" s="127"/>
      <c r="EV615" s="127"/>
      <c r="FF615" s="127"/>
      <c r="FP615" s="127"/>
      <c r="FZ615" s="127"/>
      <c r="GJ615" s="127"/>
      <c r="GT615" s="127"/>
      <c r="HD615" s="127"/>
      <c r="HN615" s="127"/>
      <c r="HX615" s="127"/>
      <c r="IH615" s="127"/>
      <c r="IR615" s="127"/>
      <c r="JB615" s="127"/>
    </row>
    <row xmlns:x14ac="http://schemas.microsoft.com/office/spreadsheetml/2009/9/ac" r="616" s="3" customFormat="true" x14ac:dyDescent="0.25">
      <c r="A616" s="414"/>
      <c r="B616" s="127"/>
      <c r="L616" s="127"/>
      <c r="V616" s="127"/>
      <c r="AF616" s="127"/>
      <c r="AP616" s="127"/>
      <c r="AZ616" s="127"/>
      <c r="BJ616" s="127"/>
      <c r="BK616" s="127"/>
      <c r="BL616" s="127"/>
      <c r="BM616" s="127"/>
      <c r="BN616" s="127"/>
      <c r="BO616" s="127"/>
      <c r="BP616" s="127"/>
      <c r="BQ616" s="127"/>
      <c r="BT616" s="127"/>
      <c r="BU616" s="127"/>
      <c r="BV616" s="127"/>
      <c r="BW616" s="127"/>
      <c r="BX616" s="127"/>
      <c r="BY616" s="127"/>
      <c r="BZ616" s="127"/>
      <c r="CA616" s="127"/>
      <c r="CD616" s="127"/>
      <c r="CN616" s="127"/>
      <c r="CX616" s="127"/>
      <c r="DH616" s="127"/>
      <c r="DR616" s="127"/>
      <c r="EB616" s="127"/>
      <c r="EL616" s="127"/>
      <c r="EV616" s="127"/>
      <c r="FF616" s="127"/>
      <c r="FP616" s="127"/>
      <c r="FZ616" s="127"/>
      <c r="GJ616" s="127"/>
      <c r="GT616" s="127"/>
      <c r="HD616" s="127"/>
      <c r="HN616" s="127"/>
      <c r="HX616" s="127"/>
      <c r="IH616" s="127"/>
      <c r="IR616" s="127"/>
      <c r="JB616" s="127"/>
    </row>
    <row xmlns:x14ac="http://schemas.microsoft.com/office/spreadsheetml/2009/9/ac" r="617" s="3" customFormat="true" x14ac:dyDescent="0.25">
      <c r="A617" s="414"/>
      <c r="B617" s="127"/>
      <c r="L617" s="127"/>
      <c r="V617" s="127"/>
      <c r="AF617" s="127"/>
      <c r="AP617" s="127"/>
      <c r="AZ617" s="127"/>
      <c r="BJ617" s="127"/>
      <c r="BK617" s="127"/>
      <c r="BL617" s="127"/>
      <c r="BM617" s="127"/>
      <c r="BN617" s="127"/>
      <c r="BO617" s="127"/>
      <c r="BP617" s="127"/>
      <c r="BQ617" s="127"/>
      <c r="BT617" s="127"/>
      <c r="BU617" s="127"/>
      <c r="BV617" s="127"/>
      <c r="BW617" s="127"/>
      <c r="BX617" s="127"/>
      <c r="BY617" s="127"/>
      <c r="BZ617" s="127"/>
      <c r="CA617" s="127"/>
      <c r="CD617" s="127"/>
      <c r="CN617" s="127"/>
      <c r="CX617" s="127"/>
      <c r="DH617" s="127"/>
      <c r="DR617" s="127"/>
      <c r="EB617" s="127"/>
      <c r="EL617" s="127"/>
      <c r="EV617" s="127"/>
      <c r="FF617" s="127"/>
      <c r="FP617" s="127"/>
      <c r="FZ617" s="127"/>
      <c r="GJ617" s="127"/>
      <c r="GT617" s="127"/>
      <c r="HD617" s="127"/>
      <c r="HN617" s="127"/>
      <c r="HX617" s="127"/>
      <c r="IH617" s="127"/>
      <c r="IR617" s="127"/>
      <c r="JB617" s="127"/>
    </row>
    <row xmlns:x14ac="http://schemas.microsoft.com/office/spreadsheetml/2009/9/ac" r="618" s="3" customFormat="true" x14ac:dyDescent="0.25">
      <c r="A618" s="414"/>
      <c r="B618" s="127"/>
      <c r="L618" s="127"/>
      <c r="V618" s="127"/>
      <c r="AF618" s="127"/>
      <c r="AP618" s="127"/>
      <c r="AZ618" s="127"/>
      <c r="BJ618" s="127"/>
      <c r="BK618" s="127"/>
      <c r="BL618" s="127"/>
      <c r="BM618" s="127"/>
      <c r="BN618" s="127"/>
      <c r="BO618" s="127"/>
      <c r="BP618" s="127"/>
      <c r="BQ618" s="127"/>
      <c r="BT618" s="127"/>
      <c r="BU618" s="127"/>
      <c r="BV618" s="127"/>
      <c r="BW618" s="127"/>
      <c r="BX618" s="127"/>
      <c r="BY618" s="127"/>
      <c r="BZ618" s="127"/>
      <c r="CA618" s="127"/>
      <c r="CD618" s="127"/>
      <c r="CN618" s="127"/>
      <c r="CX618" s="127"/>
      <c r="DH618" s="127"/>
      <c r="DR618" s="127"/>
      <c r="EB618" s="127"/>
      <c r="EL618" s="127"/>
      <c r="EV618" s="127"/>
      <c r="FF618" s="127"/>
      <c r="FP618" s="127"/>
      <c r="FZ618" s="127"/>
      <c r="GJ618" s="127"/>
      <c r="GT618" s="127"/>
      <c r="HD618" s="127"/>
      <c r="HN618" s="127"/>
      <c r="HX618" s="127"/>
      <c r="IH618" s="127"/>
      <c r="IR618" s="127"/>
      <c r="JB618" s="127"/>
    </row>
    <row xmlns:x14ac="http://schemas.microsoft.com/office/spreadsheetml/2009/9/ac" r="619" s="3" customFormat="true" x14ac:dyDescent="0.25">
      <c r="A619" s="414"/>
      <c r="B619" s="127"/>
      <c r="L619" s="127"/>
      <c r="V619" s="127"/>
      <c r="AF619" s="127"/>
      <c r="AP619" s="127"/>
      <c r="AZ619" s="127"/>
      <c r="BJ619" s="127"/>
      <c r="BK619" s="127"/>
      <c r="BL619" s="127"/>
      <c r="BM619" s="127"/>
      <c r="BN619" s="127"/>
      <c r="BO619" s="127"/>
      <c r="BP619" s="127"/>
      <c r="BQ619" s="127"/>
      <c r="BT619" s="127"/>
      <c r="BU619" s="127"/>
      <c r="BV619" s="127"/>
      <c r="BW619" s="127"/>
      <c r="BX619" s="127"/>
      <c r="BY619" s="127"/>
      <c r="BZ619" s="127"/>
      <c r="CA619" s="127"/>
      <c r="CD619" s="127"/>
      <c r="CN619" s="127"/>
      <c r="CX619" s="127"/>
      <c r="DH619" s="127"/>
      <c r="DR619" s="127"/>
      <c r="EB619" s="127"/>
      <c r="EL619" s="127"/>
      <c r="EV619" s="127"/>
      <c r="FF619" s="127"/>
      <c r="FP619" s="127"/>
      <c r="FZ619" s="127"/>
      <c r="GJ619" s="127"/>
      <c r="GT619" s="127"/>
      <c r="HD619" s="127"/>
      <c r="HN619" s="127"/>
      <c r="HX619" s="127"/>
      <c r="IH619" s="127"/>
      <c r="IR619" s="127"/>
      <c r="JB619" s="127"/>
    </row>
    <row xmlns:x14ac="http://schemas.microsoft.com/office/spreadsheetml/2009/9/ac" r="620" s="3" customFormat="true" x14ac:dyDescent="0.25">
      <c r="A620" s="414"/>
      <c r="B620" s="127"/>
      <c r="L620" s="127"/>
      <c r="V620" s="127"/>
      <c r="AF620" s="127"/>
      <c r="AP620" s="127"/>
      <c r="AZ620" s="127"/>
      <c r="BJ620" s="127"/>
      <c r="BK620" s="127"/>
      <c r="BL620" s="127"/>
      <c r="BM620" s="127"/>
      <c r="BN620" s="127"/>
      <c r="BO620" s="127"/>
      <c r="BP620" s="127"/>
      <c r="BQ620" s="127"/>
      <c r="BT620" s="127"/>
      <c r="BU620" s="127"/>
      <c r="BV620" s="127"/>
      <c r="BW620" s="127"/>
      <c r="BX620" s="127"/>
      <c r="BY620" s="127"/>
      <c r="BZ620" s="127"/>
      <c r="CA620" s="127"/>
      <c r="CD620" s="127"/>
      <c r="CN620" s="127"/>
      <c r="CX620" s="127"/>
      <c r="DH620" s="127"/>
      <c r="DR620" s="127"/>
      <c r="EB620" s="127"/>
      <c r="EL620" s="127"/>
      <c r="EV620" s="127"/>
      <c r="FF620" s="127"/>
      <c r="FP620" s="127"/>
      <c r="FZ620" s="127"/>
      <c r="GJ620" s="127"/>
      <c r="GT620" s="127"/>
      <c r="HD620" s="127"/>
      <c r="HN620" s="127"/>
      <c r="HX620" s="127"/>
      <c r="IH620" s="127"/>
      <c r="IR620" s="127"/>
      <c r="JB620" s="127"/>
    </row>
    <row xmlns:x14ac="http://schemas.microsoft.com/office/spreadsheetml/2009/9/ac" r="621" s="3" customFormat="true" x14ac:dyDescent="0.25">
      <c r="A621" s="414"/>
      <c r="B621" s="127"/>
      <c r="L621" s="127"/>
      <c r="V621" s="127"/>
      <c r="AF621" s="127"/>
      <c r="AP621" s="127"/>
      <c r="AZ621" s="127"/>
      <c r="BJ621" s="127"/>
      <c r="BK621" s="127"/>
      <c r="BL621" s="127"/>
      <c r="BM621" s="127"/>
      <c r="BN621" s="127"/>
      <c r="BO621" s="127"/>
      <c r="BP621" s="127"/>
      <c r="BQ621" s="127"/>
      <c r="BT621" s="127"/>
      <c r="BU621" s="127"/>
      <c r="BV621" s="127"/>
      <c r="BW621" s="127"/>
      <c r="BX621" s="127"/>
      <c r="BY621" s="127"/>
      <c r="BZ621" s="127"/>
      <c r="CA621" s="127"/>
      <c r="CD621" s="127"/>
      <c r="CN621" s="127"/>
      <c r="CX621" s="127"/>
      <c r="DH621" s="127"/>
      <c r="DR621" s="127"/>
      <c r="EB621" s="127"/>
      <c r="EL621" s="127"/>
      <c r="EV621" s="127"/>
      <c r="FF621" s="127"/>
      <c r="FP621" s="127"/>
      <c r="FZ621" s="127"/>
      <c r="GJ621" s="127"/>
      <c r="GT621" s="127"/>
      <c r="HD621" s="127"/>
      <c r="HN621" s="127"/>
      <c r="HX621" s="127"/>
      <c r="IH621" s="127"/>
      <c r="IR621" s="127"/>
      <c r="JB621" s="127"/>
    </row>
    <row xmlns:x14ac="http://schemas.microsoft.com/office/spreadsheetml/2009/9/ac" r="622" s="3" customFormat="true" x14ac:dyDescent="0.25">
      <c r="A622" s="414"/>
      <c r="B622" s="127"/>
      <c r="L622" s="127"/>
      <c r="V622" s="127"/>
      <c r="AF622" s="127"/>
      <c r="AP622" s="127"/>
      <c r="AZ622" s="127"/>
      <c r="BJ622" s="127"/>
      <c r="BK622" s="127"/>
      <c r="BL622" s="127"/>
      <c r="BM622" s="127"/>
      <c r="BN622" s="127"/>
      <c r="BO622" s="127"/>
      <c r="BP622" s="127"/>
      <c r="BQ622" s="127"/>
      <c r="BT622" s="127"/>
      <c r="BU622" s="127"/>
      <c r="BV622" s="127"/>
      <c r="BW622" s="127"/>
      <c r="BX622" s="127"/>
      <c r="BY622" s="127"/>
      <c r="BZ622" s="127"/>
      <c r="CA622" s="127"/>
      <c r="CD622" s="127"/>
      <c r="CN622" s="127"/>
      <c r="CX622" s="127"/>
      <c r="DH622" s="127"/>
      <c r="DR622" s="127"/>
      <c r="EB622" s="127"/>
      <c r="EL622" s="127"/>
      <c r="EV622" s="127"/>
      <c r="FF622" s="127"/>
      <c r="FP622" s="127"/>
      <c r="FZ622" s="127"/>
      <c r="GJ622" s="127"/>
      <c r="GT622" s="127"/>
      <c r="HD622" s="127"/>
      <c r="HN622" s="127"/>
      <c r="HX622" s="127"/>
      <c r="IH622" s="127"/>
      <c r="IR622" s="127"/>
      <c r="JB622" s="127"/>
    </row>
    <row xmlns:x14ac="http://schemas.microsoft.com/office/spreadsheetml/2009/9/ac" r="623" s="3" customFormat="true" x14ac:dyDescent="0.25">
      <c r="A623" s="414"/>
      <c r="B623" s="127"/>
      <c r="L623" s="127"/>
      <c r="V623" s="127"/>
      <c r="AF623" s="127"/>
      <c r="AP623" s="127"/>
      <c r="AZ623" s="127"/>
      <c r="BJ623" s="127"/>
      <c r="BK623" s="127"/>
      <c r="BL623" s="127"/>
      <c r="BM623" s="127"/>
      <c r="BN623" s="127"/>
      <c r="BO623" s="127"/>
      <c r="BP623" s="127"/>
      <c r="BQ623" s="127"/>
      <c r="BT623" s="127"/>
      <c r="BU623" s="127"/>
      <c r="BV623" s="127"/>
      <c r="BW623" s="127"/>
      <c r="BX623" s="127"/>
      <c r="BY623" s="127"/>
      <c r="BZ623" s="127"/>
      <c r="CA623" s="127"/>
      <c r="CD623" s="127"/>
      <c r="CN623" s="127"/>
      <c r="CX623" s="127"/>
      <c r="DH623" s="127"/>
      <c r="DR623" s="127"/>
      <c r="EB623" s="127"/>
      <c r="EL623" s="127"/>
      <c r="EV623" s="127"/>
      <c r="FF623" s="127"/>
      <c r="FP623" s="127"/>
      <c r="FZ623" s="127"/>
      <c r="GJ623" s="127"/>
      <c r="GT623" s="127"/>
      <c r="HD623" s="127"/>
      <c r="HN623" s="127"/>
      <c r="HX623" s="127"/>
      <c r="IH623" s="127"/>
      <c r="IR623" s="127"/>
      <c r="JB623" s="127"/>
    </row>
    <row xmlns:x14ac="http://schemas.microsoft.com/office/spreadsheetml/2009/9/ac" r="624" s="3" customFormat="true" x14ac:dyDescent="0.25">
      <c r="A624" s="414"/>
      <c r="B624" s="127"/>
      <c r="L624" s="127"/>
      <c r="V624" s="127"/>
      <c r="AF624" s="127"/>
      <c r="AP624" s="127"/>
      <c r="AZ624" s="127"/>
      <c r="BJ624" s="127"/>
      <c r="BK624" s="127"/>
      <c r="BL624" s="127"/>
      <c r="BM624" s="127"/>
      <c r="BN624" s="127"/>
      <c r="BO624" s="127"/>
      <c r="BP624" s="127"/>
      <c r="BQ624" s="127"/>
      <c r="BT624" s="127"/>
      <c r="BU624" s="127"/>
      <c r="BV624" s="127"/>
      <c r="BW624" s="127"/>
      <c r="BX624" s="127"/>
      <c r="BY624" s="127"/>
      <c r="BZ624" s="127"/>
      <c r="CA624" s="127"/>
      <c r="CD624" s="127"/>
      <c r="CN624" s="127"/>
      <c r="CX624" s="127"/>
      <c r="DH624" s="127"/>
      <c r="DR624" s="127"/>
      <c r="EB624" s="127"/>
      <c r="EL624" s="127"/>
      <c r="EV624" s="127"/>
      <c r="FF624" s="127"/>
      <c r="FP624" s="127"/>
      <c r="FZ624" s="127"/>
      <c r="GJ624" s="127"/>
      <c r="GT624" s="127"/>
      <c r="HD624" s="127"/>
      <c r="HN624" s="127"/>
      <c r="HX624" s="127"/>
      <c r="IH624" s="127"/>
      <c r="IR624" s="127"/>
      <c r="JB624" s="127"/>
    </row>
    <row xmlns:x14ac="http://schemas.microsoft.com/office/spreadsheetml/2009/9/ac" r="625" s="3" customFormat="true" x14ac:dyDescent="0.25">
      <c r="A625" s="414"/>
      <c r="B625" s="127"/>
      <c r="L625" s="127"/>
      <c r="V625" s="127"/>
      <c r="AF625" s="127"/>
      <c r="AP625" s="127"/>
      <c r="AZ625" s="127"/>
      <c r="BJ625" s="127"/>
      <c r="BK625" s="127"/>
      <c r="BL625" s="127"/>
      <c r="BM625" s="127"/>
      <c r="BN625" s="127"/>
      <c r="BO625" s="127"/>
      <c r="BP625" s="127"/>
      <c r="BQ625" s="127"/>
      <c r="BT625" s="127"/>
      <c r="BU625" s="127"/>
      <c r="BV625" s="127"/>
      <c r="BW625" s="127"/>
      <c r="BX625" s="127"/>
      <c r="BY625" s="127"/>
      <c r="BZ625" s="127"/>
      <c r="CA625" s="127"/>
      <c r="CD625" s="127"/>
      <c r="CN625" s="127"/>
      <c r="CX625" s="127"/>
      <c r="DH625" s="127"/>
      <c r="DR625" s="127"/>
      <c r="EB625" s="127"/>
      <c r="EL625" s="127"/>
      <c r="EV625" s="127"/>
      <c r="FF625" s="127"/>
      <c r="FP625" s="127"/>
      <c r="FZ625" s="127"/>
      <c r="GJ625" s="127"/>
      <c r="GT625" s="127"/>
      <c r="HD625" s="127"/>
      <c r="HN625" s="127"/>
      <c r="HX625" s="127"/>
      <c r="IH625" s="127"/>
      <c r="IR625" s="127"/>
      <c r="JB625" s="127"/>
    </row>
    <row xmlns:x14ac="http://schemas.microsoft.com/office/spreadsheetml/2009/9/ac" r="626" s="3" customFormat="true" x14ac:dyDescent="0.25">
      <c r="A626" s="414"/>
      <c r="B626" s="127"/>
      <c r="L626" s="127"/>
      <c r="V626" s="127"/>
      <c r="AF626" s="127"/>
      <c r="AP626" s="127"/>
      <c r="AZ626" s="127"/>
      <c r="BJ626" s="127"/>
      <c r="BK626" s="127"/>
      <c r="BL626" s="127"/>
      <c r="BM626" s="127"/>
      <c r="BN626" s="127"/>
      <c r="BO626" s="127"/>
      <c r="BP626" s="127"/>
      <c r="BQ626" s="127"/>
      <c r="BT626" s="127"/>
      <c r="BU626" s="127"/>
      <c r="BV626" s="127"/>
      <c r="BW626" s="127"/>
      <c r="BX626" s="127"/>
      <c r="BY626" s="127"/>
      <c r="BZ626" s="127"/>
      <c r="CA626" s="127"/>
      <c r="CD626" s="127"/>
      <c r="CN626" s="127"/>
      <c r="CX626" s="127"/>
      <c r="DH626" s="127"/>
      <c r="DR626" s="127"/>
      <c r="EB626" s="127"/>
      <c r="EL626" s="127"/>
      <c r="EV626" s="127"/>
      <c r="FF626" s="127"/>
      <c r="FP626" s="127"/>
      <c r="FZ626" s="127"/>
      <c r="GJ626" s="127"/>
      <c r="GT626" s="127"/>
      <c r="HD626" s="127"/>
      <c r="HN626" s="127"/>
      <c r="HX626" s="127"/>
      <c r="IH626" s="127"/>
      <c r="IR626" s="127"/>
      <c r="JB626" s="127"/>
    </row>
    <row xmlns:x14ac="http://schemas.microsoft.com/office/spreadsheetml/2009/9/ac" r="627" s="3" customFormat="true" x14ac:dyDescent="0.25">
      <c r="A627" s="414"/>
      <c r="B627" s="127"/>
      <c r="L627" s="127"/>
      <c r="V627" s="127"/>
      <c r="AF627" s="127"/>
      <c r="AP627" s="127"/>
      <c r="AZ627" s="127"/>
      <c r="BJ627" s="127"/>
      <c r="BK627" s="127"/>
      <c r="BL627" s="127"/>
      <c r="BM627" s="127"/>
      <c r="BN627" s="127"/>
      <c r="BO627" s="127"/>
      <c r="BP627" s="127"/>
      <c r="BQ627" s="127"/>
      <c r="BT627" s="127"/>
      <c r="BU627" s="127"/>
      <c r="BV627" s="127"/>
      <c r="BW627" s="127"/>
      <c r="BX627" s="127"/>
      <c r="BY627" s="127"/>
      <c r="BZ627" s="127"/>
      <c r="CA627" s="127"/>
      <c r="CD627" s="127"/>
      <c r="CN627" s="127"/>
      <c r="CX627" s="127"/>
      <c r="DH627" s="127"/>
      <c r="DR627" s="127"/>
      <c r="EB627" s="127"/>
      <c r="EL627" s="127"/>
      <c r="EV627" s="127"/>
      <c r="FF627" s="127"/>
      <c r="FP627" s="127"/>
      <c r="FZ627" s="127"/>
      <c r="GJ627" s="127"/>
      <c r="GT627" s="127"/>
      <c r="HD627" s="127"/>
      <c r="HN627" s="127"/>
      <c r="HX627" s="127"/>
      <c r="IH627" s="127"/>
      <c r="IR627" s="127"/>
      <c r="JB627" s="127"/>
    </row>
    <row xmlns:x14ac="http://schemas.microsoft.com/office/spreadsheetml/2009/9/ac" r="628" s="3" customFormat="true" x14ac:dyDescent="0.25">
      <c r="A628" s="414"/>
      <c r="B628" s="127"/>
      <c r="L628" s="127"/>
      <c r="V628" s="127"/>
      <c r="AF628" s="127"/>
      <c r="AP628" s="127"/>
      <c r="AZ628" s="127"/>
      <c r="BJ628" s="127"/>
      <c r="BK628" s="127"/>
      <c r="BL628" s="127"/>
      <c r="BM628" s="127"/>
      <c r="BN628" s="127"/>
      <c r="BO628" s="127"/>
      <c r="BP628" s="127"/>
      <c r="BQ628" s="127"/>
      <c r="BT628" s="127"/>
      <c r="BU628" s="127"/>
      <c r="BV628" s="127"/>
      <c r="BW628" s="127"/>
      <c r="BX628" s="127"/>
      <c r="BY628" s="127"/>
      <c r="BZ628" s="127"/>
      <c r="CA628" s="127"/>
      <c r="CD628" s="127"/>
      <c r="CN628" s="127"/>
      <c r="CX628" s="127"/>
      <c r="DH628" s="127"/>
      <c r="DR628" s="127"/>
      <c r="EB628" s="127"/>
      <c r="EL628" s="127"/>
      <c r="EV628" s="127"/>
      <c r="FF628" s="127"/>
      <c r="FP628" s="127"/>
      <c r="FZ628" s="127"/>
      <c r="GJ628" s="127"/>
      <c r="GT628" s="127"/>
      <c r="HD628" s="127"/>
      <c r="HN628" s="127"/>
      <c r="HX628" s="127"/>
      <c r="IH628" s="127"/>
      <c r="IR628" s="127"/>
      <c r="JB628" s="127"/>
    </row>
    <row xmlns:x14ac="http://schemas.microsoft.com/office/spreadsheetml/2009/9/ac" r="629" s="3" customFormat="true" x14ac:dyDescent="0.25">
      <c r="A629" s="414"/>
      <c r="B629" s="127"/>
      <c r="L629" s="127"/>
      <c r="V629" s="127"/>
      <c r="AF629" s="127"/>
      <c r="AP629" s="127"/>
      <c r="AZ629" s="127"/>
      <c r="BJ629" s="127"/>
      <c r="BK629" s="127"/>
      <c r="BL629" s="127"/>
      <c r="BM629" s="127"/>
      <c r="BN629" s="127"/>
      <c r="BO629" s="127"/>
      <c r="BP629" s="127"/>
      <c r="BQ629" s="127"/>
      <c r="BT629" s="127"/>
      <c r="BU629" s="127"/>
      <c r="BV629" s="127"/>
      <c r="BW629" s="127"/>
      <c r="BX629" s="127"/>
      <c r="BY629" s="127"/>
      <c r="BZ629" s="127"/>
      <c r="CA629" s="127"/>
      <c r="CD629" s="127"/>
      <c r="CN629" s="127"/>
      <c r="CX629" s="127"/>
      <c r="DH629" s="127"/>
      <c r="DR629" s="127"/>
      <c r="EB629" s="127"/>
      <c r="EL629" s="127"/>
      <c r="EV629" s="127"/>
      <c r="FF629" s="127"/>
      <c r="FP629" s="127"/>
      <c r="FZ629" s="127"/>
      <c r="GJ629" s="127"/>
      <c r="GT629" s="127"/>
      <c r="HD629" s="127"/>
      <c r="HN629" s="127"/>
      <c r="HX629" s="127"/>
      <c r="IH629" s="127"/>
      <c r="IR629" s="127"/>
      <c r="JB629" s="127"/>
    </row>
    <row xmlns:x14ac="http://schemas.microsoft.com/office/spreadsheetml/2009/9/ac" r="630" s="3" customFormat="true" x14ac:dyDescent="0.25">
      <c r="A630" s="414"/>
      <c r="B630" s="127"/>
      <c r="L630" s="127"/>
      <c r="V630" s="127"/>
      <c r="AF630" s="127"/>
      <c r="AP630" s="127"/>
      <c r="AZ630" s="127"/>
      <c r="BJ630" s="127"/>
      <c r="BK630" s="127"/>
      <c r="BL630" s="127"/>
      <c r="BM630" s="127"/>
      <c r="BN630" s="127"/>
      <c r="BO630" s="127"/>
      <c r="BP630" s="127"/>
      <c r="BQ630" s="127"/>
      <c r="BT630" s="127"/>
      <c r="BU630" s="127"/>
      <c r="BV630" s="127"/>
      <c r="BW630" s="127"/>
      <c r="BX630" s="127"/>
      <c r="BY630" s="127"/>
      <c r="BZ630" s="127"/>
      <c r="CA630" s="127"/>
      <c r="CD630" s="127"/>
      <c r="CN630" s="127"/>
      <c r="CX630" s="127"/>
      <c r="DH630" s="127"/>
      <c r="DR630" s="127"/>
      <c r="EB630" s="127"/>
      <c r="EL630" s="127"/>
      <c r="EV630" s="127"/>
      <c r="FF630" s="127"/>
      <c r="FP630" s="127"/>
      <c r="FZ630" s="127"/>
      <c r="GJ630" s="127"/>
      <c r="GT630" s="127"/>
      <c r="HD630" s="127"/>
      <c r="HN630" s="127"/>
      <c r="HX630" s="127"/>
      <c r="IH630" s="127"/>
      <c r="IR630" s="127"/>
      <c r="JB630" s="127"/>
    </row>
    <row xmlns:x14ac="http://schemas.microsoft.com/office/spreadsheetml/2009/9/ac" r="631" s="3" customFormat="true" x14ac:dyDescent="0.25">
      <c r="A631" s="414"/>
      <c r="B631" s="127"/>
      <c r="L631" s="127"/>
      <c r="V631" s="127"/>
      <c r="AF631" s="127"/>
      <c r="AP631" s="127"/>
      <c r="AZ631" s="127"/>
      <c r="BJ631" s="127"/>
      <c r="BK631" s="127"/>
      <c r="BL631" s="127"/>
      <c r="BM631" s="127"/>
      <c r="BN631" s="127"/>
      <c r="BO631" s="127"/>
      <c r="BP631" s="127"/>
      <c r="BQ631" s="127"/>
      <c r="BT631" s="127"/>
      <c r="BU631" s="127"/>
      <c r="BV631" s="127"/>
      <c r="BW631" s="127"/>
      <c r="BX631" s="127"/>
      <c r="BY631" s="127"/>
      <c r="BZ631" s="127"/>
      <c r="CA631" s="127"/>
      <c r="CD631" s="127"/>
      <c r="CN631" s="127"/>
      <c r="CX631" s="127"/>
      <c r="DH631" s="127"/>
      <c r="DR631" s="127"/>
      <c r="EB631" s="127"/>
      <c r="EL631" s="127"/>
      <c r="EV631" s="127"/>
      <c r="FF631" s="127"/>
      <c r="FP631" s="127"/>
      <c r="FZ631" s="127"/>
      <c r="GJ631" s="127"/>
      <c r="GT631" s="127"/>
      <c r="HD631" s="127"/>
      <c r="HN631" s="127"/>
      <c r="HX631" s="127"/>
      <c r="IH631" s="127"/>
      <c r="IR631" s="127"/>
      <c r="JB631" s="127"/>
    </row>
    <row xmlns:x14ac="http://schemas.microsoft.com/office/spreadsheetml/2009/9/ac" r="632" s="3" customFormat="true" x14ac:dyDescent="0.25">
      <c r="A632" s="414"/>
      <c r="B632" s="127"/>
      <c r="L632" s="127"/>
      <c r="V632" s="127"/>
      <c r="AF632" s="127"/>
      <c r="AP632" s="127"/>
      <c r="AZ632" s="127"/>
      <c r="BJ632" s="127"/>
      <c r="BK632" s="127"/>
      <c r="BL632" s="127"/>
      <c r="BM632" s="127"/>
      <c r="BN632" s="127"/>
      <c r="BO632" s="127"/>
      <c r="BP632" s="127"/>
      <c r="BQ632" s="127"/>
      <c r="BT632" s="127"/>
      <c r="BU632" s="127"/>
      <c r="BV632" s="127"/>
      <c r="BW632" s="127"/>
      <c r="BX632" s="127"/>
      <c r="BY632" s="127"/>
      <c r="BZ632" s="127"/>
      <c r="CA632" s="127"/>
      <c r="CD632" s="127"/>
      <c r="CN632" s="127"/>
      <c r="CX632" s="127"/>
      <c r="DH632" s="127"/>
      <c r="DR632" s="127"/>
      <c r="EB632" s="127"/>
      <c r="EL632" s="127"/>
      <c r="EV632" s="127"/>
      <c r="FF632" s="127"/>
      <c r="FP632" s="127"/>
      <c r="FZ632" s="127"/>
      <c r="GJ632" s="127"/>
      <c r="GT632" s="127"/>
      <c r="HD632" s="127"/>
      <c r="HN632" s="127"/>
      <c r="HX632" s="127"/>
      <c r="IH632" s="127"/>
      <c r="IR632" s="127"/>
      <c r="JB632" s="127"/>
    </row>
    <row xmlns:x14ac="http://schemas.microsoft.com/office/spreadsheetml/2009/9/ac" r="633" s="3" customFormat="true" x14ac:dyDescent="0.25">
      <c r="A633" s="414"/>
      <c r="B633" s="127"/>
      <c r="L633" s="127"/>
      <c r="V633" s="127"/>
      <c r="AF633" s="127"/>
      <c r="AP633" s="127"/>
      <c r="AZ633" s="127"/>
      <c r="BJ633" s="127"/>
      <c r="BK633" s="127"/>
      <c r="BL633" s="127"/>
      <c r="BM633" s="127"/>
      <c r="BN633" s="127"/>
      <c r="BO633" s="127"/>
      <c r="BP633" s="127"/>
      <c r="BQ633" s="127"/>
      <c r="BT633" s="127"/>
      <c r="BU633" s="127"/>
      <c r="BV633" s="127"/>
      <c r="BW633" s="127"/>
      <c r="BX633" s="127"/>
      <c r="BY633" s="127"/>
      <c r="BZ633" s="127"/>
      <c r="CA633" s="127"/>
      <c r="CD633" s="127"/>
      <c r="CN633" s="127"/>
      <c r="CX633" s="127"/>
      <c r="DH633" s="127"/>
      <c r="DR633" s="127"/>
      <c r="EB633" s="127"/>
      <c r="EL633" s="127"/>
      <c r="EV633" s="127"/>
      <c r="FF633" s="127"/>
      <c r="FP633" s="127"/>
      <c r="FZ633" s="127"/>
      <c r="GJ633" s="127"/>
      <c r="GT633" s="127"/>
      <c r="HD633" s="127"/>
      <c r="HN633" s="127"/>
      <c r="HX633" s="127"/>
      <c r="IH633" s="127"/>
      <c r="IR633" s="127"/>
      <c r="JB633" s="127"/>
    </row>
    <row xmlns:x14ac="http://schemas.microsoft.com/office/spreadsheetml/2009/9/ac" r="634" s="3" customFormat="true" x14ac:dyDescent="0.25">
      <c r="A634" s="414"/>
      <c r="B634" s="127"/>
      <c r="L634" s="127"/>
      <c r="V634" s="127"/>
      <c r="AF634" s="127"/>
      <c r="AP634" s="127"/>
      <c r="AZ634" s="127"/>
      <c r="BJ634" s="127"/>
      <c r="BK634" s="127"/>
      <c r="BL634" s="127"/>
      <c r="BM634" s="127"/>
      <c r="BN634" s="127"/>
      <c r="BO634" s="127"/>
      <c r="BP634" s="127"/>
      <c r="BQ634" s="127"/>
      <c r="BT634" s="127"/>
      <c r="BU634" s="127"/>
      <c r="BV634" s="127"/>
      <c r="BW634" s="127"/>
      <c r="BX634" s="127"/>
      <c r="BY634" s="127"/>
      <c r="BZ634" s="127"/>
      <c r="CA634" s="127"/>
      <c r="CD634" s="127"/>
      <c r="CN634" s="127"/>
      <c r="CX634" s="127"/>
      <c r="DH634" s="127"/>
      <c r="DR634" s="127"/>
      <c r="EB634" s="127"/>
      <c r="EL634" s="127"/>
      <c r="EV634" s="127"/>
      <c r="FF634" s="127"/>
      <c r="FP634" s="127"/>
      <c r="FZ634" s="127"/>
      <c r="GJ634" s="127"/>
      <c r="GT634" s="127"/>
      <c r="HD634" s="127"/>
      <c r="HN634" s="127"/>
      <c r="HX634" s="127"/>
      <c r="IH634" s="127"/>
      <c r="IR634" s="127"/>
      <c r="JB634" s="127"/>
    </row>
    <row xmlns:x14ac="http://schemas.microsoft.com/office/spreadsheetml/2009/9/ac" r="635" s="3" customFormat="true" x14ac:dyDescent="0.25">
      <c r="A635" s="414"/>
      <c r="B635" s="127"/>
      <c r="L635" s="127"/>
      <c r="V635" s="127"/>
      <c r="AF635" s="127"/>
      <c r="AP635" s="127"/>
      <c r="AZ635" s="127"/>
      <c r="BJ635" s="127"/>
      <c r="BK635" s="127"/>
      <c r="BL635" s="127"/>
      <c r="BM635" s="127"/>
      <c r="BN635" s="127"/>
      <c r="BO635" s="127"/>
      <c r="BP635" s="127"/>
      <c r="BQ635" s="127"/>
      <c r="BT635" s="127"/>
      <c r="BU635" s="127"/>
      <c r="BV635" s="127"/>
      <c r="BW635" s="127"/>
      <c r="BX635" s="127"/>
      <c r="BY635" s="127"/>
      <c r="BZ635" s="127"/>
      <c r="CA635" s="127"/>
      <c r="CD635" s="127"/>
      <c r="CN635" s="127"/>
      <c r="CX635" s="127"/>
      <c r="DH635" s="127"/>
      <c r="DR635" s="127"/>
      <c r="EB635" s="127"/>
      <c r="EL635" s="127"/>
      <c r="EV635" s="127"/>
      <c r="FF635" s="127"/>
      <c r="FP635" s="127"/>
      <c r="FZ635" s="127"/>
      <c r="GJ635" s="127"/>
      <c r="GT635" s="127"/>
      <c r="HD635" s="127"/>
      <c r="HN635" s="127"/>
      <c r="HX635" s="127"/>
      <c r="IH635" s="127"/>
      <c r="IR635" s="127"/>
      <c r="JB635" s="127"/>
    </row>
    <row xmlns:x14ac="http://schemas.microsoft.com/office/spreadsheetml/2009/9/ac" r="636" s="3" customFormat="true" x14ac:dyDescent="0.25">
      <c r="A636" s="414"/>
      <c r="B636" s="127"/>
      <c r="L636" s="127"/>
      <c r="V636" s="127"/>
      <c r="AF636" s="127"/>
      <c r="AP636" s="127"/>
      <c r="AZ636" s="127"/>
      <c r="BJ636" s="127"/>
      <c r="BK636" s="127"/>
      <c r="BL636" s="127"/>
      <c r="BM636" s="127"/>
      <c r="BN636" s="127"/>
      <c r="BO636" s="127"/>
      <c r="BP636" s="127"/>
      <c r="BQ636" s="127"/>
      <c r="BT636" s="127"/>
      <c r="BU636" s="127"/>
      <c r="BV636" s="127"/>
      <c r="BW636" s="127"/>
      <c r="BX636" s="127"/>
      <c r="BY636" s="127"/>
      <c r="BZ636" s="127"/>
      <c r="CA636" s="127"/>
      <c r="CD636" s="127"/>
      <c r="CN636" s="127"/>
      <c r="CX636" s="127"/>
      <c r="DH636" s="127"/>
      <c r="DR636" s="127"/>
      <c r="EB636" s="127"/>
      <c r="EL636" s="127"/>
      <c r="EV636" s="127"/>
      <c r="FF636" s="127"/>
      <c r="FP636" s="127"/>
      <c r="FZ636" s="127"/>
      <c r="GJ636" s="127"/>
      <c r="GT636" s="127"/>
      <c r="HD636" s="127"/>
      <c r="HN636" s="127"/>
      <c r="HX636" s="127"/>
      <c r="IH636" s="127"/>
      <c r="IR636" s="127"/>
      <c r="JB636" s="127"/>
    </row>
    <row xmlns:x14ac="http://schemas.microsoft.com/office/spreadsheetml/2009/9/ac" r="637" s="3" customFormat="true" x14ac:dyDescent="0.25">
      <c r="A637" s="414"/>
      <c r="B637" s="127"/>
      <c r="L637" s="127"/>
      <c r="V637" s="127"/>
      <c r="AF637" s="127"/>
      <c r="AP637" s="127"/>
      <c r="AZ637" s="127"/>
      <c r="BJ637" s="127"/>
      <c r="BK637" s="127"/>
      <c r="BL637" s="127"/>
      <c r="BM637" s="127"/>
      <c r="BN637" s="127"/>
      <c r="BO637" s="127"/>
      <c r="BP637" s="127"/>
      <c r="BQ637" s="127"/>
      <c r="BT637" s="127"/>
      <c r="BU637" s="127"/>
      <c r="BV637" s="127"/>
      <c r="BW637" s="127"/>
      <c r="BX637" s="127"/>
      <c r="BY637" s="127"/>
      <c r="BZ637" s="127"/>
      <c r="CA637" s="127"/>
      <c r="CD637" s="127"/>
      <c r="CN637" s="127"/>
      <c r="CX637" s="127"/>
      <c r="DH637" s="127"/>
      <c r="DR637" s="127"/>
      <c r="EB637" s="127"/>
      <c r="EL637" s="127"/>
      <c r="EV637" s="127"/>
      <c r="FF637" s="127"/>
      <c r="FP637" s="127"/>
      <c r="FZ637" s="127"/>
      <c r="GJ637" s="127"/>
      <c r="GT637" s="127"/>
      <c r="HD637" s="127"/>
      <c r="HN637" s="127"/>
      <c r="HX637" s="127"/>
      <c r="IH637" s="127"/>
      <c r="IR637" s="127"/>
      <c r="JB637" s="127"/>
    </row>
  </sheetData>
  <mergeCells count="26">
    <mergeCell ref="HY26:IE26"/>
    <mergeCell ref="II26:IO26"/>
    <mergeCell ref="HO26:HU26"/>
    <mergeCell ref="EM26:ES26"/>
    <mergeCell ref="BA26:BG26"/>
    <mergeCell ref="HE26:HK26"/>
    <mergeCell ref="FQ26:FW26"/>
    <mergeCell ref="GK26:GQ26"/>
    <mergeCell ref="GA26:GG26"/>
    <mergeCell ref="BK26:BQ26"/>
    <mergeCell ref="FG26:FM26"/>
    <mergeCell ref="EC26:EI26"/>
    <mergeCell ref="EW26:FC26"/>
    <mergeCell ref="GU26:HA26"/>
    <mergeCell ref="DS26:DY26"/>
    <mergeCell ref="CY26:DE26"/>
    <mergeCell ref="DI26:DO26"/>
    <mergeCell ref="CO26:CU26"/>
    <mergeCell ref="CE26:CK26"/>
    <mergeCell ref="BU26:CA26"/>
    <mergeCell ref="A2:A3"/>
    <mergeCell ref="C26:I26"/>
    <mergeCell ref="W26:AC26"/>
    <mergeCell ref="AG26:AM26"/>
    <mergeCell ref="AQ26:AW26"/>
    <mergeCell ref="M26:S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B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customWidth="true"/>
    <col min="54" max="59" width="7.875" customWidth="true"/>
    <col min="60" max="61" width="1.125" customWidth="true"/>
    <col min="62" max="62" width="24.625" style="128" customWidth="true"/>
    <col min="63" max="63" width="29.75" style="128" customWidth="true"/>
    <col min="64" max="69" width="7.875" style="128" customWidth="true"/>
    <col min="70" max="71" width="1.125" customWidth="true"/>
    <col min="72" max="72" width="24.625" style="128" customWidth="true"/>
    <col min="73" max="73" width="29.75" style="128" customWidth="true"/>
    <col min="74" max="79" width="7.875" style="128"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 min="252" max="252" width="24.625" style="128" customWidth="true"/>
    <col min="253" max="253" width="29.75" customWidth="true"/>
    <col min="254" max="259" width="7.875" customWidth="true"/>
    <col min="260" max="261" width="1.125" customWidth="true"/>
    <col min="262" max="262" width="24.625" style="128" customWidth="true"/>
    <col min="263" max="263" width="29.75" customWidth="true"/>
    <col min="264" max="269" width="7.875" customWidth="true"/>
    <col min="270" max="271" width="1.125" customWidth="true"/>
  </cols>
  <sheetData>
    <row xmlns:x14ac="http://schemas.microsoft.com/office/spreadsheetml/2009/9/ac" r="1" s="344" customFormat="true" ht="30" customHeight="true" x14ac:dyDescent="0.25">
      <c r="B1" s="361" t="s">
        <v>22</v>
      </c>
      <c r="C1" s="587" t="s">
        <v>296</v>
      </c>
      <c r="D1" s="340" t="s">
        <v>159</v>
      </c>
      <c r="E1" s="340"/>
      <c r="F1" s="340"/>
      <c r="G1" s="340"/>
      <c r="H1" s="340"/>
      <c r="I1" s="343"/>
      <c r="J1" s="341"/>
      <c r="K1" s="342"/>
      <c r="L1" s="361" t="s">
        <v>22</v>
      </c>
      <c r="M1" s="587">
        <v>2011</v>
      </c>
      <c r="N1" s="340" t="s">
        <v>159</v>
      </c>
      <c r="O1" s="340"/>
      <c r="P1" s="340"/>
      <c r="Q1" s="340"/>
      <c r="R1" s="340"/>
      <c r="S1" s="343"/>
      <c r="T1" s="341"/>
      <c r="U1" s="342"/>
      <c r="V1" s="361" t="s">
        <v>22</v>
      </c>
      <c r="W1" s="587" t="s">
        <v>297</v>
      </c>
      <c r="X1" s="340" t="s">
        <v>159</v>
      </c>
      <c r="Y1" s="340"/>
      <c r="Z1" s="340"/>
      <c r="AA1" s="340"/>
      <c r="AB1" s="340"/>
      <c r="AC1" s="343"/>
      <c r="AD1" s="341"/>
      <c r="AE1" s="342"/>
      <c r="AF1" s="361" t="s">
        <v>22</v>
      </c>
      <c r="AG1" s="587" t="s">
        <v>298</v>
      </c>
      <c r="AH1" s="340" t="s">
        <v>159</v>
      </c>
      <c r="AI1" s="340"/>
      <c r="AJ1" s="340"/>
      <c r="AK1" s="340"/>
      <c r="AL1" s="340"/>
      <c r="AM1" s="343"/>
      <c r="AN1" s="341"/>
      <c r="AO1" s="342"/>
      <c r="AP1" s="361" t="s">
        <v>22</v>
      </c>
      <c r="AQ1" s="587" t="s">
        <v>298</v>
      </c>
      <c r="AR1" s="340" t="s">
        <v>159</v>
      </c>
      <c r="AS1" s="340"/>
      <c r="AT1" s="340"/>
      <c r="AU1" s="340"/>
      <c r="AV1" s="340"/>
      <c r="AW1" s="343"/>
      <c r="AX1" s="341"/>
      <c r="AY1" s="342"/>
      <c r="AZ1" s="361" t="s">
        <v>22</v>
      </c>
      <c r="BA1" s="587" t="s">
        <v>299</v>
      </c>
      <c r="BB1" s="340" t="s">
        <v>159</v>
      </c>
      <c r="BC1" s="340"/>
      <c r="BD1" s="340"/>
      <c r="BE1" s="340"/>
      <c r="BF1" s="340"/>
      <c r="BG1" s="343"/>
      <c r="BH1" s="341"/>
      <c r="BI1" s="342"/>
      <c r="BJ1" s="361" t="s">
        <v>22</v>
      </c>
      <c r="BK1" s="587" t="s">
        <v>299</v>
      </c>
      <c r="BL1" s="340" t="s">
        <v>159</v>
      </c>
      <c r="BM1" s="340"/>
      <c r="BN1" s="340"/>
      <c r="BO1" s="340"/>
      <c r="BP1" s="340"/>
      <c r="BQ1" s="343"/>
      <c r="BR1" s="341"/>
      <c r="BS1" s="342"/>
      <c r="BT1" s="361" t="s">
        <v>22</v>
      </c>
      <c r="BU1" s="587">
        <v>2014</v>
      </c>
      <c r="BV1" s="340" t="s">
        <v>159</v>
      </c>
      <c r="BW1" s="340"/>
      <c r="BX1" s="340"/>
      <c r="BY1" s="340"/>
      <c r="BZ1" s="340"/>
      <c r="CA1" s="343"/>
      <c r="CB1" s="341"/>
      <c r="CC1" s="342"/>
      <c r="CD1" s="361" t="s">
        <v>22</v>
      </c>
      <c r="CE1" s="587" t="s">
        <v>300</v>
      </c>
      <c r="CF1" s="340" t="s">
        <v>159</v>
      </c>
      <c r="CG1" s="340"/>
      <c r="CH1" s="340"/>
      <c r="CI1" s="340"/>
      <c r="CJ1" s="340"/>
      <c r="CK1" s="343"/>
      <c r="CL1" s="341"/>
      <c r="CM1" s="342"/>
      <c r="CN1" s="361" t="s">
        <v>22</v>
      </c>
      <c r="CO1" s="587" t="s">
        <v>300</v>
      </c>
      <c r="CP1" s="340" t="s">
        <v>159</v>
      </c>
      <c r="CQ1" s="340"/>
      <c r="CR1" s="340"/>
      <c r="CS1" s="340"/>
      <c r="CT1" s="340"/>
      <c r="CU1" s="343"/>
      <c r="CV1" s="341"/>
      <c r="CW1" s="342"/>
      <c r="CX1" s="361" t="s">
        <v>22</v>
      </c>
      <c r="CY1" s="587" t="s">
        <v>301</v>
      </c>
      <c r="CZ1" s="340" t="s">
        <v>159</v>
      </c>
      <c r="DA1" s="340"/>
      <c r="DB1" s="340"/>
      <c r="DC1" s="340"/>
      <c r="DD1" s="340"/>
      <c r="DE1" s="343"/>
      <c r="DF1" s="341"/>
      <c r="DG1" s="342"/>
      <c r="DH1" s="361" t="s">
        <v>22</v>
      </c>
      <c r="DI1" s="587" t="s">
        <v>301</v>
      </c>
      <c r="DJ1" s="340" t="s">
        <v>159</v>
      </c>
      <c r="DK1" s="340"/>
      <c r="DL1" s="340"/>
      <c r="DM1" s="340"/>
      <c r="DN1" s="340"/>
      <c r="DO1" s="343"/>
      <c r="DP1" s="341"/>
      <c r="DQ1" s="342"/>
      <c r="DR1" s="361" t="s">
        <v>22</v>
      </c>
      <c r="DS1" s="587" t="s">
        <v>302</v>
      </c>
      <c r="DT1" s="340" t="s">
        <v>159</v>
      </c>
      <c r="DU1" s="340"/>
      <c r="DV1" s="340"/>
      <c r="DW1" s="340"/>
      <c r="DX1" s="340"/>
      <c r="DY1" s="343"/>
      <c r="DZ1" s="341"/>
      <c r="EA1" s="342"/>
      <c r="EB1" s="361" t="s">
        <v>22</v>
      </c>
      <c r="EC1" s="587" t="s">
        <v>302</v>
      </c>
      <c r="ED1" s="340" t="s">
        <v>159</v>
      </c>
      <c r="EE1" s="340"/>
      <c r="EF1" s="340"/>
      <c r="EG1" s="340"/>
      <c r="EH1" s="340"/>
      <c r="EI1" s="343"/>
      <c r="EJ1" s="341"/>
      <c r="EK1" s="342"/>
      <c r="EL1" s="361" t="s">
        <v>22</v>
      </c>
      <c r="EM1" s="587">
        <v>2017</v>
      </c>
      <c r="EN1" s="340" t="s">
        <v>159</v>
      </c>
      <c r="EO1" s="340"/>
      <c r="EP1" s="340"/>
      <c r="EQ1" s="340"/>
      <c r="ER1" s="340"/>
      <c r="ES1" s="343"/>
      <c r="ET1" s="341"/>
      <c r="EU1" s="342"/>
      <c r="EV1" s="361" t="s">
        <v>22</v>
      </c>
      <c r="EW1" s="587" t="s">
        <v>303</v>
      </c>
      <c r="EX1" s="340" t="s">
        <v>159</v>
      </c>
      <c r="EY1" s="340"/>
      <c r="EZ1" s="340"/>
      <c r="FA1" s="340"/>
      <c r="FB1" s="340"/>
      <c r="FC1" s="343"/>
      <c r="FD1" s="341"/>
      <c r="FE1" s="342"/>
      <c r="FF1" s="361" t="s">
        <v>22</v>
      </c>
      <c r="FG1" s="587" t="s">
        <v>303</v>
      </c>
      <c r="FH1" s="340" t="s">
        <v>159</v>
      </c>
      <c r="FI1" s="340"/>
      <c r="FJ1" s="340"/>
      <c r="FK1" s="340"/>
      <c r="FL1" s="340"/>
      <c r="FM1" s="343"/>
      <c r="FN1" s="341"/>
      <c r="FO1" s="342"/>
      <c r="FP1" s="361" t="s">
        <v>22</v>
      </c>
      <c r="FQ1" s="587" t="s">
        <v>303</v>
      </c>
      <c r="FR1" s="340" t="s">
        <v>159</v>
      </c>
      <c r="FS1" s="340"/>
      <c r="FT1" s="340"/>
      <c r="FU1" s="340"/>
      <c r="FV1" s="340"/>
      <c r="FW1" s="343"/>
      <c r="FX1" s="341"/>
      <c r="FY1" s="342"/>
      <c r="FZ1" s="361" t="s">
        <v>22</v>
      </c>
      <c r="GA1" s="587" t="s">
        <v>304</v>
      </c>
      <c r="GB1" s="340" t="s">
        <v>159</v>
      </c>
      <c r="GC1" s="340"/>
      <c r="GD1" s="340"/>
      <c r="GE1" s="340"/>
      <c r="GF1" s="340"/>
      <c r="GG1" s="343"/>
      <c r="GH1" s="341"/>
      <c r="GI1" s="342"/>
      <c r="GJ1" s="361" t="s">
        <v>22</v>
      </c>
      <c r="GK1" s="587" t="s">
        <v>304</v>
      </c>
      <c r="GL1" s="340" t="s">
        <v>159</v>
      </c>
      <c r="GM1" s="340"/>
      <c r="GN1" s="340"/>
      <c r="GO1" s="340"/>
      <c r="GP1" s="340"/>
      <c r="GQ1" s="343"/>
      <c r="GR1" s="341"/>
      <c r="GS1" s="342"/>
      <c r="GT1" s="361" t="s">
        <v>22</v>
      </c>
      <c r="GU1" s="587">
        <v>2019</v>
      </c>
      <c r="GV1" s="340" t="s">
        <v>159</v>
      </c>
      <c r="GW1" s="340"/>
      <c r="GX1" s="340"/>
      <c r="GY1" s="340"/>
      <c r="GZ1" s="340"/>
      <c r="HA1" s="343"/>
      <c r="HB1" s="341"/>
      <c r="HC1" s="342"/>
      <c r="HD1" s="361" t="s">
        <v>22</v>
      </c>
      <c r="HE1" s="587">
        <v>2019</v>
      </c>
      <c r="HF1" s="340" t="s">
        <v>159</v>
      </c>
      <c r="HG1" s="340"/>
      <c r="HH1" s="340"/>
      <c r="HI1" s="340"/>
      <c r="HJ1" s="340"/>
      <c r="HK1" s="343"/>
      <c r="HL1" s="341"/>
      <c r="HM1" s="342"/>
      <c r="HN1" s="361" t="s">
        <v>22</v>
      </c>
      <c r="HO1" s="587">
        <v>2020</v>
      </c>
      <c r="HP1" s="340" t="s">
        <v>159</v>
      </c>
      <c r="HQ1" s="340"/>
      <c r="HR1" s="340"/>
      <c r="HS1" s="340"/>
      <c r="HT1" s="340"/>
      <c r="HU1" s="343"/>
      <c r="HV1" s="341"/>
      <c r="HW1" s="342"/>
      <c r="HX1" s="361" t="s">
        <v>22</v>
      </c>
      <c r="HY1" s="587">
        <v>2021</v>
      </c>
      <c r="HZ1" s="340" t="s">
        <v>159</v>
      </c>
      <c r="IA1" s="340"/>
      <c r="IB1" s="340"/>
      <c r="IC1" s="340"/>
      <c r="ID1" s="340"/>
      <c r="IE1" s="343"/>
      <c r="IF1" s="341"/>
      <c r="IG1" s="342"/>
      <c r="IH1" s="361" t="s">
        <v>22</v>
      </c>
      <c r="II1" s="587">
        <v>2022</v>
      </c>
      <c r="IJ1" s="340" t="s">
        <v>159</v>
      </c>
      <c r="IK1" s="340"/>
      <c r="IL1" s="340"/>
      <c r="IM1" s="340"/>
      <c r="IN1" s="340"/>
      <c r="IO1" s="343"/>
      <c r="IP1" s="341"/>
      <c r="IQ1" s="342"/>
    </row>
    <row xmlns:x14ac="http://schemas.microsoft.com/office/spreadsheetml/2009/9/ac" r="2" s="344" customFormat="true" ht="30" customHeight="true" x14ac:dyDescent="0.25">
      <c r="A2" s="604" t="s">
        <v>331</v>
      </c>
      <c r="B2" s="347" t="s">
        <v>279</v>
      </c>
      <c r="C2" s="285" t="s">
        <v>190</v>
      </c>
      <c r="D2" s="285" t="s">
        <v>160</v>
      </c>
      <c r="E2" s="348"/>
      <c r="F2" s="348"/>
      <c r="G2" s="348"/>
      <c r="H2" s="348"/>
      <c r="I2" s="349"/>
      <c r="J2" s="345" t="s">
        <v>305</v>
      </c>
      <c r="K2" s="390"/>
      <c r="L2" s="347" t="s">
        <v>336</v>
      </c>
      <c r="M2" s="285" t="s">
        <v>238</v>
      </c>
      <c r="N2" s="285" t="s">
        <v>337</v>
      </c>
      <c r="O2" s="348"/>
      <c r="P2" s="348"/>
      <c r="Q2" s="348"/>
      <c r="R2" s="348"/>
      <c r="S2" s="349"/>
      <c r="T2" s="345" t="s">
        <v>305</v>
      </c>
      <c r="U2" s="390"/>
      <c r="V2" s="347" t="s">
        <v>280</v>
      </c>
      <c r="W2" s="285" t="s">
        <v>190</v>
      </c>
      <c r="X2" s="285" t="s">
        <v>160</v>
      </c>
      <c r="Y2" s="348"/>
      <c r="Z2" s="348"/>
      <c r="AA2" s="348"/>
      <c r="AB2" s="348"/>
      <c r="AC2" s="349"/>
      <c r="AD2" s="345" t="s">
        <v>305</v>
      </c>
      <c r="AE2" s="390"/>
      <c r="AF2" s="347" t="s">
        <v>281</v>
      </c>
      <c r="AG2" s="285" t="s">
        <v>191</v>
      </c>
      <c r="AH2" s="285" t="s">
        <v>161</v>
      </c>
      <c r="AI2" s="348"/>
      <c r="AJ2" s="348"/>
      <c r="AK2" s="348"/>
      <c r="AL2" s="348"/>
      <c r="AM2" s="349"/>
      <c r="AN2" s="345" t="s">
        <v>305</v>
      </c>
      <c r="AO2" s="390"/>
      <c r="AP2" s="347" t="s">
        <v>282</v>
      </c>
      <c r="AQ2" s="285" t="s">
        <v>190</v>
      </c>
      <c r="AR2" s="285" t="s">
        <v>160</v>
      </c>
      <c r="AS2" s="348"/>
      <c r="AT2" s="348"/>
      <c r="AU2" s="348"/>
      <c r="AV2" s="348"/>
      <c r="AW2" s="349"/>
      <c r="AX2" s="345" t="s">
        <v>305</v>
      </c>
      <c r="AY2" s="390"/>
      <c r="AZ2" s="347" t="s">
        <v>283</v>
      </c>
      <c r="BA2" s="285" t="s">
        <v>191</v>
      </c>
      <c r="BB2" s="285" t="s">
        <v>274</v>
      </c>
      <c r="BC2" s="348"/>
      <c r="BD2" s="348"/>
      <c r="BE2" s="348"/>
      <c r="BF2" s="348"/>
      <c r="BG2" s="349"/>
      <c r="BH2" s="345" t="s">
        <v>305</v>
      </c>
      <c r="BI2" s="390"/>
      <c r="BJ2" s="347" t="s">
        <v>284</v>
      </c>
      <c r="BK2" s="285" t="s">
        <v>190</v>
      </c>
      <c r="BL2" s="285" t="s">
        <v>192</v>
      </c>
      <c r="BM2" s="348"/>
      <c r="BN2" s="348"/>
      <c r="BO2" s="348"/>
      <c r="BP2" s="348"/>
      <c r="BQ2" s="349"/>
      <c r="BR2" s="345" t="s">
        <v>305</v>
      </c>
      <c r="BS2" s="390"/>
      <c r="BT2" s="347" t="s">
        <v>339</v>
      </c>
      <c r="BU2" s="285" t="s">
        <v>238</v>
      </c>
      <c r="BV2" s="285" t="s">
        <v>340</v>
      </c>
      <c r="BW2" s="348"/>
      <c r="BX2" s="348"/>
      <c r="BY2" s="348"/>
      <c r="BZ2" s="348"/>
      <c r="CA2" s="349"/>
      <c r="CB2" s="345" t="s">
        <v>305</v>
      </c>
      <c r="CC2" s="390"/>
      <c r="CD2" s="347" t="s">
        <v>285</v>
      </c>
      <c r="CE2" s="285" t="s">
        <v>191</v>
      </c>
      <c r="CF2" s="285" t="s">
        <v>273</v>
      </c>
      <c r="CG2" s="348"/>
      <c r="CH2" s="348"/>
      <c r="CI2" s="348"/>
      <c r="CJ2" s="348"/>
      <c r="CK2" s="349"/>
      <c r="CL2" s="345" t="s">
        <v>305</v>
      </c>
      <c r="CM2" s="390"/>
      <c r="CN2" s="347" t="s">
        <v>286</v>
      </c>
      <c r="CO2" s="285" t="s">
        <v>190</v>
      </c>
      <c r="CP2" s="285" t="s">
        <v>192</v>
      </c>
      <c r="CQ2" s="348"/>
      <c r="CR2" s="348"/>
      <c r="CS2" s="348"/>
      <c r="CT2" s="348"/>
      <c r="CU2" s="349"/>
      <c r="CV2" s="345" t="s">
        <v>305</v>
      </c>
      <c r="CW2" s="390"/>
      <c r="CX2" s="347" t="s">
        <v>287</v>
      </c>
      <c r="CY2" s="285" t="s">
        <v>191</v>
      </c>
      <c r="CZ2" s="285" t="s">
        <v>272</v>
      </c>
      <c r="DA2" s="348"/>
      <c r="DB2" s="348"/>
      <c r="DC2" s="348"/>
      <c r="DD2" s="348"/>
      <c r="DE2" s="349"/>
      <c r="DF2" s="345" t="s">
        <v>305</v>
      </c>
      <c r="DG2" s="390"/>
      <c r="DH2" s="347" t="s">
        <v>288</v>
      </c>
      <c r="DI2" s="285" t="s">
        <v>190</v>
      </c>
      <c r="DJ2" s="285" t="s">
        <v>192</v>
      </c>
      <c r="DK2" s="348"/>
      <c r="DL2" s="348"/>
      <c r="DM2" s="348"/>
      <c r="DN2" s="348"/>
      <c r="DO2" s="349"/>
      <c r="DP2" s="345" t="s">
        <v>305</v>
      </c>
      <c r="DQ2" s="390"/>
      <c r="DR2" s="347" t="s">
        <v>289</v>
      </c>
      <c r="DS2" s="285" t="s">
        <v>191</v>
      </c>
      <c r="DT2" s="285" t="s">
        <v>271</v>
      </c>
      <c r="DU2" s="348"/>
      <c r="DV2" s="348"/>
      <c r="DW2" s="348"/>
      <c r="DX2" s="348"/>
      <c r="DY2" s="349"/>
      <c r="DZ2" s="345" t="s">
        <v>305</v>
      </c>
      <c r="EA2" s="390"/>
      <c r="EB2" s="347" t="s">
        <v>290</v>
      </c>
      <c r="EC2" s="285" t="s">
        <v>190</v>
      </c>
      <c r="ED2" s="285" t="s">
        <v>192</v>
      </c>
      <c r="EE2" s="348"/>
      <c r="EF2" s="348"/>
      <c r="EG2" s="348"/>
      <c r="EH2" s="348"/>
      <c r="EI2" s="349"/>
      <c r="EJ2" s="345" t="s">
        <v>305</v>
      </c>
      <c r="EK2" s="390"/>
      <c r="EL2" s="347" t="s">
        <v>341</v>
      </c>
      <c r="EM2" s="285" t="s">
        <v>238</v>
      </c>
      <c r="EN2" s="285" t="s">
        <v>342</v>
      </c>
      <c r="EO2" s="348"/>
      <c r="EP2" s="348"/>
      <c r="EQ2" s="348"/>
      <c r="ER2" s="348"/>
      <c r="ES2" s="349"/>
      <c r="ET2" s="345" t="s">
        <v>305</v>
      </c>
      <c r="EU2" s="390"/>
      <c r="EV2" s="347" t="s">
        <v>291</v>
      </c>
      <c r="EW2" s="285" t="s">
        <v>191</v>
      </c>
      <c r="EX2" s="285" t="s">
        <v>270</v>
      </c>
      <c r="EY2" s="348"/>
      <c r="EZ2" s="348"/>
      <c r="FA2" s="348"/>
      <c r="FB2" s="348"/>
      <c r="FC2" s="349"/>
      <c r="FD2" s="345" t="s">
        <v>305</v>
      </c>
      <c r="FE2" s="390"/>
      <c r="FF2" s="347" t="s">
        <v>292</v>
      </c>
      <c r="FG2" s="285" t="s">
        <v>190</v>
      </c>
      <c r="FH2" s="285" t="s">
        <v>192</v>
      </c>
      <c r="FI2" s="348"/>
      <c r="FJ2" s="348"/>
      <c r="FK2" s="348"/>
      <c r="FL2" s="348"/>
      <c r="FM2" s="349"/>
      <c r="FN2" s="345" t="s">
        <v>305</v>
      </c>
      <c r="FO2" s="390"/>
      <c r="FP2" s="347" t="s">
        <v>293</v>
      </c>
      <c r="FQ2" s="285" t="s">
        <v>238</v>
      </c>
      <c r="FR2" s="285" t="s">
        <v>237</v>
      </c>
      <c r="FS2" s="348"/>
      <c r="FT2" s="348"/>
      <c r="FU2" s="348"/>
      <c r="FV2" s="348"/>
      <c r="FW2" s="349"/>
      <c r="FX2" s="345" t="s">
        <v>305</v>
      </c>
      <c r="FY2" s="390"/>
      <c r="FZ2" s="347" t="s">
        <v>294</v>
      </c>
      <c r="GA2" s="285" t="s">
        <v>191</v>
      </c>
      <c r="GB2" s="285" t="s">
        <v>269</v>
      </c>
      <c r="GC2" s="348"/>
      <c r="GD2" s="348"/>
      <c r="GE2" s="348"/>
      <c r="GF2" s="348"/>
      <c r="GG2" s="349"/>
      <c r="GH2" s="345" t="s">
        <v>305</v>
      </c>
      <c r="GI2" s="390"/>
      <c r="GJ2" s="347" t="s">
        <v>295</v>
      </c>
      <c r="GK2" s="285" t="s">
        <v>190</v>
      </c>
      <c r="GL2" s="285" t="s">
        <v>192</v>
      </c>
      <c r="GM2" s="348"/>
      <c r="GN2" s="348"/>
      <c r="GO2" s="348"/>
      <c r="GP2" s="348"/>
      <c r="GQ2" s="349"/>
      <c r="GR2" s="345" t="s">
        <v>305</v>
      </c>
      <c r="GS2" s="346"/>
      <c r="GT2" s="347" t="s">
        <v>321</v>
      </c>
      <c r="GU2" s="285" t="s">
        <v>191</v>
      </c>
      <c r="GV2" s="285" t="s">
        <v>328</v>
      </c>
      <c r="GW2" s="348"/>
      <c r="GX2" s="348"/>
      <c r="GY2" s="348"/>
      <c r="GZ2" s="348"/>
      <c r="HA2" s="349"/>
      <c r="HB2" s="345" t="s">
        <v>305</v>
      </c>
      <c r="HC2" s="390"/>
      <c r="HD2" s="347" t="s">
        <v>326</v>
      </c>
      <c r="HE2" s="285" t="s">
        <v>190</v>
      </c>
      <c r="HF2" s="285" t="s">
        <v>192</v>
      </c>
      <c r="HG2" s="348"/>
      <c r="HH2" s="348"/>
      <c r="HI2" s="348"/>
      <c r="HJ2" s="348"/>
      <c r="HK2" s="349"/>
      <c r="HL2" s="345" t="s">
        <v>305</v>
      </c>
      <c r="HM2" s="346"/>
      <c r="HN2" s="347" t="s">
        <v>344</v>
      </c>
      <c r="HO2" s="285" t="s">
        <v>190</v>
      </c>
      <c r="HP2" s="285" t="s">
        <v>192</v>
      </c>
      <c r="HQ2" s="348"/>
      <c r="HR2" s="348"/>
      <c r="HS2" s="348"/>
      <c r="HT2" s="348"/>
      <c r="HU2" s="349"/>
      <c r="HV2" s="345" t="s">
        <v>305</v>
      </c>
      <c r="HW2" s="346"/>
      <c r="HX2" s="347" t="s">
        <v>347</v>
      </c>
      <c r="HY2" s="285" t="s">
        <v>191</v>
      </c>
      <c r="HZ2" s="285" t="s">
        <v>348</v>
      </c>
      <c r="IA2" s="348"/>
      <c r="IB2" s="348"/>
      <c r="IC2" s="348"/>
      <c r="ID2" s="348"/>
      <c r="IE2" s="349"/>
      <c r="IF2" s="345" t="s">
        <v>305</v>
      </c>
      <c r="IG2" s="390"/>
      <c r="IH2" s="347" t="s">
        <v>349</v>
      </c>
      <c r="II2" s="285" t="s">
        <v>191</v>
      </c>
      <c r="IJ2" s="285" t="s">
        <v>350</v>
      </c>
      <c r="IK2" s="348"/>
      <c r="IL2" s="348"/>
      <c r="IM2" s="348"/>
      <c r="IN2" s="348"/>
      <c r="IO2" s="349"/>
      <c r="IP2" s="345" t="s">
        <v>305</v>
      </c>
      <c r="IQ2" s="390"/>
    </row>
    <row xmlns:x14ac="http://schemas.microsoft.com/office/spreadsheetml/2009/9/ac" r="3" s="275" customFormat="true" ht="18" customHeight="true" x14ac:dyDescent="0.25">
      <c r="A3" s="604"/>
      <c r="B3" s="389" t="s">
        <v>182</v>
      </c>
      <c r="C3" s="287" t="s">
        <v>56</v>
      </c>
      <c r="D3" s="288" t="s">
        <v>7</v>
      </c>
      <c r="E3" s="289" t="s">
        <v>1</v>
      </c>
      <c r="F3" s="289" t="s">
        <v>2</v>
      </c>
      <c r="G3" s="289" t="s">
        <v>16</v>
      </c>
      <c r="H3" s="289" t="s">
        <v>17</v>
      </c>
      <c r="I3" s="290" t="s">
        <v>18</v>
      </c>
      <c r="J3" s="272"/>
      <c r="K3" s="291"/>
      <c r="L3" s="389" t="s">
        <v>182</v>
      </c>
      <c r="M3" s="287" t="s">
        <v>56</v>
      </c>
      <c r="N3" s="288" t="s">
        <v>7</v>
      </c>
      <c r="O3" s="289" t="s">
        <v>1</v>
      </c>
      <c r="P3" s="289" t="s">
        <v>2</v>
      </c>
      <c r="Q3" s="289" t="s">
        <v>16</v>
      </c>
      <c r="R3" s="289" t="s">
        <v>17</v>
      </c>
      <c r="S3" s="290" t="s">
        <v>18</v>
      </c>
      <c r="T3" s="272"/>
      <c r="U3" s="291"/>
      <c r="V3" s="389" t="s">
        <v>182</v>
      </c>
      <c r="W3" s="287" t="s">
        <v>56</v>
      </c>
      <c r="X3" s="288" t="s">
        <v>7</v>
      </c>
      <c r="Y3" s="289" t="s">
        <v>1</v>
      </c>
      <c r="Z3" s="289" t="s">
        <v>2</v>
      </c>
      <c r="AA3" s="289" t="s">
        <v>16</v>
      </c>
      <c r="AB3" s="289" t="s">
        <v>17</v>
      </c>
      <c r="AC3" s="290" t="s">
        <v>18</v>
      </c>
      <c r="AD3" s="272"/>
      <c r="AE3" s="291"/>
      <c r="AF3" s="389" t="s">
        <v>182</v>
      </c>
      <c r="AG3" s="287" t="s">
        <v>56</v>
      </c>
      <c r="AH3" s="288" t="s">
        <v>7</v>
      </c>
      <c r="AI3" s="289" t="s">
        <v>1</v>
      </c>
      <c r="AJ3" s="289" t="s">
        <v>2</v>
      </c>
      <c r="AK3" s="289" t="s">
        <v>16</v>
      </c>
      <c r="AL3" s="289" t="s">
        <v>17</v>
      </c>
      <c r="AM3" s="290" t="s">
        <v>18</v>
      </c>
      <c r="AN3" s="272"/>
      <c r="AO3" s="291"/>
      <c r="AP3" s="389" t="s">
        <v>182</v>
      </c>
      <c r="AQ3" s="287" t="s">
        <v>56</v>
      </c>
      <c r="AR3" s="288" t="s">
        <v>7</v>
      </c>
      <c r="AS3" s="289" t="s">
        <v>1</v>
      </c>
      <c r="AT3" s="289" t="s">
        <v>2</v>
      </c>
      <c r="AU3" s="289" t="s">
        <v>16</v>
      </c>
      <c r="AV3" s="289" t="s">
        <v>17</v>
      </c>
      <c r="AW3" s="290" t="s">
        <v>18</v>
      </c>
      <c r="AX3" s="272"/>
      <c r="AY3" s="291"/>
      <c r="AZ3" s="389" t="s">
        <v>182</v>
      </c>
      <c r="BA3" s="287" t="s">
        <v>56</v>
      </c>
      <c r="BB3" s="288" t="s">
        <v>7</v>
      </c>
      <c r="BC3" s="289" t="s">
        <v>1</v>
      </c>
      <c r="BD3" s="289" t="s">
        <v>2</v>
      </c>
      <c r="BE3" s="289" t="s">
        <v>16</v>
      </c>
      <c r="BF3" s="289" t="s">
        <v>17</v>
      </c>
      <c r="BG3" s="290" t="s">
        <v>18</v>
      </c>
      <c r="BH3" s="272"/>
      <c r="BI3" s="291"/>
      <c r="BJ3" s="389" t="s">
        <v>182</v>
      </c>
      <c r="BK3" s="287" t="s">
        <v>56</v>
      </c>
      <c r="BL3" s="288" t="s">
        <v>7</v>
      </c>
      <c r="BM3" s="289" t="s">
        <v>1</v>
      </c>
      <c r="BN3" s="289" t="s">
        <v>2</v>
      </c>
      <c r="BO3" s="289" t="s">
        <v>16</v>
      </c>
      <c r="BP3" s="289" t="s">
        <v>17</v>
      </c>
      <c r="BQ3" s="290" t="s">
        <v>18</v>
      </c>
      <c r="BR3" s="272"/>
      <c r="BS3" s="291"/>
      <c r="BT3" s="389" t="s">
        <v>182</v>
      </c>
      <c r="BU3" s="287" t="s">
        <v>56</v>
      </c>
      <c r="BV3" s="288" t="s">
        <v>7</v>
      </c>
      <c r="BW3" s="289" t="s">
        <v>1</v>
      </c>
      <c r="BX3" s="289" t="s">
        <v>2</v>
      </c>
      <c r="BY3" s="289" t="s">
        <v>16</v>
      </c>
      <c r="BZ3" s="289" t="s">
        <v>17</v>
      </c>
      <c r="CA3" s="290" t="s">
        <v>18</v>
      </c>
      <c r="CB3" s="272"/>
      <c r="CC3" s="291"/>
      <c r="CD3" s="389" t="s">
        <v>182</v>
      </c>
      <c r="CE3" s="287" t="s">
        <v>56</v>
      </c>
      <c r="CF3" s="288" t="s">
        <v>7</v>
      </c>
      <c r="CG3" s="289" t="s">
        <v>1</v>
      </c>
      <c r="CH3" s="289" t="s">
        <v>2</v>
      </c>
      <c r="CI3" s="289" t="s">
        <v>16</v>
      </c>
      <c r="CJ3" s="289" t="s">
        <v>17</v>
      </c>
      <c r="CK3" s="290" t="s">
        <v>18</v>
      </c>
      <c r="CL3" s="272"/>
      <c r="CM3" s="291"/>
      <c r="CN3" s="389" t="s">
        <v>182</v>
      </c>
      <c r="CO3" s="292" t="s">
        <v>56</v>
      </c>
      <c r="CP3" s="288" t="s">
        <v>7</v>
      </c>
      <c r="CQ3" s="289" t="s">
        <v>1</v>
      </c>
      <c r="CR3" s="289" t="s">
        <v>2</v>
      </c>
      <c r="CS3" s="289" t="s">
        <v>16</v>
      </c>
      <c r="CT3" s="289" t="s">
        <v>17</v>
      </c>
      <c r="CU3" s="290" t="s">
        <v>18</v>
      </c>
      <c r="CV3" s="272"/>
      <c r="CW3" s="291"/>
      <c r="CX3" s="389" t="s">
        <v>182</v>
      </c>
      <c r="CY3" s="292" t="s">
        <v>56</v>
      </c>
      <c r="CZ3" s="288" t="s">
        <v>7</v>
      </c>
      <c r="DA3" s="289" t="s">
        <v>1</v>
      </c>
      <c r="DB3" s="289" t="s">
        <v>2</v>
      </c>
      <c r="DC3" s="289" t="s">
        <v>16</v>
      </c>
      <c r="DD3" s="289" t="s">
        <v>17</v>
      </c>
      <c r="DE3" s="290" t="s">
        <v>18</v>
      </c>
      <c r="DF3" s="272"/>
      <c r="DG3" s="291"/>
      <c r="DH3" s="389" t="s">
        <v>182</v>
      </c>
      <c r="DI3" s="287" t="s">
        <v>56</v>
      </c>
      <c r="DJ3" s="288" t="s">
        <v>7</v>
      </c>
      <c r="DK3" s="289" t="s">
        <v>1</v>
      </c>
      <c r="DL3" s="289" t="s">
        <v>2</v>
      </c>
      <c r="DM3" s="289" t="s">
        <v>16</v>
      </c>
      <c r="DN3" s="289" t="s">
        <v>17</v>
      </c>
      <c r="DO3" s="290" t="s">
        <v>18</v>
      </c>
      <c r="DP3" s="272"/>
      <c r="DQ3" s="291"/>
      <c r="DR3" s="389" t="s">
        <v>182</v>
      </c>
      <c r="DS3" s="287" t="s">
        <v>56</v>
      </c>
      <c r="DT3" s="288" t="s">
        <v>7</v>
      </c>
      <c r="DU3" s="289" t="s">
        <v>1</v>
      </c>
      <c r="DV3" s="289" t="s">
        <v>2</v>
      </c>
      <c r="DW3" s="289" t="s">
        <v>16</v>
      </c>
      <c r="DX3" s="289" t="s">
        <v>17</v>
      </c>
      <c r="DY3" s="290" t="s">
        <v>18</v>
      </c>
      <c r="DZ3" s="272"/>
      <c r="EA3" s="291"/>
      <c r="EB3" s="389" t="s">
        <v>182</v>
      </c>
      <c r="EC3" s="287" t="s">
        <v>56</v>
      </c>
      <c r="ED3" s="288" t="s">
        <v>7</v>
      </c>
      <c r="EE3" s="289" t="s">
        <v>1</v>
      </c>
      <c r="EF3" s="289" t="s">
        <v>2</v>
      </c>
      <c r="EG3" s="289" t="s">
        <v>16</v>
      </c>
      <c r="EH3" s="289" t="s">
        <v>17</v>
      </c>
      <c r="EI3" s="290" t="s">
        <v>18</v>
      </c>
      <c r="EJ3" s="272"/>
      <c r="EK3" s="291"/>
      <c r="EL3" s="389" t="s">
        <v>182</v>
      </c>
      <c r="EM3" s="287" t="s">
        <v>56</v>
      </c>
      <c r="EN3" s="288" t="s">
        <v>7</v>
      </c>
      <c r="EO3" s="289" t="s">
        <v>1</v>
      </c>
      <c r="EP3" s="289" t="s">
        <v>2</v>
      </c>
      <c r="EQ3" s="289" t="s">
        <v>16</v>
      </c>
      <c r="ER3" s="289" t="s">
        <v>17</v>
      </c>
      <c r="ES3" s="290" t="s">
        <v>18</v>
      </c>
      <c r="ET3" s="272"/>
      <c r="EU3" s="291"/>
      <c r="EV3" s="389" t="s">
        <v>182</v>
      </c>
      <c r="EW3" s="287" t="s">
        <v>56</v>
      </c>
      <c r="EX3" s="288" t="s">
        <v>7</v>
      </c>
      <c r="EY3" s="289" t="s">
        <v>1</v>
      </c>
      <c r="EZ3" s="289" t="s">
        <v>2</v>
      </c>
      <c r="FA3" s="289" t="s">
        <v>16</v>
      </c>
      <c r="FB3" s="289" t="s">
        <v>17</v>
      </c>
      <c r="FC3" s="290" t="s">
        <v>18</v>
      </c>
      <c r="FD3" s="272"/>
      <c r="FE3" s="291"/>
      <c r="FF3" s="389" t="s">
        <v>182</v>
      </c>
      <c r="FG3" s="287" t="s">
        <v>56</v>
      </c>
      <c r="FH3" s="288" t="s">
        <v>7</v>
      </c>
      <c r="FI3" s="289" t="s">
        <v>1</v>
      </c>
      <c r="FJ3" s="289" t="s">
        <v>2</v>
      </c>
      <c r="FK3" s="289" t="s">
        <v>16</v>
      </c>
      <c r="FL3" s="289" t="s">
        <v>17</v>
      </c>
      <c r="FM3" s="290" t="s">
        <v>18</v>
      </c>
      <c r="FN3" s="272"/>
      <c r="FO3" s="291"/>
      <c r="FP3" s="389" t="s">
        <v>182</v>
      </c>
      <c r="FQ3" s="287" t="s">
        <v>56</v>
      </c>
      <c r="FR3" s="288" t="s">
        <v>7</v>
      </c>
      <c r="FS3" s="289" t="s">
        <v>1</v>
      </c>
      <c r="FT3" s="289" t="s">
        <v>2</v>
      </c>
      <c r="FU3" s="289" t="s">
        <v>16</v>
      </c>
      <c r="FV3" s="289" t="s">
        <v>17</v>
      </c>
      <c r="FW3" s="290" t="s">
        <v>18</v>
      </c>
      <c r="FX3" s="272"/>
      <c r="FY3" s="291"/>
      <c r="FZ3" s="389" t="s">
        <v>182</v>
      </c>
      <c r="GA3" s="287" t="s">
        <v>56</v>
      </c>
      <c r="GB3" s="288" t="s">
        <v>7</v>
      </c>
      <c r="GC3" s="289" t="s">
        <v>1</v>
      </c>
      <c r="GD3" s="289" t="s">
        <v>2</v>
      </c>
      <c r="GE3" s="289" t="s">
        <v>16</v>
      </c>
      <c r="GF3" s="289" t="s">
        <v>17</v>
      </c>
      <c r="GG3" s="290" t="s">
        <v>18</v>
      </c>
      <c r="GH3" s="272"/>
      <c r="GI3" s="291"/>
      <c r="GJ3" s="389" t="s">
        <v>182</v>
      </c>
      <c r="GK3" s="287" t="s">
        <v>56</v>
      </c>
      <c r="GL3" s="288" t="s">
        <v>7</v>
      </c>
      <c r="GM3" s="289" t="s">
        <v>1</v>
      </c>
      <c r="GN3" s="289" t="s">
        <v>2</v>
      </c>
      <c r="GO3" s="289" t="s">
        <v>16</v>
      </c>
      <c r="GP3" s="289" t="s">
        <v>17</v>
      </c>
      <c r="GQ3" s="290" t="s">
        <v>18</v>
      </c>
      <c r="GR3" s="272"/>
      <c r="GS3" s="291"/>
      <c r="GT3" s="389" t="s">
        <v>182</v>
      </c>
      <c r="GU3" s="287" t="s">
        <v>56</v>
      </c>
      <c r="GV3" s="288" t="s">
        <v>7</v>
      </c>
      <c r="GW3" s="289" t="s">
        <v>1</v>
      </c>
      <c r="GX3" s="289" t="s">
        <v>2</v>
      </c>
      <c r="GY3" s="289" t="s">
        <v>16</v>
      </c>
      <c r="GZ3" s="289" t="s">
        <v>17</v>
      </c>
      <c r="HA3" s="290" t="s">
        <v>18</v>
      </c>
      <c r="HB3" s="272"/>
      <c r="HC3" s="291"/>
      <c r="HD3" s="389" t="s">
        <v>182</v>
      </c>
      <c r="HE3" s="287" t="s">
        <v>56</v>
      </c>
      <c r="HF3" s="288" t="s">
        <v>7</v>
      </c>
      <c r="HG3" s="289" t="s">
        <v>1</v>
      </c>
      <c r="HH3" s="289" t="s">
        <v>2</v>
      </c>
      <c r="HI3" s="289" t="s">
        <v>16</v>
      </c>
      <c r="HJ3" s="289" t="s">
        <v>17</v>
      </c>
      <c r="HK3" s="290" t="s">
        <v>18</v>
      </c>
      <c r="HL3" s="272"/>
      <c r="HM3" s="291"/>
      <c r="HN3" s="389" t="s">
        <v>182</v>
      </c>
      <c r="HO3" s="287" t="s">
        <v>56</v>
      </c>
      <c r="HP3" s="288" t="s">
        <v>7</v>
      </c>
      <c r="HQ3" s="289" t="s">
        <v>1</v>
      </c>
      <c r="HR3" s="289" t="s">
        <v>2</v>
      </c>
      <c r="HS3" s="289" t="s">
        <v>16</v>
      </c>
      <c r="HT3" s="289" t="s">
        <v>17</v>
      </c>
      <c r="HU3" s="290" t="s">
        <v>18</v>
      </c>
      <c r="HV3" s="272"/>
      <c r="HW3" s="291"/>
      <c r="HX3" s="389" t="s">
        <v>182</v>
      </c>
      <c r="HY3" s="287" t="s">
        <v>56</v>
      </c>
      <c r="HZ3" s="288" t="s">
        <v>7</v>
      </c>
      <c r="IA3" s="289" t="s">
        <v>1</v>
      </c>
      <c r="IB3" s="289" t="s">
        <v>2</v>
      </c>
      <c r="IC3" s="289" t="s">
        <v>16</v>
      </c>
      <c r="ID3" s="289" t="s">
        <v>17</v>
      </c>
      <c r="IE3" s="290" t="s">
        <v>18</v>
      </c>
      <c r="IF3" s="272"/>
      <c r="IG3" s="291"/>
      <c r="IH3" s="389" t="s">
        <v>182</v>
      </c>
      <c r="II3" s="287" t="s">
        <v>56</v>
      </c>
      <c r="IJ3" s="288" t="s">
        <v>7</v>
      </c>
      <c r="IK3" s="289" t="s">
        <v>1</v>
      </c>
      <c r="IL3" s="289" t="s">
        <v>2</v>
      </c>
      <c r="IM3" s="289" t="s">
        <v>16</v>
      </c>
      <c r="IN3" s="289" t="s">
        <v>17</v>
      </c>
      <c r="IO3" s="290" t="s">
        <v>18</v>
      </c>
      <c r="IP3" s="272"/>
      <c r="IQ3" s="291"/>
      <c r="IR3" s="274"/>
      <c r="JB3" s="274"/>
    </row>
    <row xmlns:x14ac="http://schemas.microsoft.com/office/spreadsheetml/2009/9/ac" r="4" s="4" customFormat="true" x14ac:dyDescent="0.25">
      <c r="A4" s="417" t="str">
        <f>IF(ISBLANK('Data Summary'!A6),"",'Data Summary'!A6)</f>
        <v>RWA_2010_UIS</v>
      </c>
      <c r="B4" s="121"/>
      <c r="C4" s="15" t="s">
        <v>3</v>
      </c>
      <c r="D4" s="9">
        <f t="shared" ref="D4:I4" si="0">IF(COUNTA(D14)=0,"",D14)</f>
        <v>0</v>
      </c>
      <c r="E4" s="9" t="str">
        <f t="shared" si="0"/>
        <v/>
      </c>
      <c r="F4" s="9" t="str">
        <f t="shared" si="0"/>
        <v/>
      </c>
      <c r="G4" s="9" t="str">
        <f t="shared" si="0"/>
        <v/>
      </c>
      <c r="H4" s="9">
        <f t="shared" si="0"/>
        <v>0</v>
      </c>
      <c r="I4" s="29" t="str">
        <f t="shared" si="0"/>
        <v/>
      </c>
      <c r="J4" s="24"/>
      <c r="K4" s="17"/>
      <c r="L4" s="121"/>
      <c r="M4" s="15" t="s">
        <v>3</v>
      </c>
      <c r="N4" s="9" t="str">
        <f t="shared" ref="N4:S4" si="1">IF(COUNTA(N14)=0,"",N14)</f>
        <v/>
      </c>
      <c r="O4" s="9" t="str">
        <f t="shared" si="1"/>
        <v/>
      </c>
      <c r="P4" s="9" t="str">
        <f t="shared" si="1"/>
        <v/>
      </c>
      <c r="Q4" s="9" t="str">
        <f t="shared" si="1"/>
        <v/>
      </c>
      <c r="R4" s="9" t="str">
        <f t="shared" si="1"/>
        <v/>
      </c>
      <c r="S4" s="29" t="str">
        <f t="shared" si="1"/>
        <v/>
      </c>
      <c r="T4" s="24"/>
      <c r="U4" s="17"/>
      <c r="V4" s="121"/>
      <c r="W4" s="15" t="s">
        <v>3</v>
      </c>
      <c r="X4" s="9">
        <f t="shared" ref="X4:AC4" si="2">IF(COUNTA(X14)=0,"",X14)</f>
        <v>0</v>
      </c>
      <c r="Y4" s="9" t="str">
        <f t="shared" si="2"/>
        <v/>
      </c>
      <c r="Z4" s="9" t="str">
        <f t="shared" si="2"/>
        <v/>
      </c>
      <c r="AA4" s="9" t="str">
        <f t="shared" si="2"/>
        <v/>
      </c>
      <c r="AB4" s="9">
        <f t="shared" si="2"/>
        <v>0</v>
      </c>
      <c r="AC4" s="29">
        <f t="shared" si="2"/>
        <v>0</v>
      </c>
      <c r="AD4" s="24"/>
      <c r="AE4" s="17"/>
      <c r="AF4" s="121"/>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1"/>
      <c r="AQ4" s="15" t="s">
        <v>3</v>
      </c>
      <c r="AR4" s="9">
        <f t="shared" ref="AR4:AW4" si="4">IF(COUNTA(AR14)=0,"",AR14)</f>
        <v>0</v>
      </c>
      <c r="AS4" s="9" t="str">
        <f t="shared" si="4"/>
        <v/>
      </c>
      <c r="AT4" s="9" t="str">
        <f t="shared" si="4"/>
        <v/>
      </c>
      <c r="AU4" s="9" t="str">
        <f t="shared" si="4"/>
        <v/>
      </c>
      <c r="AV4" s="9">
        <f t="shared" si="4"/>
        <v>0</v>
      </c>
      <c r="AW4" s="29" t="str">
        <f t="shared" si="4"/>
        <v/>
      </c>
      <c r="AX4" s="24"/>
      <c r="AY4" s="17"/>
      <c r="AZ4" s="121"/>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1"/>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1"/>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1"/>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1"/>
      <c r="CO4" s="65" t="s">
        <v>3</v>
      </c>
      <c r="CP4" s="9" t="str">
        <f t="shared" ref="CP4:CU4" si="9">IF(COUNTA(CP14)=0,"",CP14)</f>
        <v/>
      </c>
      <c r="CQ4" s="9" t="str">
        <f t="shared" si="9"/>
        <v/>
      </c>
      <c r="CR4" s="9" t="str">
        <f t="shared" si="9"/>
        <v/>
      </c>
      <c r="CS4" s="9" t="str">
        <f t="shared" si="9"/>
        <v/>
      </c>
      <c r="CT4" s="9" t="str">
        <f t="shared" si="9"/>
        <v/>
      </c>
      <c r="CU4" s="29" t="str">
        <f t="shared" si="9"/>
        <v/>
      </c>
      <c r="CV4" s="24"/>
      <c r="CW4" s="17"/>
      <c r="CX4" s="121"/>
      <c r="CY4" s="65" t="s">
        <v>3</v>
      </c>
      <c r="CZ4" s="9" t="str">
        <f t="shared" ref="CZ4:DE4" si="10">IF(COUNTA(CZ14)=0,"",CZ14)</f>
        <v/>
      </c>
      <c r="DA4" s="9" t="str">
        <f t="shared" si="10"/>
        <v/>
      </c>
      <c r="DB4" s="9" t="str">
        <f t="shared" si="10"/>
        <v/>
      </c>
      <c r="DC4" s="9" t="str">
        <f t="shared" si="10"/>
        <v/>
      </c>
      <c r="DD4" s="9" t="str">
        <f t="shared" si="10"/>
        <v/>
      </c>
      <c r="DE4" s="29" t="str">
        <f t="shared" si="10"/>
        <v/>
      </c>
      <c r="DF4" s="24"/>
      <c r="DG4" s="17"/>
      <c r="DH4" s="121"/>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21"/>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21"/>
      <c r="EC4" s="15" t="s">
        <v>3</v>
      </c>
      <c r="ED4" s="9" t="str">
        <f t="shared" ref="ED4:EI4" si="13">IF(COUNTA(ED14)=0,"",ED14)</f>
        <v/>
      </c>
      <c r="EE4" s="9" t="str">
        <f t="shared" si="13"/>
        <v/>
      </c>
      <c r="EF4" s="9" t="str">
        <f t="shared" si="13"/>
        <v/>
      </c>
      <c r="EG4" s="9" t="str">
        <f t="shared" si="13"/>
        <v/>
      </c>
      <c r="EH4" s="9" t="str">
        <f t="shared" si="13"/>
        <v/>
      </c>
      <c r="EI4" s="29" t="str">
        <f t="shared" si="13"/>
        <v/>
      </c>
      <c r="EJ4" s="24"/>
      <c r="EK4" s="17"/>
      <c r="EL4" s="121"/>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1"/>
      <c r="EW4" s="15" t="s">
        <v>3</v>
      </c>
      <c r="EX4" s="9">
        <f t="shared" ref="EX4:FC4" si="15">IF(COUNTA(EX14)=0,"",EX14)</f>
        <v>2.7119473189087562</v>
      </c>
      <c r="EY4" s="9" t="str">
        <f t="shared" si="15"/>
        <v/>
      </c>
      <c r="EZ4" s="9" t="str">
        <f t="shared" si="15"/>
        <v/>
      </c>
      <c r="FA4" s="9">
        <f t="shared" si="15"/>
        <v>27.700000000000003</v>
      </c>
      <c r="FB4" s="9">
        <f t="shared" si="15"/>
        <v>3.1000000000000085</v>
      </c>
      <c r="FC4" s="29">
        <f t="shared" si="15"/>
        <v>1.9000000000000057</v>
      </c>
      <c r="FD4" s="24"/>
      <c r="FE4" s="17"/>
      <c r="FF4" s="121"/>
      <c r="FG4" s="15" t="s">
        <v>3</v>
      </c>
      <c r="FH4" s="9" t="str">
        <f t="shared" ref="FH4:FM4" si="16">IF(COUNTA(FH14)=0,"",FH14)</f>
        <v/>
      </c>
      <c r="FI4" s="9" t="str">
        <f t="shared" si="16"/>
        <v/>
      </c>
      <c r="FJ4" s="9" t="str">
        <f t="shared" si="16"/>
        <v/>
      </c>
      <c r="FK4" s="9" t="str">
        <f t="shared" si="16"/>
        <v/>
      </c>
      <c r="FL4" s="9" t="str">
        <f t="shared" si="16"/>
        <v/>
      </c>
      <c r="FM4" s="29" t="str">
        <f t="shared" si="16"/>
        <v/>
      </c>
      <c r="FN4" s="24"/>
      <c r="FO4" s="17"/>
      <c r="FP4" s="121"/>
      <c r="FQ4" s="197" t="s">
        <v>3</v>
      </c>
      <c r="FR4" s="9">
        <f t="shared" ref="FR4:FS4" si="17">IF(COUNTA(FR14)=0,"",FR14)</f>
        <v>0</v>
      </c>
      <c r="FS4" s="9" t="str">
        <f t="shared" si="17"/>
        <v/>
      </c>
      <c r="FT4" s="9">
        <v>0</v>
      </c>
      <c r="FU4" s="9" t="str">
        <f t="shared" ref="FU4:FW4" si="18">IF(COUNTA(FU14)=0,"",FU14)</f>
        <v/>
      </c>
      <c r="FV4" s="9" t="str">
        <f t="shared" si="18"/>
        <v/>
      </c>
      <c r="FW4" s="29" t="str">
        <f t="shared" si="18"/>
        <v/>
      </c>
      <c r="FX4" s="24"/>
      <c r="FY4" s="17"/>
      <c r="FZ4" s="121"/>
      <c r="GA4" s="15" t="s">
        <v>3</v>
      </c>
      <c r="GB4" s="9" t="str">
        <f t="shared" ref="GB4:GG4" si="19">IF(COUNTA(GB14)=0,"",GB14)</f>
        <v/>
      </c>
      <c r="GC4" s="9" t="str">
        <f t="shared" si="19"/>
        <v/>
      </c>
      <c r="GD4" s="9" t="str">
        <f t="shared" si="19"/>
        <v/>
      </c>
      <c r="GE4" s="9" t="str">
        <f t="shared" si="19"/>
        <v/>
      </c>
      <c r="GF4" s="9" t="str">
        <f t="shared" si="19"/>
        <v/>
      </c>
      <c r="GG4" s="29" t="str">
        <f t="shared" si="19"/>
        <v/>
      </c>
      <c r="GH4" s="24"/>
      <c r="GI4" s="17"/>
      <c r="GJ4" s="121"/>
      <c r="GK4" s="15" t="s">
        <v>3</v>
      </c>
      <c r="GL4" s="9" t="str">
        <f t="shared" ref="GL4:GQ4" si="20">IF(COUNTA(GL14)=0,"",GL14)</f>
        <v/>
      </c>
      <c r="GM4" s="9" t="str">
        <f t="shared" si="20"/>
        <v/>
      </c>
      <c r="GN4" s="9" t="str">
        <f t="shared" si="20"/>
        <v/>
      </c>
      <c r="GO4" s="9" t="str">
        <f t="shared" si="20"/>
        <v/>
      </c>
      <c r="GP4" s="9" t="str">
        <f t="shared" si="20"/>
        <v/>
      </c>
      <c r="GQ4" s="29" t="str">
        <f t="shared" si="20"/>
        <v/>
      </c>
      <c r="GR4" s="24"/>
      <c r="GS4" s="17"/>
      <c r="GT4" s="121"/>
      <c r="GU4" s="15" t="s">
        <v>3</v>
      </c>
      <c r="GV4" s="9" t="str">
        <f t="shared" ref="GV4:HA4" si="21">IF(COUNTA(GV14)=0,"",GV14)</f>
        <v/>
      </c>
      <c r="GW4" s="9" t="str">
        <f t="shared" si="21"/>
        <v/>
      </c>
      <c r="GX4" s="9" t="str">
        <f t="shared" si="21"/>
        <v/>
      </c>
      <c r="GY4" s="9" t="str">
        <f t="shared" si="21"/>
        <v/>
      </c>
      <c r="GZ4" s="9" t="str">
        <f t="shared" si="21"/>
        <v/>
      </c>
      <c r="HA4" s="29" t="str">
        <f t="shared" si="21"/>
        <v/>
      </c>
      <c r="HB4" s="24"/>
      <c r="HC4" s="17"/>
      <c r="HD4" s="121"/>
      <c r="HE4" s="15" t="s">
        <v>3</v>
      </c>
      <c r="HF4" s="9" t="str">
        <f t="shared" ref="HF4:HK4" si="22">IF(COUNTA(HF14)=0,"",HF14)</f>
        <v/>
      </c>
      <c r="HG4" s="9" t="str">
        <f t="shared" si="22"/>
        <v/>
      </c>
      <c r="HH4" s="9" t="str">
        <f t="shared" si="22"/>
        <v/>
      </c>
      <c r="HI4" s="9" t="str">
        <f t="shared" si="22"/>
        <v/>
      </c>
      <c r="HJ4" s="9" t="str">
        <f t="shared" si="22"/>
        <v/>
      </c>
      <c r="HK4" s="29" t="str">
        <f t="shared" si="22"/>
        <v/>
      </c>
      <c r="HL4" s="24"/>
      <c r="HM4" s="17"/>
      <c r="HN4" s="121"/>
      <c r="HO4" s="15" t="s">
        <v>3</v>
      </c>
      <c r="HP4" s="9" t="str">
        <f t="shared" ref="HP4:HU4" si="23">IF(COUNTA(HP14)=0,"",HP14)</f>
        <v/>
      </c>
      <c r="HQ4" s="9" t="str">
        <f t="shared" si="23"/>
        <v/>
      </c>
      <c r="HR4" s="9" t="str">
        <f t="shared" si="23"/>
        <v/>
      </c>
      <c r="HS4" s="9" t="str">
        <f t="shared" si="23"/>
        <v/>
      </c>
      <c r="HT4" s="9" t="str">
        <f t="shared" si="23"/>
        <v/>
      </c>
      <c r="HU4" s="29" t="str">
        <f t="shared" si="23"/>
        <v/>
      </c>
      <c r="HV4" s="24"/>
      <c r="HW4" s="17"/>
      <c r="HX4" s="121"/>
      <c r="HY4" s="15" t="s">
        <v>3</v>
      </c>
      <c r="HZ4" s="9" t="str">
        <f t="shared" ref="HZ4:IE4" si="24">IF(COUNTA(HZ14)=0,"",HZ14)</f>
        <v/>
      </c>
      <c r="IA4" s="9" t="str">
        <f t="shared" si="24"/>
        <v/>
      </c>
      <c r="IB4" s="9" t="str">
        <f t="shared" si="24"/>
        <v/>
      </c>
      <c r="IC4" s="9" t="str">
        <f t="shared" si="24"/>
        <v/>
      </c>
      <c r="ID4" s="9" t="str">
        <f t="shared" si="24"/>
        <v/>
      </c>
      <c r="IE4" s="29" t="str">
        <f t="shared" si="24"/>
        <v/>
      </c>
      <c r="IF4" s="24"/>
      <c r="IG4" s="17"/>
      <c r="IH4" s="121"/>
      <c r="II4" s="15" t="s">
        <v>3</v>
      </c>
      <c r="IJ4" s="9" t="str">
        <f t="shared" ref="IJ4:IO4" si="25">IF(COUNTA(IJ14)=0,"",IJ14)</f>
        <v/>
      </c>
      <c r="IK4" s="9" t="str">
        <f t="shared" si="25"/>
        <v/>
      </c>
      <c r="IL4" s="9" t="str">
        <f t="shared" si="25"/>
        <v/>
      </c>
      <c r="IM4" s="9" t="str">
        <f t="shared" si="25"/>
        <v/>
      </c>
      <c r="IN4" s="9" t="str">
        <f t="shared" si="25"/>
        <v/>
      </c>
      <c r="IO4" s="29" t="str">
        <f t="shared" si="25"/>
        <v/>
      </c>
      <c r="IP4" s="24"/>
      <c r="IQ4" s="17"/>
      <c r="IR4" s="132"/>
      <c r="JB4" s="132"/>
    </row>
    <row xmlns:x14ac="http://schemas.microsoft.com/office/spreadsheetml/2009/9/ac" r="5" s="4" customFormat="true" x14ac:dyDescent="0.25">
      <c r="A5" s="417" t="str">
        <f ca="true">IF(ISBLANK('Data Summary'!A7),"",'Data Summary'!A7)</f>
        <v>RWA_2011_EICV</v>
      </c>
      <c r="B5" s="121"/>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1"/>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1"/>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1"/>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1"/>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1"/>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1"/>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1"/>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1"/>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1"/>
      <c r="CO5" s="6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1"/>
      <c r="CY5" s="6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1"/>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1"/>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1"/>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1"/>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1"/>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c r="FC5" s="29"/>
      <c r="FD5" s="24"/>
      <c r="FE5" s="17"/>
      <c r="FF5" s="121"/>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1"/>
      <c r="FQ5" s="197" t="s">
        <v>0</v>
      </c>
      <c r="FR5" s="9">
        <f>IF((COUNTA(FR15:FR26)=0)+(COUNTA(FR14)=0),"",100-FR14-SUMPRODUCT(FQ15:FQ26,FR15:FR26))</f>
        <v>10.476190000000003</v>
      </c>
      <c r="FS5" s="9" t="str">
        <f>IF((COUNTA(FS15:FS26)=0)+(COUNTA(FS14)=0),"",100-FS14-SUMPRODUCT(FQ15:FQ26,FS15:FS26))</f>
        <v/>
      </c>
      <c r="FT5" s="9">
        <v>10.476190000000003</v>
      </c>
      <c r="FU5" s="9" t="str">
        <f>IF((COUNTA(FU15:FU26)=0)+(COUNTA(FU14)=0),"",100-FU14-SUMPRODUCT(FQ15:FQ26,FU15:FU26))</f>
        <v/>
      </c>
      <c r="FV5" s="9" t="str">
        <f>IF((COUNTA(FV15:FV26)=0)+(COUNTA(FV14)=0),"",100-FV14-SUMPRODUCT(FQ15:FQ26,FV15:FV26))</f>
        <v/>
      </c>
      <c r="FW5" s="29" t="str">
        <f>IF((COUNTA(FW15:FW26)=0)+(COUNTA(FW14)=0),"",100-FW14-SUMPRODUCT(FQ15:FQ26,FW15:FW26))</f>
        <v/>
      </c>
      <c r="FX5" s="24"/>
      <c r="FY5" s="17"/>
      <c r="FZ5" s="121"/>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c r="GG5" s="29"/>
      <c r="GH5" s="24"/>
      <c r="GI5" s="17"/>
      <c r="GJ5" s="121"/>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c r="GQ5" s="29"/>
      <c r="GR5" s="24"/>
      <c r="GS5" s="17"/>
      <c r="GT5" s="121"/>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c r="HA5" s="29"/>
      <c r="HB5" s="24"/>
      <c r="HC5" s="17"/>
      <c r="HD5" s="121"/>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c r="HK5" s="29"/>
      <c r="HL5" s="24"/>
      <c r="HM5" s="17"/>
      <c r="HN5" s="121"/>
      <c r="HO5" s="15"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c r="HU5" s="29"/>
      <c r="HV5" s="24"/>
      <c r="HW5" s="17"/>
      <c r="HX5" s="121"/>
      <c r="HY5" s="15" t="s">
        <v>0</v>
      </c>
      <c r="HZ5" s="9" t="str">
        <f>IF((COUNTA(HZ15:HZ26)=0)+(COUNTA(HZ14)=0),"",100-HZ14-SUMPRODUCT(HY15:HY26,HZ15:HZ26))</f>
        <v/>
      </c>
      <c r="IA5" s="9" t="str">
        <f>IF((COUNTA(IA15:IA26)=0)+(COUNTA(IA14)=0),"",100-IA14-SUMPRODUCT(HY15:HY26,IA15:IA26))</f>
        <v/>
      </c>
      <c r="IB5" s="9" t="str">
        <f>IF((COUNTA(IB15:IB26)=0)+(COUNTA(IB14)=0),"",100-IB14-SUMPRODUCT(HY15:HY26,IB15:IB26))</f>
        <v/>
      </c>
      <c r="IC5" s="9" t="str">
        <f>IF((COUNTA(IC15:IC26)=0)+(COUNTA(IC14)=0),"",100-IC14-SUMPRODUCT(HY15:HY26,IC15:IC26))</f>
        <v/>
      </c>
      <c r="ID5" s="9"/>
      <c r="IE5" s="29"/>
      <c r="IF5" s="24"/>
      <c r="IG5" s="17"/>
      <c r="IH5" s="121"/>
      <c r="II5" s="15" t="s">
        <v>0</v>
      </c>
      <c r="IJ5" s="9" t="str">
        <f>IF((COUNTA(IJ15:IJ26)=0)+(COUNTA(IJ14)=0),"",100-IJ14-SUMPRODUCT(II15:II26,IJ15:IJ26))</f>
        <v/>
      </c>
      <c r="IK5" s="9" t="str">
        <f>IF((COUNTA(IK15:IK26)=0)+(COUNTA(IK14)=0),"",100-IK14-SUMPRODUCT(II15:II26,IK15:IK26))</f>
        <v/>
      </c>
      <c r="IL5" s="9" t="str">
        <f>IF((COUNTA(IL15:IL26)=0)+(COUNTA(IL14)=0),"",100-IL14-SUMPRODUCT(II15:II26,IL15:IL26))</f>
        <v/>
      </c>
      <c r="IM5" s="9" t="str">
        <f>IF((COUNTA(IM15:IM26)=0)+(COUNTA(IM14)=0),"",100-IM14-SUMPRODUCT(II15:II26,IM15:IM26))</f>
        <v/>
      </c>
      <c r="IN5" s="9"/>
      <c r="IO5" s="29"/>
      <c r="IP5" s="24"/>
      <c r="IQ5" s="17"/>
      <c r="IR5" s="132"/>
      <c r="JB5" s="132"/>
    </row>
    <row xmlns:x14ac="http://schemas.microsoft.com/office/spreadsheetml/2009/9/ac" r="6" s="4" customFormat="true" x14ac:dyDescent="0.25">
      <c r="A6" s="417" t="str">
        <f ca="true">IF(ISBLANK('Data Summary'!A8),"",'Data Summary'!A8)</f>
        <v>RWA_2011_UIS</v>
      </c>
      <c r="B6" s="121"/>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1"/>
      <c r="M6" s="15" t="s">
        <v>19</v>
      </c>
      <c r="N6" s="9">
        <f>IF(COUNTA(N15:N26)=0,"",SUMPRODUCT(N15:N26,M15:M26))</f>
        <v>87.1</v>
      </c>
      <c r="O6" s="9">
        <f>IF(COUNTA(O15:O26)=0,"",SUMPRODUCT(O15:O26,M15:M26))</f>
        <v>93.8</v>
      </c>
      <c r="P6" s="9">
        <f>IF(COUNTA(P15:P26)=0,"",SUMPRODUCT(P15:P26,M15:M26))</f>
        <v>85.7</v>
      </c>
      <c r="Q6" s="9">
        <f>IF(COUNTA(Q15:Q26)=0,"",SUMPRODUCT(Q15:Q26,M15:M26))</f>
        <v>86.9</v>
      </c>
      <c r="R6" s="9">
        <f>IF(COUNTA(R15:R26)=0,"",SUMPRODUCT(R15:R26,M15:M26))</f>
        <v>86</v>
      </c>
      <c r="S6" s="29">
        <f>IF(COUNTA(S15:S26)=0,"",SUMPRODUCT(S15:S26,M15:M26))</f>
        <v>92.949999999999989</v>
      </c>
      <c r="T6" s="24"/>
      <c r="U6" s="17"/>
      <c r="V6" s="121"/>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1"/>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1"/>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1"/>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1"/>
      <c r="BK6" s="15" t="s">
        <v>19</v>
      </c>
      <c r="BL6" s="9">
        <f>IF(COUNTA(BL15:BL26)=0,"",SUMPRODUCT(BL15:BL26,BK15:BK26))</f>
        <v>87.461271676300584</v>
      </c>
      <c r="BM6" s="9" t="str">
        <f>IF(COUNTA(BM15:BM26)=0,"",SUMPRODUCT(BM15:BM26,BK15:BK26))</f>
        <v/>
      </c>
      <c r="BN6" s="9" t="str">
        <f>IF(COUNTA(BN15:BN26)=0,"",SUMPRODUCT(BN15:BN26,BK15:BK26))</f>
        <v/>
      </c>
      <c r="BO6" s="9" t="str">
        <f>IF(COUNTA(BO15:BO26)=0,"",SUMPRODUCT(BO15:BO26,BK15:BK26))</f>
        <v/>
      </c>
      <c r="BP6" s="9">
        <f>IF(COUNTA(BP15:BP26)=0,"",SUMPRODUCT(BP15:BP26,BK15:BK26))</f>
        <v>90.5</v>
      </c>
      <c r="BQ6" s="29">
        <f>IF(COUNTA(BQ15:BQ26)=0,"",SUMPRODUCT(BQ15:BQ26,BK15:BK26))</f>
        <v>82.1</v>
      </c>
      <c r="BR6" s="24"/>
      <c r="BS6" s="17"/>
      <c r="BT6" s="121"/>
      <c r="BU6" s="15" t="s">
        <v>19</v>
      </c>
      <c r="BV6" s="9">
        <f>IF(COUNTA(BV15:BV26)=0,"",SUMPRODUCT(BV15:BV26,BU15:BU26))</f>
        <v>90.8</v>
      </c>
      <c r="BW6" s="9">
        <f>IF(COUNTA(BW15:BW26)=0,"",SUMPRODUCT(BW15:BW26,BU15:BU26))</f>
        <v>95.3</v>
      </c>
      <c r="BX6" s="9">
        <f>IF(COUNTA(BX15:BX26)=0,"",SUMPRODUCT(BX15:BX26,BU15:BU26))</f>
        <v>89.8</v>
      </c>
      <c r="BY6" s="9">
        <f>IF(COUNTA(BY15:BY26)=0,"",SUMPRODUCT(BY15:BY26,BU15:BU26))</f>
        <v>87.4</v>
      </c>
      <c r="BZ6" s="9">
        <f>IF(COUNTA(BZ15:BZ26)=0,"",SUMPRODUCT(BZ15:BZ26,BU15:BU26))</f>
        <v>89.9</v>
      </c>
      <c r="CA6" s="29">
        <f>IF(COUNTA(CA15:CA26)=0,"",SUMPRODUCT(CA15:CA26,BU15:BU26))</f>
        <v>89.1</v>
      </c>
      <c r="CB6" s="24"/>
      <c r="CC6" s="17"/>
      <c r="CD6" s="121"/>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1"/>
      <c r="CO6" s="65" t="s">
        <v>19</v>
      </c>
      <c r="CP6" s="9">
        <f>IF(COUNTA(CP15:CP26)=0,"",SUMPRODUCT(CP15:CP26,CO15:CO26))</f>
        <v>87.988921001926784</v>
      </c>
      <c r="CQ6" s="9" t="str">
        <f>IF(COUNTA(CQ15:CQ26)=0,"",SUMPRODUCT(CQ15:CQ26,CO15:CO26))</f>
        <v/>
      </c>
      <c r="CR6" s="9" t="str">
        <f>IF(COUNTA(CR15:CR26)=0,"",SUMPRODUCT(CR15:CR26,CO15:CO26))</f>
        <v/>
      </c>
      <c r="CS6" s="9" t="str">
        <f>IF(COUNTA(CS15:CS26)=0,"",SUMPRODUCT(CS15:CS26,CO15:CO26))</f>
        <v/>
      </c>
      <c r="CT6" s="9">
        <f>IF(COUNTA(CT15:CT26)=0,"",SUMPRODUCT(CT15:CT26,CO15:CO26))</f>
        <v>91.1</v>
      </c>
      <c r="CU6" s="29">
        <f>IF(COUNTA(CU15:CU26)=0,"",SUMPRODUCT(CU15:CU26,CO15:CO26))</f>
        <v>82.5</v>
      </c>
      <c r="CV6" s="24"/>
      <c r="CW6" s="17"/>
      <c r="CX6" s="121"/>
      <c r="CY6" s="65" t="s">
        <v>19</v>
      </c>
      <c r="CZ6" s="9">
        <f>IF(COUNTA(CZ15:CZ26)=0,"",SUMPRODUCT(CZ15:CZ26,CY15:CY26))</f>
        <v>100</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1"/>
      <c r="DI6" s="15" t="s">
        <v>19</v>
      </c>
      <c r="DJ6" s="9">
        <f>IF(COUNTA(DJ15:DJ26)=0,"",SUMPRODUCT(DJ15:DJ26,DI15:DI26))</f>
        <v>88.178323699421966</v>
      </c>
      <c r="DK6" s="9" t="str">
        <f>IF(COUNTA(DK15:DK26)=0,"",SUMPRODUCT(DK15:DK26,DI15:DI26))</f>
        <v/>
      </c>
      <c r="DL6" s="9" t="str">
        <f>IF(COUNTA(DL15:DL26)=0,"",SUMPRODUCT(DL15:DL26,DI15:DI26))</f>
        <v/>
      </c>
      <c r="DM6" s="9" t="str">
        <f>IF(COUNTA(DM15:DM26)=0,"",SUMPRODUCT(DM15:DM26,DI15:DI26))</f>
        <v/>
      </c>
      <c r="DN6" s="9">
        <f>IF(COUNTA(DN15:DN26)=0,"",SUMPRODUCT(DN15:DN26,DI15:DI26))</f>
        <v>91</v>
      </c>
      <c r="DO6" s="29">
        <f>IF(COUNTA(DO15:DO26)=0,"",SUMPRODUCT(DO15:DO26,DI15:DI26))</f>
        <v>83.2</v>
      </c>
      <c r="DP6" s="24"/>
      <c r="DQ6" s="17"/>
      <c r="DR6" s="121"/>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1"/>
      <c r="EC6" s="15" t="s">
        <v>19</v>
      </c>
      <c r="ED6" s="9">
        <f>IF(COUNTA(ED15:ED26)=0,"",SUMPRODUCT(ED15:ED26,EC15:EC26))</f>
        <v>88.378922345483346</v>
      </c>
      <c r="EE6" s="9" t="str">
        <f>IF(COUNTA(EE15:EE26)=0,"",SUMPRODUCT(EE15:EE26,EC15:EC26))</f>
        <v/>
      </c>
      <c r="EF6" s="9" t="str">
        <f>IF(COUNTA(EF15:EF26)=0,"",SUMPRODUCT(EF15:EF26,EC15:EC26))</f>
        <v/>
      </c>
      <c r="EG6" s="9" t="str">
        <f>IF(COUNTA(EG15:EG26)=0,"",SUMPRODUCT(EG15:EG26,EC15:EC26))</f>
        <v/>
      </c>
      <c r="EH6" s="9">
        <f>IF(COUNTA(EH15:EH26)=0,"",SUMPRODUCT(EH15:EH26,EC15:EC26))</f>
        <v>90.85</v>
      </c>
      <c r="EI6" s="29">
        <f>IF(COUNTA(EI15:EI26)=0,"",SUMPRODUCT(EI15:EI26,EC15:EC26))</f>
        <v>83.92</v>
      </c>
      <c r="EJ6" s="24"/>
      <c r="EK6" s="17"/>
      <c r="EL6" s="121"/>
      <c r="EM6" s="15" t="s">
        <v>19</v>
      </c>
      <c r="EN6" s="9">
        <f>IF(COUNTA(EN15:EN26)=0,"",SUMPRODUCT(EN15:EN26,EM15:EM26))</f>
        <v>93.115430000000003</v>
      </c>
      <c r="EO6" s="9">
        <f>IF(COUNTA(EO15:EO26)=0,"",SUMPRODUCT(EO15:EO26,EM15:EM26))</f>
        <v>94.2</v>
      </c>
      <c r="EP6" s="9">
        <f>IF(COUNTA(EP15:EP26)=0,"",SUMPRODUCT(EP15:EP26,EM15:EM26))</f>
        <v>92.9</v>
      </c>
      <c r="EQ6" s="9">
        <f>IF(COUNTA(EQ15:EQ26)=0,"",SUMPRODUCT(EQ15:EQ26,EM15:EM26))</f>
        <v>92.100000000000009</v>
      </c>
      <c r="ER6" s="9">
        <f>IF(COUNTA(ER15:ER26)=0,"",SUMPRODUCT(ER15:ER26,EM15:EM26))</f>
        <v>92.5</v>
      </c>
      <c r="ES6" s="29">
        <f>IF(COUNTA(ES15:ES26)=0,"",SUMPRODUCT(ES15:ES26,EM15:EM26))</f>
        <v>93.6</v>
      </c>
      <c r="ET6" s="24"/>
      <c r="EU6" s="17"/>
      <c r="EV6" s="121"/>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c r="FC6" s="29"/>
      <c r="FD6" s="24"/>
      <c r="FE6" s="17"/>
      <c r="FF6" s="121"/>
      <c r="FG6" s="15" t="s">
        <v>19</v>
      </c>
      <c r="FH6" s="9">
        <f>IF(COUNTA(FH15:FH26)=0,"",SUMPRODUCT(FH15:FH26,FG15:FG26))</f>
        <v>83.87209</v>
      </c>
      <c r="FI6" s="9" t="str">
        <f>IF(COUNTA(FI15:FI26)=0,"",SUMPRODUCT(FI15:FI26,FG15:FG26))</f>
        <v/>
      </c>
      <c r="FJ6" s="9" t="str">
        <f>IF(COUNTA(FJ15:FJ26)=0,"",SUMPRODUCT(FJ15:FJ26,FG15:FG26))</f>
        <v/>
      </c>
      <c r="FK6" s="9" t="str">
        <f>IF(COUNTA(FK15:FK26)=0,"",SUMPRODUCT(FK15:FK26,FG15:FG26))</f>
        <v/>
      </c>
      <c r="FL6" s="9">
        <f>IF(COUNTA(FL15:FL26)=0,"",SUMPRODUCT(FL15:FL26,FG15:FG26))</f>
        <v>83.87209</v>
      </c>
      <c r="FM6" s="29" t="str">
        <f>IF(COUNTA(FM15:FM26)=0,"",SUMPRODUCT(FM15:FM26,FG15:FG26))</f>
        <v/>
      </c>
      <c r="FN6" s="24"/>
      <c r="FO6" s="17"/>
      <c r="FP6" s="121"/>
      <c r="FQ6" s="197" t="s">
        <v>19</v>
      </c>
      <c r="FR6" s="9">
        <f>IF(COUNTA(FR15:FR26)=0,"",SUMPRODUCT(FR15:FR26,FQ15:FQ26))</f>
        <v>89.523809999999997</v>
      </c>
      <c r="FS6" s="9" t="str">
        <f>IF(COUNTA(FS15:FS26)=0,"",SUMPRODUCT(FS15:FS26,FQ15:FQ26))</f>
        <v/>
      </c>
      <c r="FT6" s="9">
        <v>89.523809999999997</v>
      </c>
      <c r="FU6" s="9" t="str">
        <f>IF(COUNTA(FU15:FU26)=0,"",SUMPRODUCT(FU15:FU26,FQ15:FQ26))</f>
        <v/>
      </c>
      <c r="FV6" s="9" t="str">
        <f>IF(COUNTA(FV15:FV26)=0,"",SUMPRODUCT(FV15:FV26,FQ15:FQ26))</f>
        <v/>
      </c>
      <c r="FW6" s="29" t="str">
        <f>IF(COUNTA(FW15:FW26)=0,"",SUMPRODUCT(FW15:FW26,FQ15:FQ26))</f>
        <v/>
      </c>
      <c r="FX6" s="24"/>
      <c r="FY6" s="17"/>
      <c r="FZ6" s="121"/>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c r="GG6" s="29"/>
      <c r="GH6" s="24"/>
      <c r="GI6" s="17"/>
      <c r="GJ6" s="121"/>
      <c r="GK6" s="15"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c r="GQ6" s="29"/>
      <c r="GR6" s="24"/>
      <c r="GS6" s="17"/>
      <c r="GT6" s="121"/>
      <c r="GU6" s="15" t="s">
        <v>19</v>
      </c>
      <c r="GV6" s="9" t="str">
        <f>IF(COUNTA(GV15:GV26)=0,"",SUMPRODUCT(GV15:GV26,GU15:GU26))</f>
        <v/>
      </c>
      <c r="GW6" s="9" t="str">
        <f>IF(COUNTA(GW15:GW26)=0,"",SUMPRODUCT(GW15:GW26,GU15:GU26))</f>
        <v/>
      </c>
      <c r="GX6" s="9" t="str">
        <f>IF(COUNTA(GX15:GX26)=0,"",SUMPRODUCT(GX15:GX26,GU15:GU26))</f>
        <v/>
      </c>
      <c r="GY6" s="9" t="str">
        <f>IF(COUNTA(GY15:GY26)=0,"",SUMPRODUCT(GY15:GY26,GU15:GU26))</f>
        <v/>
      </c>
      <c r="GZ6" s="9"/>
      <c r="HA6" s="29"/>
      <c r="HB6" s="24"/>
      <c r="HC6" s="17"/>
      <c r="HD6" s="121"/>
      <c r="HE6" s="15" t="s">
        <v>19</v>
      </c>
      <c r="HF6" s="9" t="str">
        <f>IF(COUNTA(HF15:HF26)=0,"",SUMPRODUCT(HF15:HF26,HE15:HE26))</f>
        <v/>
      </c>
      <c r="HG6" s="9" t="str">
        <f>IF(COUNTA(HG15:HG26)=0,"",SUMPRODUCT(HG15:HG26,HE15:HE26))</f>
        <v/>
      </c>
      <c r="HH6" s="9" t="str">
        <f>IF(COUNTA(HH15:HH26)=0,"",SUMPRODUCT(HH15:HH26,HE15:HE26))</f>
        <v/>
      </c>
      <c r="HI6" s="9" t="str">
        <f>IF(COUNTA(HI15:HI26)=0,"",SUMPRODUCT(HI15:HI26,HE15:HE26))</f>
        <v/>
      </c>
      <c r="HJ6" s="9"/>
      <c r="HK6" s="29"/>
      <c r="HL6" s="24"/>
      <c r="HM6" s="17"/>
      <c r="HN6" s="121"/>
      <c r="HO6" s="15" t="s">
        <v>19</v>
      </c>
      <c r="HP6" s="9" t="str">
        <f>IF(COUNTA(HP15:HP26)=0,"",SUMPRODUCT(HP15:HP26,HO15:HO26))</f>
        <v/>
      </c>
      <c r="HQ6" s="9" t="str">
        <f>IF(COUNTA(HQ15:HQ26)=0,"",SUMPRODUCT(HQ15:HQ26,HO15:HO26))</f>
        <v/>
      </c>
      <c r="HR6" s="9" t="str">
        <f>IF(COUNTA(HR15:HR26)=0,"",SUMPRODUCT(HR15:HR26,HO15:HO26))</f>
        <v/>
      </c>
      <c r="HS6" s="9" t="str">
        <f>IF(COUNTA(HS15:HS26)=0,"",SUMPRODUCT(HS15:HS26,HO15:HO26))</f>
        <v/>
      </c>
      <c r="HT6" s="9"/>
      <c r="HU6" s="29"/>
      <c r="HV6" s="24"/>
      <c r="HW6" s="17"/>
      <c r="HX6" s="121"/>
      <c r="HY6" s="15" t="s">
        <v>19</v>
      </c>
      <c r="HZ6" s="9" t="str">
        <f>IF(COUNTA(HZ15:HZ26)=0,"",SUMPRODUCT(HZ15:HZ26,HY15:HY26))</f>
        <v/>
      </c>
      <c r="IA6" s="9" t="str">
        <f>IF(COUNTA(IA15:IA26)=0,"",SUMPRODUCT(IA15:IA26,HY15:HY26))</f>
        <v/>
      </c>
      <c r="IB6" s="9" t="str">
        <f>IF(COUNTA(IB15:IB26)=0,"",SUMPRODUCT(IB15:IB26,HY15:HY26))</f>
        <v/>
      </c>
      <c r="IC6" s="9" t="str">
        <f>IF(COUNTA(IC15:IC26)=0,"",SUMPRODUCT(IC15:IC26,HY15:HY26))</f>
        <v/>
      </c>
      <c r="ID6" s="9"/>
      <c r="IE6" s="29"/>
      <c r="IF6" s="24"/>
      <c r="IG6" s="17"/>
      <c r="IH6" s="121"/>
      <c r="II6" s="15" t="s">
        <v>19</v>
      </c>
      <c r="IJ6" s="9" t="str">
        <f>IF(COUNTA(IJ15:IJ26)=0,"",SUMPRODUCT(IJ15:IJ26,II15:II26))</f>
        <v/>
      </c>
      <c r="IK6" s="9" t="str">
        <f>IF(COUNTA(IK15:IK26)=0,"",SUMPRODUCT(IK15:IK26,II15:II26))</f>
        <v/>
      </c>
      <c r="IL6" s="9" t="str">
        <f>IF(COUNTA(IL15:IL26)=0,"",SUMPRODUCT(IL15:IL26,II15:II26))</f>
        <v/>
      </c>
      <c r="IM6" s="9" t="str">
        <f>IF(COUNTA(IM15:IM26)=0,"",SUMPRODUCT(IM15:IM26,II15:II26))</f>
        <v/>
      </c>
      <c r="IN6" s="9"/>
      <c r="IO6" s="29"/>
      <c r="IP6" s="24"/>
      <c r="IQ6" s="17"/>
      <c r="IR6" s="132"/>
      <c r="JB6" s="132"/>
    </row>
    <row xmlns:x14ac="http://schemas.microsoft.com/office/spreadsheetml/2009/9/ac" r="7" s="4" customFormat="true" x14ac:dyDescent="0.25">
      <c r="A7" s="417" t="str">
        <f ca="true">IF(ISBLANK('Data Summary'!A9),"",'Data Summary'!A9)</f>
        <v>RWA_2012_EMIS</v>
      </c>
      <c r="B7" s="121"/>
      <c r="C7" s="46" t="s">
        <v>53</v>
      </c>
      <c r="D7" s="19"/>
      <c r="E7" s="19"/>
      <c r="F7" s="19"/>
      <c r="G7" s="19"/>
      <c r="H7" s="19"/>
      <c r="I7" s="78"/>
      <c r="J7" s="24"/>
      <c r="K7" s="17"/>
      <c r="L7" s="121"/>
      <c r="M7" s="46" t="s">
        <v>53</v>
      </c>
      <c r="N7" s="19"/>
      <c r="O7" s="19"/>
      <c r="P7" s="19"/>
      <c r="Q7" s="19"/>
      <c r="R7" s="19"/>
      <c r="S7" s="78"/>
      <c r="T7" s="24"/>
      <c r="U7" s="17"/>
      <c r="V7" s="121"/>
      <c r="W7" s="46" t="s">
        <v>53</v>
      </c>
      <c r="X7" s="19"/>
      <c r="Y7" s="19"/>
      <c r="Z7" s="19"/>
      <c r="AA7" s="19"/>
      <c r="AB7" s="19"/>
      <c r="AC7" s="78"/>
      <c r="AD7" s="24"/>
      <c r="AE7" s="17"/>
      <c r="AF7" s="121"/>
      <c r="AG7" s="46" t="s">
        <v>53</v>
      </c>
      <c r="AH7" s="19"/>
      <c r="AI7" s="19"/>
      <c r="AJ7" s="19"/>
      <c r="AK7" s="19"/>
      <c r="AL7" s="19"/>
      <c r="AM7" s="78"/>
      <c r="AN7" s="24"/>
      <c r="AO7" s="17"/>
      <c r="AP7" s="121"/>
      <c r="AQ7" s="46" t="s">
        <v>53</v>
      </c>
      <c r="AR7" s="19"/>
      <c r="AS7" s="19"/>
      <c r="AT7" s="19"/>
      <c r="AU7" s="19"/>
      <c r="AV7" s="19"/>
      <c r="AW7" s="78"/>
      <c r="AX7" s="24"/>
      <c r="AY7" s="17"/>
      <c r="AZ7" s="121"/>
      <c r="BA7" s="46" t="s">
        <v>53</v>
      </c>
      <c r="BB7" s="19"/>
      <c r="BC7" s="19"/>
      <c r="BD7" s="19"/>
      <c r="BE7" s="19"/>
      <c r="BF7" s="19"/>
      <c r="BG7" s="78"/>
      <c r="BH7" s="24"/>
      <c r="BI7" s="17"/>
      <c r="BJ7" s="121"/>
      <c r="BK7" s="46" t="s">
        <v>53</v>
      </c>
      <c r="BL7" s="19"/>
      <c r="BM7" s="19"/>
      <c r="BN7" s="19"/>
      <c r="BO7" s="19"/>
      <c r="BP7" s="19"/>
      <c r="BQ7" s="78"/>
      <c r="BR7" s="24"/>
      <c r="BS7" s="17"/>
      <c r="BT7" s="121"/>
      <c r="BU7" s="46" t="s">
        <v>53</v>
      </c>
      <c r="BV7" s="19"/>
      <c r="BW7" s="19"/>
      <c r="BX7" s="19"/>
      <c r="BY7" s="19"/>
      <c r="BZ7" s="19"/>
      <c r="CA7" s="78"/>
      <c r="CB7" s="24"/>
      <c r="CC7" s="17"/>
      <c r="CD7" s="121"/>
      <c r="CE7" s="46" t="s">
        <v>53</v>
      </c>
      <c r="CF7" s="19"/>
      <c r="CG7" s="19"/>
      <c r="CH7" s="19"/>
      <c r="CI7" s="19"/>
      <c r="CJ7" s="19"/>
      <c r="CK7" s="78"/>
      <c r="CL7" s="24"/>
      <c r="CM7" s="17"/>
      <c r="CN7" s="121"/>
      <c r="CO7" s="104" t="s">
        <v>53</v>
      </c>
      <c r="CP7" s="19"/>
      <c r="CQ7" s="19"/>
      <c r="CR7" s="19"/>
      <c r="CS7" s="19"/>
      <c r="CT7" s="19"/>
      <c r="CU7" s="78"/>
      <c r="CV7" s="24"/>
      <c r="CW7" s="17"/>
      <c r="CX7" s="121"/>
      <c r="CY7" s="104" t="s">
        <v>53</v>
      </c>
      <c r="CZ7" s="19"/>
      <c r="DA7" s="19"/>
      <c r="DB7" s="19"/>
      <c r="DC7" s="19"/>
      <c r="DD7" s="19"/>
      <c r="DE7" s="78"/>
      <c r="DF7" s="24"/>
      <c r="DG7" s="17"/>
      <c r="DH7" s="121"/>
      <c r="DI7" s="46" t="s">
        <v>53</v>
      </c>
      <c r="DJ7" s="19"/>
      <c r="DK7" s="19"/>
      <c r="DL7" s="19"/>
      <c r="DM7" s="19"/>
      <c r="DN7" s="19"/>
      <c r="DO7" s="78"/>
      <c r="DP7" s="24"/>
      <c r="DQ7" s="17"/>
      <c r="DR7" s="121"/>
      <c r="DS7" s="46" t="s">
        <v>53</v>
      </c>
      <c r="DT7" s="19"/>
      <c r="DU7" s="19"/>
      <c r="DV7" s="19"/>
      <c r="DW7" s="19"/>
      <c r="DX7" s="19"/>
      <c r="DY7" s="78"/>
      <c r="DZ7" s="24"/>
      <c r="EA7" s="17"/>
      <c r="EB7" s="121"/>
      <c r="EC7" s="46" t="s">
        <v>53</v>
      </c>
      <c r="ED7" s="19"/>
      <c r="EE7" s="19"/>
      <c r="EF7" s="19"/>
      <c r="EG7" s="19"/>
      <c r="EH7" s="19"/>
      <c r="EI7" s="78"/>
      <c r="EJ7" s="24"/>
      <c r="EK7" s="17"/>
      <c r="EL7" s="121"/>
      <c r="EM7" s="46" t="s">
        <v>53</v>
      </c>
      <c r="EN7" s="19"/>
      <c r="EO7" s="19"/>
      <c r="EP7" s="19"/>
      <c r="EQ7" s="19"/>
      <c r="ER7" s="19"/>
      <c r="ES7" s="78"/>
      <c r="ET7" s="24"/>
      <c r="EU7" s="17"/>
      <c r="EV7" s="121"/>
      <c r="EW7" s="46" t="s">
        <v>53</v>
      </c>
      <c r="EX7" s="19"/>
      <c r="EY7" s="19"/>
      <c r="EZ7" s="19"/>
      <c r="FA7" s="19"/>
      <c r="FB7" s="19"/>
      <c r="FC7" s="78"/>
      <c r="FD7" s="24"/>
      <c r="FE7" s="17"/>
      <c r="FF7" s="121"/>
      <c r="FG7" s="46" t="s">
        <v>53</v>
      </c>
      <c r="FH7" s="19"/>
      <c r="FI7" s="19"/>
      <c r="FJ7" s="19"/>
      <c r="FK7" s="19"/>
      <c r="FL7" s="19"/>
      <c r="FM7" s="78"/>
      <c r="FN7" s="24"/>
      <c r="FO7" s="17"/>
      <c r="FP7" s="121"/>
      <c r="FQ7" s="198" t="s">
        <v>53</v>
      </c>
      <c r="FR7" s="201">
        <v>83.809520000000006</v>
      </c>
      <c r="FS7" s="201"/>
      <c r="FT7" s="201">
        <v>83.809520000000006</v>
      </c>
      <c r="FU7" s="201"/>
      <c r="FV7" s="201"/>
      <c r="FW7" s="78"/>
      <c r="FX7" s="24"/>
      <c r="FY7" s="17"/>
      <c r="FZ7" s="121"/>
      <c r="GA7" s="46" t="s">
        <v>53</v>
      </c>
      <c r="GB7" s="19"/>
      <c r="GC7" s="19"/>
      <c r="GD7" s="19"/>
      <c r="GE7" s="19"/>
      <c r="GF7" s="19"/>
      <c r="GG7" s="78"/>
      <c r="GH7" s="24"/>
      <c r="GI7" s="17"/>
      <c r="GJ7" s="121"/>
      <c r="GK7" s="46" t="s">
        <v>53</v>
      </c>
      <c r="GL7" s="19"/>
      <c r="GM7" s="19"/>
      <c r="GN7" s="19"/>
      <c r="GO7" s="19"/>
      <c r="GP7" s="19"/>
      <c r="GQ7" s="78"/>
      <c r="GR7" s="24"/>
      <c r="GS7" s="17"/>
      <c r="GT7" s="121"/>
      <c r="GU7" s="46" t="s">
        <v>53</v>
      </c>
      <c r="GV7" s="19"/>
      <c r="GW7" s="19"/>
      <c r="GX7" s="19"/>
      <c r="GY7" s="19"/>
      <c r="GZ7" s="19"/>
      <c r="HA7" s="78"/>
      <c r="HB7" s="24"/>
      <c r="HC7" s="17"/>
      <c r="HD7" s="121"/>
      <c r="HE7" s="46" t="s">
        <v>53</v>
      </c>
      <c r="HF7" s="19"/>
      <c r="HG7" s="19"/>
      <c r="HH7" s="19"/>
      <c r="HI7" s="19"/>
      <c r="HJ7" s="19"/>
      <c r="HK7" s="78"/>
      <c r="HL7" s="24"/>
      <c r="HM7" s="17"/>
      <c r="HN7" s="121"/>
      <c r="HO7" s="46" t="s">
        <v>53</v>
      </c>
      <c r="HP7" s="19"/>
      <c r="HQ7" s="19"/>
      <c r="HR7" s="19"/>
      <c r="HS7" s="19"/>
      <c r="HT7" s="19"/>
      <c r="HU7" s="78"/>
      <c r="HV7" s="24"/>
      <c r="HW7" s="17"/>
      <c r="HX7" s="121"/>
      <c r="HY7" s="46" t="s">
        <v>53</v>
      </c>
      <c r="HZ7" s="19"/>
      <c r="IA7" s="19"/>
      <c r="IB7" s="19"/>
      <c r="IC7" s="19"/>
      <c r="ID7" s="19"/>
      <c r="IE7" s="78"/>
      <c r="IF7" s="24"/>
      <c r="IG7" s="17"/>
      <c r="IH7" s="121"/>
      <c r="II7" s="46" t="s">
        <v>53</v>
      </c>
      <c r="IJ7" s="19"/>
      <c r="IK7" s="19"/>
      <c r="IL7" s="19"/>
      <c r="IM7" s="19"/>
      <c r="IN7" s="19"/>
      <c r="IO7" s="78"/>
      <c r="IP7" s="24"/>
      <c r="IQ7" s="17"/>
      <c r="IR7" s="132"/>
      <c r="JB7" s="132"/>
    </row>
    <row xmlns:x14ac="http://schemas.microsoft.com/office/spreadsheetml/2009/9/ac" r="8" s="4" customFormat="true" x14ac:dyDescent="0.25">
      <c r="A8" s="417" t="str">
        <f ca="true">IF(ISBLANK('Data Summary'!A10),"",'Data Summary'!A10)</f>
        <v>RWA_2012_UIS</v>
      </c>
      <c r="B8" s="121" t="s">
        <v>200</v>
      </c>
      <c r="C8" s="46" t="s">
        <v>58</v>
      </c>
      <c r="D8" s="19">
        <f>H8</f>
        <v>100</v>
      </c>
      <c r="E8" s="19"/>
      <c r="F8" s="19"/>
      <c r="G8" s="19"/>
      <c r="H8" s="19">
        <v>100</v>
      </c>
      <c r="I8" s="78"/>
      <c r="J8" s="24"/>
      <c r="K8" s="17"/>
      <c r="L8" s="121"/>
      <c r="M8" s="46" t="s">
        <v>58</v>
      </c>
      <c r="N8" s="19"/>
      <c r="O8" s="19"/>
      <c r="P8" s="19"/>
      <c r="Q8" s="19"/>
      <c r="R8" s="19"/>
      <c r="S8" s="78"/>
      <c r="T8" s="24"/>
      <c r="U8" s="17"/>
      <c r="V8" s="121" t="s">
        <v>200</v>
      </c>
      <c r="W8" s="46" t="s">
        <v>58</v>
      </c>
      <c r="X8" s="19">
        <f>SUMPRODUCT(AB8:AC8,$CJ$34:$CK$34)/SUM($CJ$34:$CK$34)</f>
        <v>93.321786389414001</v>
      </c>
      <c r="Y8" s="19"/>
      <c r="Z8" s="19"/>
      <c r="AA8" s="19"/>
      <c r="AB8" s="19">
        <v>94.4</v>
      </c>
      <c r="AC8" s="78">
        <v>91.4</v>
      </c>
      <c r="AD8" s="24"/>
      <c r="AE8" s="17"/>
      <c r="AF8" s="121"/>
      <c r="AG8" s="46" t="s">
        <v>58</v>
      </c>
      <c r="AH8" s="19"/>
      <c r="AI8" s="19"/>
      <c r="AJ8" s="19"/>
      <c r="AK8" s="19"/>
      <c r="AL8" s="19"/>
      <c r="AM8" s="78"/>
      <c r="AN8" s="24"/>
      <c r="AO8" s="17"/>
      <c r="AP8" s="121" t="s">
        <v>200</v>
      </c>
      <c r="AQ8" s="46" t="s">
        <v>58</v>
      </c>
      <c r="AR8" s="19">
        <f>AV8</f>
        <v>87.8</v>
      </c>
      <c r="AS8" s="19"/>
      <c r="AT8" s="19"/>
      <c r="AU8" s="19"/>
      <c r="AV8" s="19">
        <v>87.8</v>
      </c>
      <c r="AW8" s="78"/>
      <c r="AX8" s="24"/>
      <c r="AY8" s="17"/>
      <c r="AZ8" s="121"/>
      <c r="BA8" s="46" t="s">
        <v>58</v>
      </c>
      <c r="BB8" s="19"/>
      <c r="BC8" s="19"/>
      <c r="BD8" s="19"/>
      <c r="BE8" s="19"/>
      <c r="BF8" s="19"/>
      <c r="BG8" s="78"/>
      <c r="BH8" s="24"/>
      <c r="BI8" s="17"/>
      <c r="BJ8" s="121"/>
      <c r="BK8" s="46" t="s">
        <v>58</v>
      </c>
      <c r="BL8" s="19"/>
      <c r="BM8" s="19"/>
      <c r="BN8" s="19"/>
      <c r="BO8" s="19"/>
      <c r="BP8" s="19"/>
      <c r="BQ8" s="78"/>
      <c r="BR8" s="24"/>
      <c r="BS8" s="17"/>
      <c r="BT8" s="121"/>
      <c r="BU8" s="46" t="s">
        <v>58</v>
      </c>
      <c r="BV8" s="19"/>
      <c r="BW8" s="19"/>
      <c r="BX8" s="19"/>
      <c r="BY8" s="19"/>
      <c r="BZ8" s="19"/>
      <c r="CA8" s="78"/>
      <c r="CB8" s="24"/>
      <c r="CC8" s="17"/>
      <c r="CD8" s="121"/>
      <c r="CE8" s="46" t="s">
        <v>58</v>
      </c>
      <c r="CF8" s="19"/>
      <c r="CG8" s="19"/>
      <c r="CH8" s="19"/>
      <c r="CI8" s="19"/>
      <c r="CJ8" s="19"/>
      <c r="CK8" s="78"/>
      <c r="CL8" s="24"/>
      <c r="CM8" s="17"/>
      <c r="CN8" s="121"/>
      <c r="CO8" s="104" t="s">
        <v>58</v>
      </c>
      <c r="CP8" s="19"/>
      <c r="CQ8" s="19"/>
      <c r="CR8" s="19"/>
      <c r="CS8" s="19"/>
      <c r="CT8" s="19"/>
      <c r="CU8" s="78"/>
      <c r="CV8" s="24"/>
      <c r="CW8" s="17"/>
      <c r="CX8" s="121"/>
      <c r="CY8" s="104" t="s">
        <v>58</v>
      </c>
      <c r="CZ8" s="19"/>
      <c r="DA8" s="19"/>
      <c r="DB8" s="19"/>
      <c r="DC8" s="19"/>
      <c r="DD8" s="19"/>
      <c r="DE8" s="78"/>
      <c r="DF8" s="24"/>
      <c r="DG8" s="17"/>
      <c r="DH8" s="121"/>
      <c r="DI8" s="46" t="s">
        <v>58</v>
      </c>
      <c r="DJ8" s="19"/>
      <c r="DK8" s="19"/>
      <c r="DL8" s="19"/>
      <c r="DM8" s="19"/>
      <c r="DN8" s="19"/>
      <c r="DO8" s="78"/>
      <c r="DP8" s="24"/>
      <c r="DQ8" s="17"/>
      <c r="DR8" s="121"/>
      <c r="DS8" s="46" t="s">
        <v>58</v>
      </c>
      <c r="DT8" s="19"/>
      <c r="DU8" s="19"/>
      <c r="DV8" s="19"/>
      <c r="DW8" s="19"/>
      <c r="DX8" s="19"/>
      <c r="DY8" s="78"/>
      <c r="DZ8" s="24"/>
      <c r="EA8" s="17"/>
      <c r="EB8" s="121"/>
      <c r="EC8" s="46" t="s">
        <v>58</v>
      </c>
      <c r="ED8" s="19"/>
      <c r="EE8" s="19"/>
      <c r="EF8" s="19"/>
      <c r="EG8" s="19"/>
      <c r="EH8" s="19"/>
      <c r="EI8" s="78"/>
      <c r="EJ8" s="24"/>
      <c r="EK8" s="17"/>
      <c r="EL8" s="121"/>
      <c r="EM8" s="46" t="s">
        <v>58</v>
      </c>
      <c r="EN8" s="19"/>
      <c r="EO8" s="19"/>
      <c r="EP8" s="19"/>
      <c r="EQ8" s="19"/>
      <c r="ER8" s="19"/>
      <c r="ES8" s="78"/>
      <c r="ET8" s="24"/>
      <c r="EU8" s="17"/>
      <c r="EV8" s="121"/>
      <c r="EW8" s="46" t="s">
        <v>58</v>
      </c>
      <c r="EX8" s="19"/>
      <c r="EY8" s="19"/>
      <c r="EZ8" s="19"/>
      <c r="FA8" s="19"/>
      <c r="FB8" s="19"/>
      <c r="FC8" s="78"/>
      <c r="FD8" s="24"/>
      <c r="FE8" s="17"/>
      <c r="FF8" s="121"/>
      <c r="FG8" s="46" t="s">
        <v>58</v>
      </c>
      <c r="FH8" s="19"/>
      <c r="FI8" s="19"/>
      <c r="FJ8" s="19"/>
      <c r="FK8" s="19"/>
      <c r="FL8" s="19"/>
      <c r="FM8" s="78"/>
      <c r="FN8" s="24"/>
      <c r="FO8" s="17"/>
      <c r="FP8" s="121"/>
      <c r="FQ8" s="198" t="s">
        <v>58</v>
      </c>
      <c r="FR8" s="201">
        <v>88.571430000000007</v>
      </c>
      <c r="FS8" s="201"/>
      <c r="FT8" s="201">
        <v>88.571430000000007</v>
      </c>
      <c r="FU8" s="201"/>
      <c r="FV8" s="201"/>
      <c r="FW8" s="78"/>
      <c r="FX8" s="24"/>
      <c r="FY8" s="17"/>
      <c r="FZ8" s="121"/>
      <c r="GA8" s="46" t="s">
        <v>58</v>
      </c>
      <c r="GB8" s="19"/>
      <c r="GC8" s="19"/>
      <c r="GD8" s="19"/>
      <c r="GE8" s="19"/>
      <c r="GF8" s="19"/>
      <c r="GG8" s="78"/>
      <c r="GH8" s="24"/>
      <c r="GI8" s="17"/>
      <c r="GJ8" s="121"/>
      <c r="GK8" s="46" t="s">
        <v>58</v>
      </c>
      <c r="GL8" s="19"/>
      <c r="GM8" s="19"/>
      <c r="GN8" s="19"/>
      <c r="GO8" s="19"/>
      <c r="GP8" s="19"/>
      <c r="GQ8" s="78"/>
      <c r="GR8" s="24"/>
      <c r="GS8" s="17"/>
      <c r="GT8" s="121"/>
      <c r="GU8" s="46" t="s">
        <v>58</v>
      </c>
      <c r="GV8" s="19"/>
      <c r="GW8" s="19"/>
      <c r="GX8" s="19"/>
      <c r="GY8" s="19"/>
      <c r="GZ8" s="19"/>
      <c r="HA8" s="78"/>
      <c r="HB8" s="24"/>
      <c r="HC8" s="17"/>
      <c r="HD8" s="121"/>
      <c r="HE8" s="46" t="s">
        <v>58</v>
      </c>
      <c r="HF8" s="19"/>
      <c r="HG8" s="19"/>
      <c r="HH8" s="19"/>
      <c r="HI8" s="19"/>
      <c r="HJ8" s="19"/>
      <c r="HK8" s="78"/>
      <c r="HL8" s="24"/>
      <c r="HM8" s="17"/>
      <c r="HN8" s="121"/>
      <c r="HO8" s="46" t="s">
        <v>58</v>
      </c>
      <c r="HP8" s="19"/>
      <c r="HQ8" s="19"/>
      <c r="HR8" s="19"/>
      <c r="HS8" s="19"/>
      <c r="HT8" s="19"/>
      <c r="HU8" s="78"/>
      <c r="HV8" s="24"/>
      <c r="HW8" s="17"/>
      <c r="HX8" s="121"/>
      <c r="HY8" s="46" t="s">
        <v>58</v>
      </c>
      <c r="HZ8" s="19">
        <v>63.349938448912596</v>
      </c>
      <c r="IA8" s="19"/>
      <c r="IB8" s="19"/>
      <c r="IC8" s="19">
        <v>52.300000000000004</v>
      </c>
      <c r="ID8" s="19">
        <v>70.099999999999994</v>
      </c>
      <c r="IE8" s="78">
        <v>71.285539990962505</v>
      </c>
      <c r="IF8" s="24"/>
      <c r="IG8" s="17"/>
      <c r="IH8" s="121"/>
      <c r="II8" s="46" t="s">
        <v>58</v>
      </c>
      <c r="IJ8" s="19">
        <v>96.084477521263665</v>
      </c>
      <c r="IK8" s="19"/>
      <c r="IL8" s="19"/>
      <c r="IM8" s="19">
        <v>95.1</v>
      </c>
      <c r="IN8" s="19">
        <v>96.2</v>
      </c>
      <c r="IO8" s="78">
        <v>97.482246529238523</v>
      </c>
      <c r="IP8" s="24"/>
      <c r="IQ8" s="17"/>
      <c r="IR8" s="132"/>
      <c r="JB8" s="132"/>
    </row>
    <row xmlns:x14ac="http://schemas.microsoft.com/office/spreadsheetml/2009/9/ac" r="9" s="4" customFormat="true" x14ac:dyDescent="0.25">
      <c r="A9" s="417" t="str">
        <f ca="true">IF(ISBLANK('Data Summary'!A11),"",'Data Summary'!A11)</f>
        <v>RWA_2013_EMIS</v>
      </c>
      <c r="B9" s="121"/>
      <c r="C9" s="46" t="s">
        <v>109</v>
      </c>
      <c r="D9" s="19"/>
      <c r="E9" s="19"/>
      <c r="F9" s="19"/>
      <c r="G9" s="19"/>
      <c r="H9" s="19"/>
      <c r="I9" s="78"/>
      <c r="J9" s="24"/>
      <c r="K9" s="17"/>
      <c r="L9" s="121"/>
      <c r="M9" s="46" t="s">
        <v>109</v>
      </c>
      <c r="N9" s="19"/>
      <c r="O9" s="19"/>
      <c r="P9" s="19"/>
      <c r="Q9" s="19"/>
      <c r="R9" s="19"/>
      <c r="S9" s="78"/>
      <c r="T9" s="24"/>
      <c r="U9" s="17"/>
      <c r="V9" s="121"/>
      <c r="W9" s="46" t="s">
        <v>109</v>
      </c>
      <c r="X9" s="19"/>
      <c r="Y9" s="19"/>
      <c r="Z9" s="19"/>
      <c r="AA9" s="19"/>
      <c r="AB9" s="19"/>
      <c r="AC9" s="78"/>
      <c r="AD9" s="24"/>
      <c r="AE9" s="17"/>
      <c r="AF9" s="121"/>
      <c r="AG9" s="46" t="s">
        <v>109</v>
      </c>
      <c r="AH9" s="19"/>
      <c r="AI9" s="19"/>
      <c r="AJ9" s="19"/>
      <c r="AK9" s="19"/>
      <c r="AL9" s="19"/>
      <c r="AM9" s="78"/>
      <c r="AN9" s="24"/>
      <c r="AO9" s="17"/>
      <c r="AP9" s="121"/>
      <c r="AQ9" s="46" t="s">
        <v>109</v>
      </c>
      <c r="AR9" s="19"/>
      <c r="AS9" s="19"/>
      <c r="AT9" s="19"/>
      <c r="AU9" s="19"/>
      <c r="AV9" s="19"/>
      <c r="AW9" s="78"/>
      <c r="AX9" s="24"/>
      <c r="AY9" s="17"/>
      <c r="AZ9" s="121"/>
      <c r="BA9" s="46" t="s">
        <v>109</v>
      </c>
      <c r="BB9" s="19"/>
      <c r="BC9" s="19"/>
      <c r="BD9" s="19"/>
      <c r="BE9" s="19"/>
      <c r="BF9" s="19"/>
      <c r="BG9" s="78"/>
      <c r="BH9" s="24"/>
      <c r="BI9" s="17"/>
      <c r="BJ9" s="121"/>
      <c r="BK9" s="46" t="s">
        <v>109</v>
      </c>
      <c r="BL9" s="19"/>
      <c r="BM9" s="19"/>
      <c r="BN9" s="19"/>
      <c r="BO9" s="19"/>
      <c r="BP9" s="19"/>
      <c r="BQ9" s="78"/>
      <c r="BR9" s="24"/>
      <c r="BS9" s="17"/>
      <c r="BT9" s="121"/>
      <c r="BU9" s="46" t="s">
        <v>109</v>
      </c>
      <c r="BV9" s="19"/>
      <c r="BW9" s="19"/>
      <c r="BX9" s="19"/>
      <c r="BY9" s="19"/>
      <c r="BZ9" s="19"/>
      <c r="CA9" s="78"/>
      <c r="CB9" s="24"/>
      <c r="CC9" s="17"/>
      <c r="CD9" s="121"/>
      <c r="CE9" s="46" t="s">
        <v>109</v>
      </c>
      <c r="CF9" s="19"/>
      <c r="CG9" s="19"/>
      <c r="CH9" s="19"/>
      <c r="CI9" s="19"/>
      <c r="CJ9" s="19"/>
      <c r="CK9" s="78"/>
      <c r="CL9" s="24"/>
      <c r="CM9" s="17"/>
      <c r="CN9" s="121"/>
      <c r="CO9" s="104" t="s">
        <v>109</v>
      </c>
      <c r="CP9" s="19"/>
      <c r="CQ9" s="19"/>
      <c r="CR9" s="19"/>
      <c r="CS9" s="19"/>
      <c r="CT9" s="19"/>
      <c r="CU9" s="78"/>
      <c r="CV9" s="24"/>
      <c r="CW9" s="17"/>
      <c r="CX9" s="121"/>
      <c r="CY9" s="104" t="s">
        <v>109</v>
      </c>
      <c r="CZ9" s="19"/>
      <c r="DA9" s="19"/>
      <c r="DB9" s="19"/>
      <c r="DC9" s="19"/>
      <c r="DD9" s="19"/>
      <c r="DE9" s="78"/>
      <c r="DF9" s="24"/>
      <c r="DG9" s="17"/>
      <c r="DH9" s="121"/>
      <c r="DI9" s="46" t="s">
        <v>109</v>
      </c>
      <c r="DJ9" s="19"/>
      <c r="DK9" s="19"/>
      <c r="DL9" s="19"/>
      <c r="DM9" s="19"/>
      <c r="DN9" s="19"/>
      <c r="DO9" s="78"/>
      <c r="DP9" s="24"/>
      <c r="DQ9" s="17"/>
      <c r="DR9" s="121"/>
      <c r="DS9" s="46" t="s">
        <v>109</v>
      </c>
      <c r="DT9" s="19"/>
      <c r="DU9" s="19"/>
      <c r="DV9" s="19"/>
      <c r="DW9" s="19"/>
      <c r="DX9" s="19"/>
      <c r="DY9" s="78"/>
      <c r="DZ9" s="24"/>
      <c r="EA9" s="17"/>
      <c r="EB9" s="121"/>
      <c r="EC9" s="46" t="s">
        <v>109</v>
      </c>
      <c r="ED9" s="19"/>
      <c r="EE9" s="19"/>
      <c r="EF9" s="19"/>
      <c r="EG9" s="19"/>
      <c r="EH9" s="19"/>
      <c r="EI9" s="78"/>
      <c r="EJ9" s="24"/>
      <c r="EK9" s="17"/>
      <c r="EL9" s="121"/>
      <c r="EM9" s="46" t="s">
        <v>109</v>
      </c>
      <c r="EN9" s="19"/>
      <c r="EO9" s="19"/>
      <c r="EP9" s="19"/>
      <c r="EQ9" s="19"/>
      <c r="ER9" s="19"/>
      <c r="ES9" s="78"/>
      <c r="ET9" s="24"/>
      <c r="EU9" s="17"/>
      <c r="EV9" s="121"/>
      <c r="EW9" s="46" t="s">
        <v>109</v>
      </c>
      <c r="EX9" s="19"/>
      <c r="EY9" s="19"/>
      <c r="EZ9" s="19"/>
      <c r="FA9" s="19"/>
      <c r="FB9" s="19"/>
      <c r="FC9" s="78"/>
      <c r="FD9" s="24"/>
      <c r="FE9" s="17"/>
      <c r="FF9" s="121"/>
      <c r="FG9" s="46" t="s">
        <v>109</v>
      </c>
      <c r="FH9" s="19"/>
      <c r="FI9" s="19"/>
      <c r="FJ9" s="19"/>
      <c r="FK9" s="19"/>
      <c r="FL9" s="19"/>
      <c r="FM9" s="78"/>
      <c r="FN9" s="24"/>
      <c r="FO9" s="17"/>
      <c r="FP9" s="121"/>
      <c r="FQ9" s="198" t="s">
        <v>109</v>
      </c>
      <c r="FR9" s="201">
        <v>76.190479999999994</v>
      </c>
      <c r="FS9" s="201"/>
      <c r="FT9" s="201">
        <v>76.190479999999994</v>
      </c>
      <c r="FU9" s="201"/>
      <c r="FV9" s="201"/>
      <c r="FW9" s="78"/>
      <c r="FX9" s="24"/>
      <c r="FY9" s="17"/>
      <c r="FZ9" s="121"/>
      <c r="GA9" s="46" t="s">
        <v>109</v>
      </c>
      <c r="GB9" s="19"/>
      <c r="GC9" s="19"/>
      <c r="GD9" s="19"/>
      <c r="GE9" s="19"/>
      <c r="GF9" s="19"/>
      <c r="GG9" s="78"/>
      <c r="GH9" s="24"/>
      <c r="GI9" s="17"/>
      <c r="GJ9" s="121"/>
      <c r="GK9" s="46" t="s">
        <v>109</v>
      </c>
      <c r="GL9" s="19"/>
      <c r="GM9" s="19"/>
      <c r="GN9" s="19"/>
      <c r="GO9" s="19"/>
      <c r="GP9" s="19"/>
      <c r="GQ9" s="78"/>
      <c r="GR9" s="24"/>
      <c r="GS9" s="17"/>
      <c r="GT9" s="121"/>
      <c r="GU9" s="46" t="s">
        <v>109</v>
      </c>
      <c r="GV9" s="19"/>
      <c r="GW9" s="19"/>
      <c r="GX9" s="19"/>
      <c r="GY9" s="19"/>
      <c r="GZ9" s="19"/>
      <c r="HA9" s="78"/>
      <c r="HB9" s="24"/>
      <c r="HC9" s="17"/>
      <c r="HD9" s="121"/>
      <c r="HE9" s="46" t="s">
        <v>109</v>
      </c>
      <c r="HF9" s="19"/>
      <c r="HG9" s="19"/>
      <c r="HH9" s="19"/>
      <c r="HI9" s="19"/>
      <c r="HJ9" s="19"/>
      <c r="HK9" s="78"/>
      <c r="HL9" s="24"/>
      <c r="HM9" s="17"/>
      <c r="HN9" s="121"/>
      <c r="HO9" s="46" t="s">
        <v>109</v>
      </c>
      <c r="HP9" s="19"/>
      <c r="HQ9" s="19"/>
      <c r="HR9" s="19"/>
      <c r="HS9" s="19"/>
      <c r="HT9" s="19"/>
      <c r="HU9" s="78"/>
      <c r="HV9" s="24"/>
      <c r="HW9" s="17"/>
      <c r="HX9" s="121"/>
      <c r="HY9" s="46" t="s">
        <v>109</v>
      </c>
      <c r="HZ9" s="19"/>
      <c r="IA9" s="19"/>
      <c r="IB9" s="19"/>
      <c r="IC9" s="19"/>
      <c r="ID9" s="19"/>
      <c r="IE9" s="78"/>
      <c r="IF9" s="24"/>
      <c r="IG9" s="17"/>
      <c r="IH9" s="121"/>
      <c r="II9" s="46" t="s">
        <v>109</v>
      </c>
      <c r="IJ9" s="19"/>
      <c r="IK9" s="19"/>
      <c r="IL9" s="19"/>
      <c r="IM9" s="19"/>
      <c r="IN9" s="19"/>
      <c r="IO9" s="78"/>
      <c r="IP9" s="24"/>
      <c r="IQ9" s="17"/>
      <c r="IR9" s="132"/>
      <c r="JB9" s="132"/>
    </row>
    <row xmlns:x14ac="http://schemas.microsoft.com/office/spreadsheetml/2009/9/ac" r="10" s="4" customFormat="true" x14ac:dyDescent="0.25">
      <c r="A10" s="417" t="str">
        <f ca="true">IF(ISBLANK('Data Summary'!A12),"",'Data Summary'!A12)</f>
        <v>RWA_2013_UIS</v>
      </c>
      <c r="B10" s="121"/>
      <c r="C10" s="65" t="s">
        <v>21</v>
      </c>
      <c r="D10" s="79"/>
      <c r="E10" s="19"/>
      <c r="F10" s="19"/>
      <c r="G10" s="19"/>
      <c r="H10" s="7"/>
      <c r="I10" s="26"/>
      <c r="J10" s="24"/>
      <c r="K10" s="17"/>
      <c r="L10" s="121"/>
      <c r="M10" s="65" t="s">
        <v>21</v>
      </c>
      <c r="N10" s="79"/>
      <c r="O10" s="19"/>
      <c r="P10" s="19"/>
      <c r="Q10" s="19"/>
      <c r="R10" s="7"/>
      <c r="S10" s="26"/>
      <c r="T10" s="24"/>
      <c r="U10" s="17"/>
      <c r="V10" s="121"/>
      <c r="W10" s="65" t="s">
        <v>21</v>
      </c>
      <c r="X10" s="79"/>
      <c r="Y10" s="19"/>
      <c r="Z10" s="19"/>
      <c r="AA10" s="19"/>
      <c r="AB10" s="19"/>
      <c r="AC10" s="78"/>
      <c r="AD10" s="24"/>
      <c r="AE10" s="17"/>
      <c r="AF10" s="121"/>
      <c r="AG10" s="65" t="s">
        <v>21</v>
      </c>
      <c r="AH10" s="79"/>
      <c r="AI10" s="19"/>
      <c r="AJ10" s="19"/>
      <c r="AK10" s="19"/>
      <c r="AL10" s="7"/>
      <c r="AM10" s="26"/>
      <c r="AN10" s="24"/>
      <c r="AO10" s="17"/>
      <c r="AP10" s="121"/>
      <c r="AQ10" s="65" t="s">
        <v>21</v>
      </c>
      <c r="AR10" s="79"/>
      <c r="AS10" s="19"/>
      <c r="AT10" s="19"/>
      <c r="AU10" s="19"/>
      <c r="AV10" s="19"/>
      <c r="AW10" s="78"/>
      <c r="AX10" s="24"/>
      <c r="AY10" s="17"/>
      <c r="AZ10" s="121"/>
      <c r="BA10" s="65" t="s">
        <v>21</v>
      </c>
      <c r="BB10" s="79"/>
      <c r="BC10" s="19"/>
      <c r="BD10" s="19"/>
      <c r="BE10" s="19"/>
      <c r="BF10" s="19"/>
      <c r="BG10" s="78"/>
      <c r="BH10" s="24"/>
      <c r="BI10" s="17"/>
      <c r="BJ10" s="121"/>
      <c r="BK10" s="65" t="s">
        <v>21</v>
      </c>
      <c r="BL10" s="79"/>
      <c r="BM10" s="19"/>
      <c r="BN10" s="19"/>
      <c r="BO10" s="19"/>
      <c r="BP10" s="19"/>
      <c r="BQ10" s="78"/>
      <c r="BR10" s="24"/>
      <c r="BS10" s="17"/>
      <c r="BT10" s="121"/>
      <c r="BU10" s="65" t="s">
        <v>21</v>
      </c>
      <c r="BV10" s="79"/>
      <c r="BW10" s="19"/>
      <c r="BX10" s="19"/>
      <c r="BY10" s="19"/>
      <c r="BZ10" s="19"/>
      <c r="CA10" s="78"/>
      <c r="CB10" s="24"/>
      <c r="CC10" s="17"/>
      <c r="CD10" s="121"/>
      <c r="CE10" s="65" t="s">
        <v>21</v>
      </c>
      <c r="CF10" s="79"/>
      <c r="CG10" s="19"/>
      <c r="CH10" s="19"/>
      <c r="CI10" s="19"/>
      <c r="CJ10" s="19"/>
      <c r="CK10" s="78"/>
      <c r="CL10" s="24"/>
      <c r="CM10" s="17"/>
      <c r="CN10" s="121"/>
      <c r="CO10" s="65" t="s">
        <v>21</v>
      </c>
      <c r="CP10" s="79"/>
      <c r="CQ10" s="19"/>
      <c r="CR10" s="19"/>
      <c r="CS10" s="19"/>
      <c r="CT10" s="19"/>
      <c r="CU10" s="78"/>
      <c r="CV10" s="24"/>
      <c r="CW10" s="17"/>
      <c r="CX10" s="121"/>
      <c r="CY10" s="65" t="s">
        <v>21</v>
      </c>
      <c r="CZ10" s="79"/>
      <c r="DA10" s="19"/>
      <c r="DB10" s="19"/>
      <c r="DC10" s="19"/>
      <c r="DD10" s="19"/>
      <c r="DE10" s="78"/>
      <c r="DF10" s="24"/>
      <c r="DG10" s="17"/>
      <c r="DH10" s="121"/>
      <c r="DI10" s="65" t="s">
        <v>21</v>
      </c>
      <c r="DJ10" s="79"/>
      <c r="DK10" s="19"/>
      <c r="DL10" s="19"/>
      <c r="DM10" s="19"/>
      <c r="DN10" s="19"/>
      <c r="DO10" s="78"/>
      <c r="DP10" s="24"/>
      <c r="DQ10" s="17"/>
      <c r="DR10" s="121"/>
      <c r="DS10" s="65" t="s">
        <v>21</v>
      </c>
      <c r="DT10" s="79"/>
      <c r="DU10" s="19"/>
      <c r="DV10" s="19"/>
      <c r="DW10" s="19"/>
      <c r="DX10" s="19"/>
      <c r="DY10" s="78"/>
      <c r="DZ10" s="24"/>
      <c r="EA10" s="17"/>
      <c r="EB10" s="121"/>
      <c r="EC10" s="65" t="s">
        <v>21</v>
      </c>
      <c r="ED10" s="79"/>
      <c r="EE10" s="19"/>
      <c r="EF10" s="19"/>
      <c r="EG10" s="19"/>
      <c r="EH10" s="19"/>
      <c r="EI10" s="78"/>
      <c r="EJ10" s="24"/>
      <c r="EK10" s="17"/>
      <c r="EL10" s="121"/>
      <c r="EM10" s="65" t="s">
        <v>21</v>
      </c>
      <c r="EN10" s="79"/>
      <c r="EO10" s="19"/>
      <c r="EP10" s="19"/>
      <c r="EQ10" s="19"/>
      <c r="ER10" s="19"/>
      <c r="ES10" s="78"/>
      <c r="ET10" s="24"/>
      <c r="EU10" s="17"/>
      <c r="EV10" s="121"/>
      <c r="EW10" s="65" t="s">
        <v>21</v>
      </c>
      <c r="EX10" s="79"/>
      <c r="EY10" s="19"/>
      <c r="EZ10" s="19"/>
      <c r="FA10" s="19"/>
      <c r="FB10" s="19"/>
      <c r="FC10" s="78"/>
      <c r="FD10" s="24"/>
      <c r="FE10" s="17"/>
      <c r="FF10" s="121"/>
      <c r="FG10" s="65" t="s">
        <v>21</v>
      </c>
      <c r="FH10" s="79"/>
      <c r="FI10" s="19"/>
      <c r="FJ10" s="19"/>
      <c r="FK10" s="19"/>
      <c r="FL10" s="19"/>
      <c r="FM10" s="78"/>
      <c r="FN10" s="24"/>
      <c r="FO10" s="17"/>
      <c r="FP10" s="121"/>
      <c r="FQ10" s="199" t="s">
        <v>21</v>
      </c>
      <c r="FR10" s="201">
        <v>77.142859999999999</v>
      </c>
      <c r="FS10" s="201"/>
      <c r="FT10" s="201">
        <v>77.142859999999999</v>
      </c>
      <c r="FU10" s="201"/>
      <c r="FV10" s="201"/>
      <c r="FW10" s="78"/>
      <c r="FX10" s="24"/>
      <c r="FY10" s="17"/>
      <c r="FZ10" s="121"/>
      <c r="GA10" s="65" t="s">
        <v>21</v>
      </c>
      <c r="GB10" s="79"/>
      <c r="GC10" s="19"/>
      <c r="GD10" s="19"/>
      <c r="GE10" s="19"/>
      <c r="GF10" s="19"/>
      <c r="GG10" s="78"/>
      <c r="GH10" s="24"/>
      <c r="GI10" s="17"/>
      <c r="GJ10" s="121"/>
      <c r="GK10" s="65" t="s">
        <v>21</v>
      </c>
      <c r="GL10" s="79"/>
      <c r="GM10" s="19"/>
      <c r="GN10" s="19"/>
      <c r="GO10" s="19"/>
      <c r="GP10" s="19"/>
      <c r="GQ10" s="78"/>
      <c r="GR10" s="24"/>
      <c r="GS10" s="17"/>
      <c r="GT10" s="121"/>
      <c r="GU10" s="65" t="s">
        <v>21</v>
      </c>
      <c r="GV10" s="79"/>
      <c r="GW10" s="19"/>
      <c r="GX10" s="19"/>
      <c r="GY10" s="19"/>
      <c r="GZ10" s="19"/>
      <c r="HA10" s="78"/>
      <c r="HB10" s="24"/>
      <c r="HC10" s="17"/>
      <c r="HD10" s="121"/>
      <c r="HE10" s="65" t="s">
        <v>21</v>
      </c>
      <c r="HF10" s="79"/>
      <c r="HG10" s="19"/>
      <c r="HH10" s="19"/>
      <c r="HI10" s="19"/>
      <c r="HJ10" s="19"/>
      <c r="HK10" s="78"/>
      <c r="HL10" s="24"/>
      <c r="HM10" s="17"/>
      <c r="HN10" s="121"/>
      <c r="HO10" s="65" t="s">
        <v>21</v>
      </c>
      <c r="HP10" s="79"/>
      <c r="HQ10" s="19"/>
      <c r="HR10" s="19"/>
      <c r="HS10" s="19"/>
      <c r="HT10" s="19"/>
      <c r="HU10" s="78"/>
      <c r="HV10" s="24"/>
      <c r="HW10" s="17"/>
      <c r="HX10" s="121"/>
      <c r="HY10" s="65" t="s">
        <v>21</v>
      </c>
      <c r="HZ10" s="79"/>
      <c r="IA10" s="19"/>
      <c r="IB10" s="19"/>
      <c r="IC10" s="19"/>
      <c r="ID10" s="19"/>
      <c r="IE10" s="78"/>
      <c r="IF10" s="24"/>
      <c r="IG10" s="17"/>
      <c r="IH10" s="121"/>
      <c r="II10" s="65" t="s">
        <v>21</v>
      </c>
      <c r="IJ10" s="79"/>
      <c r="IK10" s="19"/>
      <c r="IL10" s="19"/>
      <c r="IM10" s="19"/>
      <c r="IN10" s="19"/>
      <c r="IO10" s="78"/>
      <c r="IP10" s="24"/>
      <c r="IQ10" s="17"/>
      <c r="IR10" s="132"/>
      <c r="JB10" s="132"/>
    </row>
    <row xmlns:x14ac="http://schemas.microsoft.com/office/spreadsheetml/2009/9/ac" r="11" s="4" customFormat="true" x14ac:dyDescent="0.25">
      <c r="A11" s="417" t="str">
        <f ca="true">IF(ISBLANK('Data Summary'!A13),"",'Data Summary'!A13)</f>
        <v>RWA_2014_EICV</v>
      </c>
      <c r="B11" s="121"/>
      <c r="C11" s="65" t="s">
        <v>29</v>
      </c>
      <c r="D11" s="19"/>
      <c r="E11" s="7"/>
      <c r="F11" s="7"/>
      <c r="G11" s="7"/>
      <c r="H11" s="7"/>
      <c r="I11" s="26"/>
      <c r="J11" s="24"/>
      <c r="K11" s="17"/>
      <c r="L11" s="121"/>
      <c r="M11" s="65" t="s">
        <v>29</v>
      </c>
      <c r="N11" s="19"/>
      <c r="O11" s="7"/>
      <c r="P11" s="7"/>
      <c r="Q11" s="7"/>
      <c r="R11" s="7"/>
      <c r="S11" s="26"/>
      <c r="T11" s="24"/>
      <c r="U11" s="17"/>
      <c r="V11" s="121"/>
      <c r="W11" s="65" t="s">
        <v>29</v>
      </c>
      <c r="X11" s="19"/>
      <c r="Y11" s="7"/>
      <c r="Z11" s="7"/>
      <c r="AA11" s="7"/>
      <c r="AB11" s="7"/>
      <c r="AC11" s="26"/>
      <c r="AD11" s="24"/>
      <c r="AE11" s="17"/>
      <c r="AF11" s="121"/>
      <c r="AG11" s="65" t="s">
        <v>29</v>
      </c>
      <c r="AH11" s="19"/>
      <c r="AI11" s="7"/>
      <c r="AJ11" s="7"/>
      <c r="AK11" s="7"/>
      <c r="AL11" s="7"/>
      <c r="AM11" s="26"/>
      <c r="AN11" s="24"/>
      <c r="AO11" s="17"/>
      <c r="AP11" s="121"/>
      <c r="AQ11" s="65" t="s">
        <v>29</v>
      </c>
      <c r="AR11" s="19"/>
      <c r="AS11" s="7"/>
      <c r="AT11" s="7"/>
      <c r="AU11" s="7"/>
      <c r="AV11" s="7"/>
      <c r="AW11" s="26"/>
      <c r="AX11" s="24"/>
      <c r="AY11" s="17"/>
      <c r="AZ11" s="121"/>
      <c r="BA11" s="65" t="s">
        <v>29</v>
      </c>
      <c r="BB11" s="19"/>
      <c r="BC11" s="7"/>
      <c r="BD11" s="7"/>
      <c r="BE11" s="7"/>
      <c r="BF11" s="7"/>
      <c r="BG11" s="26"/>
      <c r="BH11" s="24"/>
      <c r="BI11" s="17"/>
      <c r="BJ11" s="121"/>
      <c r="BK11" s="65" t="s">
        <v>29</v>
      </c>
      <c r="BL11" s="19"/>
      <c r="BM11" s="7"/>
      <c r="BN11" s="7"/>
      <c r="BO11" s="7"/>
      <c r="BP11" s="7"/>
      <c r="BQ11" s="26"/>
      <c r="BR11" s="24"/>
      <c r="BS11" s="17"/>
      <c r="BT11" s="121"/>
      <c r="BU11" s="65" t="s">
        <v>29</v>
      </c>
      <c r="BV11" s="19"/>
      <c r="BW11" s="7"/>
      <c r="BX11" s="7"/>
      <c r="BY11" s="7"/>
      <c r="BZ11" s="7"/>
      <c r="CA11" s="26"/>
      <c r="CB11" s="24"/>
      <c r="CC11" s="17"/>
      <c r="CD11" s="121"/>
      <c r="CE11" s="65" t="s">
        <v>29</v>
      </c>
      <c r="CF11" s="19"/>
      <c r="CG11" s="7"/>
      <c r="CH11" s="7"/>
      <c r="CI11" s="7"/>
      <c r="CJ11" s="7"/>
      <c r="CK11" s="26"/>
      <c r="CL11" s="24"/>
      <c r="CM11" s="17"/>
      <c r="CN11" s="121"/>
      <c r="CO11" s="65" t="s">
        <v>29</v>
      </c>
      <c r="CP11" s="19"/>
      <c r="CQ11" s="7"/>
      <c r="CR11" s="7"/>
      <c r="CS11" s="7"/>
      <c r="CT11" s="7"/>
      <c r="CU11" s="26"/>
      <c r="CV11" s="24"/>
      <c r="CW11" s="17"/>
      <c r="CX11" s="121"/>
      <c r="CY11" s="65" t="s">
        <v>29</v>
      </c>
      <c r="CZ11" s="19"/>
      <c r="DA11" s="7"/>
      <c r="DB11" s="7"/>
      <c r="DC11" s="7"/>
      <c r="DD11" s="7"/>
      <c r="DE11" s="26"/>
      <c r="DF11" s="24"/>
      <c r="DG11" s="17"/>
      <c r="DH11" s="121"/>
      <c r="DI11" s="65" t="s">
        <v>29</v>
      </c>
      <c r="DJ11" s="19"/>
      <c r="DK11" s="7"/>
      <c r="DL11" s="7"/>
      <c r="DM11" s="7"/>
      <c r="DN11" s="7"/>
      <c r="DO11" s="26"/>
      <c r="DP11" s="24"/>
      <c r="DQ11" s="17"/>
      <c r="DR11" s="121"/>
      <c r="DS11" s="65" t="s">
        <v>29</v>
      </c>
      <c r="DT11" s="19"/>
      <c r="DU11" s="7"/>
      <c r="DV11" s="7"/>
      <c r="DW11" s="7"/>
      <c r="DX11" s="7"/>
      <c r="DY11" s="26"/>
      <c r="DZ11" s="24"/>
      <c r="EA11" s="17"/>
      <c r="EB11" s="121"/>
      <c r="EC11" s="65" t="s">
        <v>29</v>
      </c>
      <c r="ED11" s="19"/>
      <c r="EE11" s="7"/>
      <c r="EF11" s="7"/>
      <c r="EG11" s="7"/>
      <c r="EH11" s="7"/>
      <c r="EI11" s="26"/>
      <c r="EJ11" s="24"/>
      <c r="EK11" s="17"/>
      <c r="EL11" s="121"/>
      <c r="EM11" s="65" t="s">
        <v>29</v>
      </c>
      <c r="EN11" s="19"/>
      <c r="EO11" s="7"/>
      <c r="EP11" s="7"/>
      <c r="EQ11" s="7"/>
      <c r="ER11" s="7"/>
      <c r="ES11" s="26"/>
      <c r="ET11" s="24"/>
      <c r="EU11" s="17"/>
      <c r="EV11" s="121"/>
      <c r="EW11" s="65" t="s">
        <v>29</v>
      </c>
      <c r="EX11" s="19"/>
      <c r="EY11" s="7"/>
      <c r="EZ11" s="7"/>
      <c r="FA11" s="7"/>
      <c r="FB11" s="7"/>
      <c r="FC11" s="26"/>
      <c r="FD11" s="24"/>
      <c r="FE11" s="17"/>
      <c r="FF11" s="121"/>
      <c r="FG11" s="65" t="s">
        <v>29</v>
      </c>
      <c r="FH11" s="19"/>
      <c r="FI11" s="7"/>
      <c r="FJ11" s="7"/>
      <c r="FK11" s="7"/>
      <c r="FL11" s="7"/>
      <c r="FM11" s="26"/>
      <c r="FN11" s="24"/>
      <c r="FO11" s="17"/>
      <c r="FP11" s="121"/>
      <c r="FQ11" s="199" t="s">
        <v>29</v>
      </c>
      <c r="FR11" s="200">
        <v>81.904759999999996</v>
      </c>
      <c r="FS11" s="200"/>
      <c r="FT11" s="200">
        <v>81.904759999999996</v>
      </c>
      <c r="FU11" s="200"/>
      <c r="FV11" s="200"/>
      <c r="FW11" s="26"/>
      <c r="FX11" s="24"/>
      <c r="FY11" s="17"/>
      <c r="FZ11" s="121"/>
      <c r="GA11" s="65" t="s">
        <v>29</v>
      </c>
      <c r="GB11" s="19"/>
      <c r="GC11" s="7"/>
      <c r="GD11" s="7"/>
      <c r="GE11" s="7"/>
      <c r="GF11" s="7"/>
      <c r="GG11" s="26"/>
      <c r="GH11" s="24"/>
      <c r="GI11" s="17"/>
      <c r="GJ11" s="121"/>
      <c r="GK11" s="65" t="s">
        <v>29</v>
      </c>
      <c r="GL11" s="19"/>
      <c r="GM11" s="7"/>
      <c r="GN11" s="7"/>
      <c r="GO11" s="7"/>
      <c r="GP11" s="7"/>
      <c r="GQ11" s="26"/>
      <c r="GR11" s="24"/>
      <c r="GS11" s="17"/>
      <c r="GT11" s="121"/>
      <c r="GU11" s="65" t="s">
        <v>29</v>
      </c>
      <c r="GV11" s="19"/>
      <c r="GW11" s="7"/>
      <c r="GX11" s="7"/>
      <c r="GY11" s="7"/>
      <c r="GZ11" s="7"/>
      <c r="HA11" s="26"/>
      <c r="HB11" s="24"/>
      <c r="HC11" s="17"/>
      <c r="HD11" s="121"/>
      <c r="HE11" s="65" t="s">
        <v>29</v>
      </c>
      <c r="HF11" s="19"/>
      <c r="HG11" s="7"/>
      <c r="HH11" s="7"/>
      <c r="HI11" s="7"/>
      <c r="HJ11" s="7"/>
      <c r="HK11" s="26"/>
      <c r="HL11" s="24"/>
      <c r="HM11" s="17"/>
      <c r="HN11" s="121"/>
      <c r="HO11" s="65" t="s">
        <v>29</v>
      </c>
      <c r="HP11" s="19"/>
      <c r="HQ11" s="7"/>
      <c r="HR11" s="7"/>
      <c r="HS11" s="7"/>
      <c r="HT11" s="7"/>
      <c r="HU11" s="26"/>
      <c r="HV11" s="24"/>
      <c r="HW11" s="17"/>
      <c r="HX11" s="121"/>
      <c r="HY11" s="65" t="s">
        <v>29</v>
      </c>
      <c r="HZ11" s="19"/>
      <c r="IA11" s="7"/>
      <c r="IB11" s="7"/>
      <c r="IC11" s="7"/>
      <c r="ID11" s="7"/>
      <c r="IE11" s="26"/>
      <c r="IF11" s="24"/>
      <c r="IG11" s="17"/>
      <c r="IH11" s="121"/>
      <c r="II11" s="65" t="s">
        <v>29</v>
      </c>
      <c r="IJ11" s="19"/>
      <c r="IK11" s="7"/>
      <c r="IL11" s="7"/>
      <c r="IM11" s="7"/>
      <c r="IN11" s="7"/>
      <c r="IO11" s="26"/>
      <c r="IP11" s="24"/>
      <c r="IQ11" s="17"/>
      <c r="IR11" s="132"/>
      <c r="JB11" s="132"/>
    </row>
    <row xmlns:x14ac="http://schemas.microsoft.com/office/spreadsheetml/2009/9/ac" r="12" s="1" customFormat="true" ht="15.75" customHeight="true" x14ac:dyDescent="0.2">
      <c r="A12" s="417" t="str">
        <f ca="true">IF(ISBLANK('Data Summary'!A14),"",'Data Summary'!A14)</f>
        <v>RWA_2014_EMIS</v>
      </c>
      <c r="B12" s="121"/>
      <c r="C12" s="65" t="s">
        <v>184</v>
      </c>
      <c r="D12" s="19"/>
      <c r="E12" s="19"/>
      <c r="F12" s="19"/>
      <c r="G12" s="19"/>
      <c r="H12" s="19"/>
      <c r="I12" s="78"/>
      <c r="J12" s="24"/>
      <c r="K12" s="17"/>
      <c r="L12" s="121"/>
      <c r="M12" s="65" t="s">
        <v>184</v>
      </c>
      <c r="N12" s="19"/>
      <c r="O12" s="19"/>
      <c r="P12" s="19"/>
      <c r="Q12" s="19"/>
      <c r="R12" s="19"/>
      <c r="S12" s="78"/>
      <c r="T12" s="24"/>
      <c r="U12" s="17"/>
      <c r="V12" s="121"/>
      <c r="W12" s="65" t="s">
        <v>184</v>
      </c>
      <c r="X12" s="19"/>
      <c r="Y12" s="19"/>
      <c r="Z12" s="19"/>
      <c r="AA12" s="19"/>
      <c r="AB12" s="19"/>
      <c r="AC12" s="78"/>
      <c r="AD12" s="24"/>
      <c r="AE12" s="17"/>
      <c r="AF12" s="121"/>
      <c r="AG12" s="65" t="s">
        <v>184</v>
      </c>
      <c r="AH12" s="19"/>
      <c r="AI12" s="19"/>
      <c r="AJ12" s="19"/>
      <c r="AK12" s="19"/>
      <c r="AL12" s="19"/>
      <c r="AM12" s="78"/>
      <c r="AN12" s="24"/>
      <c r="AO12" s="17"/>
      <c r="AP12" s="121"/>
      <c r="AQ12" s="65" t="s">
        <v>184</v>
      </c>
      <c r="AR12" s="19"/>
      <c r="AS12" s="19"/>
      <c r="AT12" s="19"/>
      <c r="AU12" s="19"/>
      <c r="AV12" s="19"/>
      <c r="AW12" s="78"/>
      <c r="AX12" s="24"/>
      <c r="AY12" s="17"/>
      <c r="AZ12" s="121"/>
      <c r="BA12" s="65" t="s">
        <v>184</v>
      </c>
      <c r="BB12" s="19"/>
      <c r="BC12" s="19"/>
      <c r="BD12" s="19"/>
      <c r="BE12" s="19"/>
      <c r="BF12" s="19"/>
      <c r="BG12" s="78"/>
      <c r="BH12" s="24"/>
      <c r="BI12" s="17"/>
      <c r="BJ12" s="121"/>
      <c r="BK12" s="65" t="s">
        <v>184</v>
      </c>
      <c r="BL12" s="19"/>
      <c r="BM12" s="19"/>
      <c r="BN12" s="19"/>
      <c r="BO12" s="19"/>
      <c r="BP12" s="19"/>
      <c r="BQ12" s="78"/>
      <c r="BR12" s="24"/>
      <c r="BS12" s="17"/>
      <c r="BT12" s="121"/>
      <c r="BU12" s="65" t="s">
        <v>184</v>
      </c>
      <c r="BV12" s="19"/>
      <c r="BW12" s="19"/>
      <c r="BX12" s="19"/>
      <c r="BY12" s="19"/>
      <c r="BZ12" s="19"/>
      <c r="CA12" s="78"/>
      <c r="CB12" s="24"/>
      <c r="CC12" s="17"/>
      <c r="CD12" s="121"/>
      <c r="CE12" s="65" t="s">
        <v>184</v>
      </c>
      <c r="CF12" s="19"/>
      <c r="CG12" s="19"/>
      <c r="CH12" s="19"/>
      <c r="CI12" s="19"/>
      <c r="CJ12" s="19"/>
      <c r="CK12" s="78"/>
      <c r="CL12" s="24"/>
      <c r="CM12" s="17"/>
      <c r="CN12" s="121"/>
      <c r="CO12" s="65" t="s">
        <v>184</v>
      </c>
      <c r="CP12" s="19"/>
      <c r="CQ12" s="19"/>
      <c r="CR12" s="19"/>
      <c r="CS12" s="19"/>
      <c r="CT12" s="19"/>
      <c r="CU12" s="78"/>
      <c r="CV12" s="24"/>
      <c r="CW12" s="17"/>
      <c r="CX12" s="121"/>
      <c r="CY12" s="65" t="s">
        <v>184</v>
      </c>
      <c r="CZ12" s="19"/>
      <c r="DA12" s="19"/>
      <c r="DB12" s="19"/>
      <c r="DC12" s="19"/>
      <c r="DD12" s="19"/>
      <c r="DE12" s="78"/>
      <c r="DF12" s="24"/>
      <c r="DG12" s="17"/>
      <c r="DH12" s="121"/>
      <c r="DI12" s="65" t="s">
        <v>184</v>
      </c>
      <c r="DJ12" s="19"/>
      <c r="DK12" s="19"/>
      <c r="DL12" s="19"/>
      <c r="DM12" s="19"/>
      <c r="DN12" s="19"/>
      <c r="DO12" s="78"/>
      <c r="DP12" s="24"/>
      <c r="DQ12" s="17"/>
      <c r="DR12" s="121"/>
      <c r="DS12" s="65" t="s">
        <v>184</v>
      </c>
      <c r="DT12" s="19"/>
      <c r="DU12" s="19"/>
      <c r="DV12" s="19"/>
      <c r="DW12" s="19"/>
      <c r="DX12" s="19"/>
      <c r="DY12" s="78"/>
      <c r="DZ12" s="24"/>
      <c r="EA12" s="17"/>
      <c r="EB12" s="121"/>
      <c r="EC12" s="65" t="s">
        <v>184</v>
      </c>
      <c r="ED12" s="8"/>
      <c r="EE12" s="19"/>
      <c r="EF12" s="19"/>
      <c r="EG12" s="19"/>
      <c r="EH12" s="19"/>
      <c r="EI12" s="78"/>
      <c r="EJ12" s="24"/>
      <c r="EK12" s="17"/>
      <c r="EL12" s="121"/>
      <c r="EM12" s="65" t="s">
        <v>184</v>
      </c>
      <c r="EN12" s="8"/>
      <c r="EO12" s="19"/>
      <c r="EP12" s="19"/>
      <c r="EQ12" s="19"/>
      <c r="ER12" s="19"/>
      <c r="ES12" s="78"/>
      <c r="ET12" s="24"/>
      <c r="EU12" s="17"/>
      <c r="EV12" s="121"/>
      <c r="EW12" s="65" t="s">
        <v>184</v>
      </c>
      <c r="EX12" s="19"/>
      <c r="EY12" s="19"/>
      <c r="EZ12" s="19"/>
      <c r="FA12" s="19"/>
      <c r="FB12" s="19"/>
      <c r="FC12" s="78"/>
      <c r="FD12" s="24"/>
      <c r="FE12" s="17"/>
      <c r="FF12" s="121"/>
      <c r="FG12" s="65" t="s">
        <v>184</v>
      </c>
      <c r="FH12" s="19"/>
      <c r="FI12" s="19"/>
      <c r="FJ12" s="19"/>
      <c r="FK12" s="19"/>
      <c r="FL12" s="19"/>
      <c r="FM12" s="78"/>
      <c r="FN12" s="24"/>
      <c r="FO12" s="17"/>
      <c r="FP12" s="121"/>
      <c r="FQ12" s="199" t="s">
        <v>184</v>
      </c>
      <c r="FR12" s="201">
        <v>71.428569999999993</v>
      </c>
      <c r="FS12" s="201"/>
      <c r="FT12" s="201">
        <v>71.428569999999993</v>
      </c>
      <c r="FU12" s="201"/>
      <c r="FV12" s="201"/>
      <c r="FW12" s="78"/>
      <c r="FX12" s="24"/>
      <c r="FY12" s="17"/>
      <c r="FZ12" s="121"/>
      <c r="GA12" s="65" t="s">
        <v>184</v>
      </c>
      <c r="GB12" s="19"/>
      <c r="GC12" s="19"/>
      <c r="GD12" s="19"/>
      <c r="GE12" s="19"/>
      <c r="GF12" s="19"/>
      <c r="GG12" s="78"/>
      <c r="GH12" s="24"/>
      <c r="GI12" s="17"/>
      <c r="GJ12" s="121" t="s">
        <v>231</v>
      </c>
      <c r="GK12" s="65" t="s">
        <v>184</v>
      </c>
      <c r="GL12" s="8">
        <f>(GP12*2909+GQ12*1416)/(2909+1416)</f>
        <v>64.780841012924014</v>
      </c>
      <c r="GM12" s="19"/>
      <c r="GN12" s="19"/>
      <c r="GO12" s="19"/>
      <c r="GP12" s="19">
        <v>60.742519999999999</v>
      </c>
      <c r="GQ12" s="78">
        <v>73.077081003457877</v>
      </c>
      <c r="GR12" s="24"/>
      <c r="GS12" s="17"/>
      <c r="GT12" s="121"/>
      <c r="GU12" s="65" t="s">
        <v>184</v>
      </c>
      <c r="GV12" s="19"/>
      <c r="GW12" s="19"/>
      <c r="GX12" s="19"/>
      <c r="GY12" s="19"/>
      <c r="GZ12" s="19"/>
      <c r="HA12" s="78"/>
      <c r="HB12" s="24"/>
      <c r="HC12" s="17"/>
      <c r="HD12" s="121" t="s">
        <v>231</v>
      </c>
      <c r="HE12" s="65" t="s">
        <v>184</v>
      </c>
      <c r="HF12" s="8">
        <f>SUMPRODUCT(HJ12:HK12,GZ34:HA34)/SUM(GZ34:HA34)</f>
        <v>71.648936523106087</v>
      </c>
      <c r="HG12" s="19"/>
      <c r="HH12" s="19"/>
      <c r="HI12" s="19"/>
      <c r="HJ12" s="19">
        <v>71.428569999999993</v>
      </c>
      <c r="HK12" s="78">
        <v>72.014895735061856</v>
      </c>
      <c r="HL12" s="24"/>
      <c r="HM12" s="17"/>
      <c r="HN12" s="121" t="s">
        <v>231</v>
      </c>
      <c r="HO12" s="65" t="s">
        <v>184</v>
      </c>
      <c r="HP12" s="8">
        <v>72.384042559916708</v>
      </c>
      <c r="HQ12" s="19"/>
      <c r="HR12" s="19"/>
      <c r="HS12" s="19"/>
      <c r="HT12" s="19">
        <v>70.12</v>
      </c>
      <c r="HU12" s="78">
        <v>74.969258303378112</v>
      </c>
      <c r="HV12" s="24"/>
      <c r="HW12" s="17"/>
      <c r="HX12" s="121"/>
      <c r="HY12" s="65" t="s">
        <v>184</v>
      </c>
      <c r="HZ12" s="19"/>
      <c r="IA12" s="19"/>
      <c r="IB12" s="19"/>
      <c r="IC12" s="19"/>
      <c r="ID12" s="19"/>
      <c r="IE12" s="78"/>
      <c r="IF12" s="24"/>
      <c r="IG12" s="17"/>
      <c r="IH12" s="121"/>
      <c r="II12" s="65" t="s">
        <v>184</v>
      </c>
      <c r="IJ12" s="19"/>
      <c r="IK12" s="19"/>
      <c r="IL12" s="19"/>
      <c r="IM12" s="19"/>
      <c r="IN12" s="19"/>
      <c r="IO12" s="78"/>
      <c r="IP12" s="24"/>
      <c r="IQ12" s="17"/>
      <c r="IR12" s="133"/>
      <c r="JB12" s="133"/>
    </row>
    <row xmlns:x14ac="http://schemas.microsoft.com/office/spreadsheetml/2009/9/ac" r="13" s="302" customFormat="true" ht="18" customHeight="true" x14ac:dyDescent="0.25">
      <c r="A13" s="417" t="str">
        <f ca="true">IF(ISBLANK('Data Summary'!A15),"",'Data Summary'!A15)</f>
        <v>RWA_2014_UIS</v>
      </c>
      <c r="B13" s="286" t="s">
        <v>57</v>
      </c>
      <c r="C13" s="293" t="s">
        <v>27</v>
      </c>
      <c r="D13" s="294"/>
      <c r="E13" s="294"/>
      <c r="F13" s="294"/>
      <c r="G13" s="295"/>
      <c r="H13" s="295"/>
      <c r="I13" s="296"/>
      <c r="J13" s="272"/>
      <c r="K13" s="291"/>
      <c r="L13" s="286" t="s">
        <v>57</v>
      </c>
      <c r="M13" s="293" t="s">
        <v>27</v>
      </c>
      <c r="N13" s="294"/>
      <c r="O13" s="294"/>
      <c r="P13" s="294"/>
      <c r="Q13" s="295"/>
      <c r="R13" s="295"/>
      <c r="S13" s="296"/>
      <c r="T13" s="272"/>
      <c r="U13" s="291"/>
      <c r="V13" s="286" t="s">
        <v>57</v>
      </c>
      <c r="W13" s="293" t="s">
        <v>27</v>
      </c>
      <c r="X13" s="294"/>
      <c r="Y13" s="294"/>
      <c r="Z13" s="294"/>
      <c r="AA13" s="295"/>
      <c r="AB13" s="295"/>
      <c r="AC13" s="296"/>
      <c r="AD13" s="272"/>
      <c r="AE13" s="291"/>
      <c r="AF13" s="286" t="s">
        <v>57</v>
      </c>
      <c r="AG13" s="293" t="s">
        <v>27</v>
      </c>
      <c r="AH13" s="294"/>
      <c r="AI13" s="294"/>
      <c r="AJ13" s="294"/>
      <c r="AK13" s="295"/>
      <c r="AL13" s="295"/>
      <c r="AM13" s="296"/>
      <c r="AN13" s="272"/>
      <c r="AO13" s="291"/>
      <c r="AP13" s="286" t="s">
        <v>57</v>
      </c>
      <c r="AQ13" s="293" t="s">
        <v>27</v>
      </c>
      <c r="AR13" s="294"/>
      <c r="AS13" s="294"/>
      <c r="AT13" s="294"/>
      <c r="AU13" s="295"/>
      <c r="AV13" s="295"/>
      <c r="AW13" s="296"/>
      <c r="AX13" s="272"/>
      <c r="AY13" s="291"/>
      <c r="AZ13" s="286" t="s">
        <v>57</v>
      </c>
      <c r="BA13" s="293" t="s">
        <v>27</v>
      </c>
      <c r="BB13" s="294"/>
      <c r="BC13" s="294"/>
      <c r="BD13" s="294"/>
      <c r="BE13" s="295"/>
      <c r="BF13" s="295"/>
      <c r="BG13" s="296"/>
      <c r="BH13" s="272"/>
      <c r="BI13" s="291"/>
      <c r="BJ13" s="286" t="s">
        <v>57</v>
      </c>
      <c r="BK13" s="293" t="s">
        <v>27</v>
      </c>
      <c r="BL13" s="294"/>
      <c r="BM13" s="294"/>
      <c r="BN13" s="294"/>
      <c r="BO13" s="295"/>
      <c r="BP13" s="295"/>
      <c r="BQ13" s="296"/>
      <c r="BR13" s="272"/>
      <c r="BS13" s="291"/>
      <c r="BT13" s="286" t="s">
        <v>57</v>
      </c>
      <c r="BU13" s="293" t="s">
        <v>27</v>
      </c>
      <c r="BV13" s="294"/>
      <c r="BW13" s="294"/>
      <c r="BX13" s="294"/>
      <c r="BY13" s="295"/>
      <c r="BZ13" s="295"/>
      <c r="CA13" s="296"/>
      <c r="CB13" s="272"/>
      <c r="CC13" s="291"/>
      <c r="CD13" s="286" t="s">
        <v>57</v>
      </c>
      <c r="CE13" s="293" t="s">
        <v>27</v>
      </c>
      <c r="CF13" s="294"/>
      <c r="CG13" s="294"/>
      <c r="CH13" s="294"/>
      <c r="CI13" s="295"/>
      <c r="CJ13" s="295"/>
      <c r="CK13" s="296"/>
      <c r="CL13" s="272"/>
      <c r="CM13" s="291"/>
      <c r="CN13" s="286" t="s">
        <v>57</v>
      </c>
      <c r="CO13" s="293" t="s">
        <v>27</v>
      </c>
      <c r="CP13" s="297"/>
      <c r="CQ13" s="297"/>
      <c r="CR13" s="297"/>
      <c r="CS13" s="298"/>
      <c r="CT13" s="298"/>
      <c r="CU13" s="299"/>
      <c r="CV13" s="272"/>
      <c r="CW13" s="291"/>
      <c r="CX13" s="286" t="s">
        <v>57</v>
      </c>
      <c r="CY13" s="293" t="s">
        <v>27</v>
      </c>
      <c r="CZ13" s="297"/>
      <c r="DA13" s="297"/>
      <c r="DB13" s="297"/>
      <c r="DC13" s="298"/>
      <c r="DD13" s="298"/>
      <c r="DE13" s="299"/>
      <c r="DF13" s="272"/>
      <c r="DG13" s="291"/>
      <c r="DH13" s="286" t="s">
        <v>57</v>
      </c>
      <c r="DI13" s="293" t="s">
        <v>27</v>
      </c>
      <c r="DJ13" s="294"/>
      <c r="DK13" s="294"/>
      <c r="DL13" s="294"/>
      <c r="DM13" s="295"/>
      <c r="DN13" s="295"/>
      <c r="DO13" s="296"/>
      <c r="DP13" s="272"/>
      <c r="DQ13" s="291"/>
      <c r="DR13" s="286" t="s">
        <v>57</v>
      </c>
      <c r="DS13" s="293" t="s">
        <v>27</v>
      </c>
      <c r="DT13" s="294"/>
      <c r="DU13" s="294"/>
      <c r="DV13" s="294"/>
      <c r="DW13" s="295"/>
      <c r="DX13" s="295"/>
      <c r="DY13" s="296"/>
      <c r="DZ13" s="272"/>
      <c r="EA13" s="291"/>
      <c r="EB13" s="286" t="s">
        <v>57</v>
      </c>
      <c r="EC13" s="293" t="s">
        <v>27</v>
      </c>
      <c r="ED13" s="294"/>
      <c r="EE13" s="294"/>
      <c r="EF13" s="294"/>
      <c r="EG13" s="295"/>
      <c r="EH13" s="295"/>
      <c r="EI13" s="296"/>
      <c r="EJ13" s="272"/>
      <c r="EK13" s="291"/>
      <c r="EL13" s="286" t="s">
        <v>57</v>
      </c>
      <c r="EM13" s="293" t="s">
        <v>27</v>
      </c>
      <c r="EN13" s="294"/>
      <c r="EO13" s="294"/>
      <c r="EP13" s="294"/>
      <c r="EQ13" s="295"/>
      <c r="ER13" s="295"/>
      <c r="ES13" s="296"/>
      <c r="ET13" s="272"/>
      <c r="EU13" s="291"/>
      <c r="EV13" s="286" t="s">
        <v>57</v>
      </c>
      <c r="EW13" s="293" t="s">
        <v>27</v>
      </c>
      <c r="EX13" s="294"/>
      <c r="EY13" s="294"/>
      <c r="EZ13" s="294"/>
      <c r="FA13" s="295"/>
      <c r="FB13" s="295"/>
      <c r="FC13" s="296"/>
      <c r="FD13" s="272"/>
      <c r="FE13" s="291"/>
      <c r="FF13" s="286" t="s">
        <v>57</v>
      </c>
      <c r="FG13" s="293" t="s">
        <v>27</v>
      </c>
      <c r="FH13" s="294"/>
      <c r="FI13" s="294"/>
      <c r="FJ13" s="294"/>
      <c r="FK13" s="295"/>
      <c r="FL13" s="295"/>
      <c r="FM13" s="296"/>
      <c r="FN13" s="272"/>
      <c r="FO13" s="291"/>
      <c r="FP13" s="286" t="s">
        <v>57</v>
      </c>
      <c r="FQ13" s="293" t="s">
        <v>27</v>
      </c>
      <c r="FR13" s="300"/>
      <c r="FS13" s="300"/>
      <c r="FT13" s="300"/>
      <c r="FU13" s="295"/>
      <c r="FV13" s="295"/>
      <c r="FW13" s="296"/>
      <c r="FX13" s="272"/>
      <c r="FY13" s="291"/>
      <c r="FZ13" s="286" t="s">
        <v>57</v>
      </c>
      <c r="GA13" s="293" t="s">
        <v>27</v>
      </c>
      <c r="GB13" s="294"/>
      <c r="GC13" s="294"/>
      <c r="GD13" s="294"/>
      <c r="GE13" s="295"/>
      <c r="GF13" s="295"/>
      <c r="GG13" s="296"/>
      <c r="GH13" s="272"/>
      <c r="GI13" s="291"/>
      <c r="GJ13" s="286" t="s">
        <v>57</v>
      </c>
      <c r="GK13" s="293" t="s">
        <v>27</v>
      </c>
      <c r="GL13" s="294"/>
      <c r="GM13" s="294"/>
      <c r="GN13" s="294"/>
      <c r="GO13" s="295"/>
      <c r="GP13" s="295"/>
      <c r="GQ13" s="296"/>
      <c r="GR13" s="272"/>
      <c r="GS13" s="291"/>
      <c r="GT13" s="286" t="s">
        <v>57</v>
      </c>
      <c r="GU13" s="293" t="s">
        <v>27</v>
      </c>
      <c r="GV13" s="294"/>
      <c r="GW13" s="294"/>
      <c r="GX13" s="294"/>
      <c r="GY13" s="295"/>
      <c r="GZ13" s="295"/>
      <c r="HA13" s="296"/>
      <c r="HB13" s="272"/>
      <c r="HC13" s="291"/>
      <c r="HD13" s="286" t="s">
        <v>57</v>
      </c>
      <c r="HE13" s="293" t="s">
        <v>27</v>
      </c>
      <c r="HF13" s="294"/>
      <c r="HG13" s="294"/>
      <c r="HH13" s="294"/>
      <c r="HI13" s="295"/>
      <c r="HJ13" s="295"/>
      <c r="HK13" s="296"/>
      <c r="HL13" s="272"/>
      <c r="HM13" s="291"/>
      <c r="HN13" s="286" t="s">
        <v>57</v>
      </c>
      <c r="HO13" s="293" t="s">
        <v>27</v>
      </c>
      <c r="HP13" s="294"/>
      <c r="HQ13" s="294"/>
      <c r="HR13" s="294"/>
      <c r="HS13" s="295"/>
      <c r="HT13" s="295"/>
      <c r="HU13" s="296"/>
      <c r="HV13" s="272"/>
      <c r="HW13" s="291"/>
      <c r="HX13" s="286" t="s">
        <v>57</v>
      </c>
      <c r="HY13" s="293" t="s">
        <v>27</v>
      </c>
      <c r="HZ13" s="294"/>
      <c r="IA13" s="294"/>
      <c r="IB13" s="294"/>
      <c r="IC13" s="295"/>
      <c r="ID13" s="295"/>
      <c r="IE13" s="296"/>
      <c r="IF13" s="272"/>
      <c r="IG13" s="291"/>
      <c r="IH13" s="286" t="s">
        <v>57</v>
      </c>
      <c r="II13" s="293" t="s">
        <v>27</v>
      </c>
      <c r="IJ13" s="294"/>
      <c r="IK13" s="294"/>
      <c r="IL13" s="294"/>
      <c r="IM13" s="295"/>
      <c r="IN13" s="295"/>
      <c r="IO13" s="296"/>
      <c r="IP13" s="272"/>
      <c r="IQ13" s="291"/>
      <c r="IR13" s="301"/>
      <c r="JB13" s="301"/>
    </row>
    <row xmlns:x14ac="http://schemas.microsoft.com/office/spreadsheetml/2009/9/ac" r="14" x14ac:dyDescent="0.25">
      <c r="A14" s="417" t="str">
        <f ca="true">IF(ISBLANK('Data Summary'!A16),"",'Data Summary'!A16)</f>
        <v>RWA_2015_EMIS</v>
      </c>
      <c r="B14" s="122" t="s">
        <v>30</v>
      </c>
      <c r="C14" s="20">
        <v>0</v>
      </c>
      <c r="D14" s="79">
        <f>H14</f>
        <v>0</v>
      </c>
      <c r="E14" s="45"/>
      <c r="F14" s="45"/>
      <c r="G14" s="7"/>
      <c r="H14" s="7">
        <v>0</v>
      </c>
      <c r="I14" s="26"/>
      <c r="J14" s="11"/>
      <c r="K14" s="16"/>
      <c r="L14" s="122" t="s">
        <v>30</v>
      </c>
      <c r="M14" s="20">
        <v>0</v>
      </c>
      <c r="N14" s="79"/>
      <c r="O14" s="45"/>
      <c r="P14" s="45"/>
      <c r="Q14" s="7"/>
      <c r="R14" s="7"/>
      <c r="S14" s="26"/>
      <c r="T14" s="11"/>
      <c r="U14" s="16"/>
      <c r="V14" s="122" t="s">
        <v>30</v>
      </c>
      <c r="W14" s="20">
        <v>0</v>
      </c>
      <c r="X14" s="79">
        <v>0</v>
      </c>
      <c r="Y14" s="45"/>
      <c r="Z14" s="45"/>
      <c r="AA14" s="7"/>
      <c r="AB14" s="7">
        <v>0</v>
      </c>
      <c r="AC14" s="26">
        <v>0</v>
      </c>
      <c r="AD14" s="11"/>
      <c r="AE14" s="16"/>
      <c r="AF14" s="122" t="s">
        <v>30</v>
      </c>
      <c r="AG14" s="20">
        <v>0</v>
      </c>
      <c r="AH14" s="79"/>
      <c r="AI14" s="45"/>
      <c r="AJ14" s="45"/>
      <c r="AK14" s="7"/>
      <c r="AL14" s="7"/>
      <c r="AM14" s="26"/>
      <c r="AN14" s="11"/>
      <c r="AO14" s="16"/>
      <c r="AP14" s="122" t="s">
        <v>30</v>
      </c>
      <c r="AQ14" s="20">
        <v>0</v>
      </c>
      <c r="AR14" s="79">
        <f>AV14</f>
        <v>0</v>
      </c>
      <c r="AS14" s="45"/>
      <c r="AT14" s="45"/>
      <c r="AU14" s="7"/>
      <c r="AV14" s="7">
        <v>0</v>
      </c>
      <c r="AW14" s="26"/>
      <c r="AX14" s="11"/>
      <c r="AY14" s="16"/>
      <c r="AZ14" s="122" t="s">
        <v>30</v>
      </c>
      <c r="BA14" s="20">
        <v>0</v>
      </c>
      <c r="BB14" s="79"/>
      <c r="BC14" s="45"/>
      <c r="BD14" s="45"/>
      <c r="BE14" s="7"/>
      <c r="BF14" s="7"/>
      <c r="BG14" s="26"/>
      <c r="BH14" s="11"/>
      <c r="BI14" s="16"/>
      <c r="BJ14" s="122" t="s">
        <v>30</v>
      </c>
      <c r="BK14" s="20">
        <v>0</v>
      </c>
      <c r="BL14" s="79"/>
      <c r="BM14" s="45"/>
      <c r="BN14" s="45"/>
      <c r="BO14" s="7"/>
      <c r="BP14" s="7"/>
      <c r="BQ14" s="26"/>
      <c r="BR14" s="11"/>
      <c r="BS14" s="16"/>
      <c r="BT14" s="122" t="s">
        <v>30</v>
      </c>
      <c r="BU14" s="20">
        <v>0</v>
      </c>
      <c r="BV14" s="79"/>
      <c r="BW14" s="45"/>
      <c r="BX14" s="45"/>
      <c r="BY14" s="7"/>
      <c r="BZ14" s="7"/>
      <c r="CA14" s="26"/>
      <c r="CB14" s="11"/>
      <c r="CC14" s="16"/>
      <c r="CD14" s="122" t="s">
        <v>30</v>
      </c>
      <c r="CE14" s="20">
        <v>0</v>
      </c>
      <c r="CF14" s="79"/>
      <c r="CG14" s="45"/>
      <c r="CH14" s="45"/>
      <c r="CI14" s="7"/>
      <c r="CJ14" s="7"/>
      <c r="CK14" s="26"/>
      <c r="CL14" s="11"/>
      <c r="CM14" s="16"/>
      <c r="CN14" s="122" t="s">
        <v>30</v>
      </c>
      <c r="CO14" s="20">
        <v>0</v>
      </c>
      <c r="CP14" s="79"/>
      <c r="CQ14" s="45"/>
      <c r="CR14" s="45"/>
      <c r="CS14" s="7"/>
      <c r="CT14" s="7"/>
      <c r="CU14" s="26"/>
      <c r="CV14" s="11"/>
      <c r="CW14" s="16"/>
      <c r="CX14" s="122" t="s">
        <v>30</v>
      </c>
      <c r="CY14" s="20">
        <v>0</v>
      </c>
      <c r="CZ14" s="79"/>
      <c r="DA14" s="45"/>
      <c r="DB14" s="45"/>
      <c r="DC14" s="7"/>
      <c r="DD14" s="7"/>
      <c r="DE14" s="26"/>
      <c r="DF14" s="11"/>
      <c r="DG14" s="16"/>
      <c r="DH14" s="122" t="s">
        <v>30</v>
      </c>
      <c r="DI14" s="20">
        <v>0</v>
      </c>
      <c r="DJ14" s="79"/>
      <c r="DK14" s="45"/>
      <c r="DL14" s="45"/>
      <c r="DM14" s="7"/>
      <c r="DN14" s="7"/>
      <c r="DO14" s="26"/>
      <c r="DP14" s="11"/>
      <c r="DQ14" s="16"/>
      <c r="DR14" s="122" t="s">
        <v>30</v>
      </c>
      <c r="DS14" s="20">
        <v>0</v>
      </c>
      <c r="DT14" s="79"/>
      <c r="DU14" s="45"/>
      <c r="DV14" s="45"/>
      <c r="DW14" s="7"/>
      <c r="DX14" s="7"/>
      <c r="DY14" s="26"/>
      <c r="DZ14" s="11"/>
      <c r="EA14" s="16"/>
      <c r="EB14" s="122" t="s">
        <v>30</v>
      </c>
      <c r="EC14" s="20">
        <v>0</v>
      </c>
      <c r="ED14" s="45"/>
      <c r="EE14" s="45"/>
      <c r="EF14" s="45"/>
      <c r="EG14" s="7"/>
      <c r="EH14" s="7"/>
      <c r="EI14" s="26"/>
      <c r="EJ14" s="11"/>
      <c r="EK14" s="16"/>
      <c r="EL14" s="122" t="s">
        <v>30</v>
      </c>
      <c r="EM14" s="20">
        <v>0</v>
      </c>
      <c r="EN14" s="45"/>
      <c r="EO14" s="45"/>
      <c r="EP14" s="45"/>
      <c r="EQ14" s="7"/>
      <c r="ER14" s="7"/>
      <c r="ES14" s="26"/>
      <c r="ET14" s="11"/>
      <c r="EU14" s="16"/>
      <c r="EV14" s="122" t="s">
        <v>30</v>
      </c>
      <c r="EW14" s="20">
        <v>0</v>
      </c>
      <c r="EX14" s="45">
        <v>2.7119473189087562</v>
      </c>
      <c r="EY14" s="45"/>
      <c r="EZ14" s="45"/>
      <c r="FA14" s="7">
        <v>27.700000000000003</v>
      </c>
      <c r="FB14" s="7">
        <v>3.1000000000000085</v>
      </c>
      <c r="FC14" s="26">
        <v>1.9000000000000057</v>
      </c>
      <c r="FD14" s="11"/>
      <c r="FE14" s="16"/>
      <c r="FF14" s="122" t="s">
        <v>30</v>
      </c>
      <c r="FG14" s="20">
        <v>0</v>
      </c>
      <c r="FH14" s="45"/>
      <c r="FI14" s="45"/>
      <c r="FJ14" s="45"/>
      <c r="FK14" s="7"/>
      <c r="FL14" s="7"/>
      <c r="FM14" s="26"/>
      <c r="FN14" s="11"/>
      <c r="FO14" s="16"/>
      <c r="FP14" s="122" t="s">
        <v>30</v>
      </c>
      <c r="FQ14" s="20">
        <v>0</v>
      </c>
      <c r="FR14" s="45">
        <v>0</v>
      </c>
      <c r="FS14" s="45"/>
      <c r="FT14" s="45">
        <v>0</v>
      </c>
      <c r="FU14" s="200"/>
      <c r="FV14" s="200"/>
      <c r="FW14" s="26"/>
      <c r="FX14" s="11"/>
      <c r="FY14" s="16"/>
      <c r="FZ14" s="122" t="s">
        <v>30</v>
      </c>
      <c r="GA14" s="20">
        <v>0</v>
      </c>
      <c r="GB14" s="45"/>
      <c r="GC14" s="45"/>
      <c r="GD14" s="45"/>
      <c r="GE14" s="7"/>
      <c r="GF14" s="7"/>
      <c r="GG14" s="26"/>
      <c r="GH14" s="11"/>
      <c r="GI14" s="16"/>
      <c r="GJ14" s="122" t="s">
        <v>30</v>
      </c>
      <c r="GK14" s="20">
        <v>0</v>
      </c>
      <c r="GL14" s="45"/>
      <c r="GM14" s="45"/>
      <c r="GN14" s="45"/>
      <c r="GO14" s="7"/>
      <c r="GP14" s="7"/>
      <c r="GQ14" s="26"/>
      <c r="GR14" s="11"/>
      <c r="GS14" s="16"/>
      <c r="GT14" s="122" t="s">
        <v>30</v>
      </c>
      <c r="GU14" s="20">
        <v>0</v>
      </c>
      <c r="GV14" s="45"/>
      <c r="GW14" s="45"/>
      <c r="GX14" s="45"/>
      <c r="GY14" s="7"/>
      <c r="GZ14" s="7"/>
      <c r="HA14" s="26"/>
      <c r="HB14" s="11"/>
      <c r="HC14" s="16"/>
      <c r="HD14" s="122" t="s">
        <v>30</v>
      </c>
      <c r="HE14" s="20">
        <v>0</v>
      </c>
      <c r="HF14" s="45"/>
      <c r="HG14" s="45"/>
      <c r="HH14" s="45"/>
      <c r="HI14" s="7"/>
      <c r="HJ14" s="7"/>
      <c r="HK14" s="26"/>
      <c r="HL14" s="11"/>
      <c r="HM14" s="16"/>
      <c r="HN14" s="122" t="s">
        <v>30</v>
      </c>
      <c r="HO14" s="20">
        <v>0</v>
      </c>
      <c r="HP14" s="45"/>
      <c r="HQ14" s="45"/>
      <c r="HR14" s="45"/>
      <c r="HS14" s="7"/>
      <c r="HT14" s="7"/>
      <c r="HU14" s="26"/>
      <c r="HV14" s="11"/>
      <c r="HW14" s="16"/>
      <c r="HX14" s="122" t="s">
        <v>30</v>
      </c>
      <c r="HY14" s="20">
        <v>0</v>
      </c>
      <c r="HZ14" s="45"/>
      <c r="IA14" s="45"/>
      <c r="IB14" s="45"/>
      <c r="IC14" s="7"/>
      <c r="ID14" s="7"/>
      <c r="IE14" s="26"/>
      <c r="IF14" s="11"/>
      <c r="IG14" s="16"/>
      <c r="IH14" s="122" t="s">
        <v>30</v>
      </c>
      <c r="II14" s="20">
        <v>0</v>
      </c>
      <c r="IJ14" s="45"/>
      <c r="IK14" s="45"/>
      <c r="IL14" s="45"/>
      <c r="IM14" s="7"/>
      <c r="IN14" s="7"/>
      <c r="IO14" s="26"/>
      <c r="IP14" s="11"/>
      <c r="IQ14" s="16"/>
    </row>
    <row xmlns:x14ac="http://schemas.microsoft.com/office/spreadsheetml/2009/9/ac" r="15" s="2" customFormat="true" x14ac:dyDescent="0.25">
      <c r="A15" s="417" t="str">
        <f ca="true">IF(ISBLANK('Data Summary'!A17),"",'Data Summary'!A17)</f>
        <v>RWA_2015_UIS</v>
      </c>
      <c r="B15" s="122" t="s">
        <v>105</v>
      </c>
      <c r="C15" s="80">
        <v>0</v>
      </c>
      <c r="D15" s="45"/>
      <c r="E15" s="45"/>
      <c r="F15" s="45"/>
      <c r="G15" s="7"/>
      <c r="H15" s="7"/>
      <c r="I15" s="26"/>
      <c r="J15" s="11"/>
      <c r="K15" s="16"/>
      <c r="L15" s="122" t="s">
        <v>105</v>
      </c>
      <c r="M15" s="80">
        <v>0</v>
      </c>
      <c r="N15" s="45"/>
      <c r="O15" s="45"/>
      <c r="P15" s="45"/>
      <c r="Q15" s="7"/>
      <c r="R15" s="7"/>
      <c r="S15" s="26"/>
      <c r="T15" s="11"/>
      <c r="U15" s="16"/>
      <c r="V15" s="122" t="s">
        <v>105</v>
      </c>
      <c r="W15" s="80">
        <v>0</v>
      </c>
      <c r="X15" s="45"/>
      <c r="Y15" s="45"/>
      <c r="Z15" s="45"/>
      <c r="AA15" s="7"/>
      <c r="AB15" s="7"/>
      <c r="AC15" s="26"/>
      <c r="AD15" s="11"/>
      <c r="AE15" s="16"/>
      <c r="AF15" s="122" t="s">
        <v>105</v>
      </c>
      <c r="AG15" s="80">
        <v>0</v>
      </c>
      <c r="AH15" s="45"/>
      <c r="AI15" s="45"/>
      <c r="AJ15" s="45"/>
      <c r="AK15" s="7"/>
      <c r="AL15" s="7"/>
      <c r="AM15" s="26"/>
      <c r="AN15" s="11"/>
      <c r="AO15" s="16"/>
      <c r="AP15" s="122" t="s">
        <v>105</v>
      </c>
      <c r="AQ15" s="80">
        <v>0</v>
      </c>
      <c r="AR15" s="45"/>
      <c r="AS15" s="45"/>
      <c r="AT15" s="45"/>
      <c r="AU15" s="7"/>
      <c r="AV15" s="7"/>
      <c r="AW15" s="26"/>
      <c r="AX15" s="11"/>
      <c r="AY15" s="16"/>
      <c r="AZ15" s="122" t="s">
        <v>105</v>
      </c>
      <c r="BA15" s="80">
        <v>0</v>
      </c>
      <c r="BB15" s="45"/>
      <c r="BC15" s="45"/>
      <c r="BD15" s="45"/>
      <c r="BE15" s="7"/>
      <c r="BF15" s="7"/>
      <c r="BG15" s="26"/>
      <c r="BH15" s="11"/>
      <c r="BI15" s="16"/>
      <c r="BJ15" s="122" t="s">
        <v>105</v>
      </c>
      <c r="BK15" s="80">
        <v>0</v>
      </c>
      <c r="BL15" s="45"/>
      <c r="BM15" s="45"/>
      <c r="BN15" s="45"/>
      <c r="BO15" s="7"/>
      <c r="BP15" s="7"/>
      <c r="BQ15" s="26"/>
      <c r="BR15" s="11"/>
      <c r="BS15" s="16"/>
      <c r="BT15" s="122" t="s">
        <v>105</v>
      </c>
      <c r="BU15" s="80">
        <v>0</v>
      </c>
      <c r="BV15" s="45"/>
      <c r="BW15" s="45"/>
      <c r="BX15" s="45"/>
      <c r="BY15" s="7"/>
      <c r="BZ15" s="7"/>
      <c r="CA15" s="26"/>
      <c r="CB15" s="11"/>
      <c r="CC15" s="16"/>
      <c r="CD15" s="122" t="s">
        <v>105</v>
      </c>
      <c r="CE15" s="80">
        <v>0</v>
      </c>
      <c r="CF15" s="45"/>
      <c r="CG15" s="45"/>
      <c r="CH15" s="45"/>
      <c r="CI15" s="7"/>
      <c r="CJ15" s="7"/>
      <c r="CK15" s="26"/>
      <c r="CL15" s="11"/>
      <c r="CM15" s="16"/>
      <c r="CN15" s="122" t="s">
        <v>105</v>
      </c>
      <c r="CO15" s="80">
        <v>0</v>
      </c>
      <c r="CP15" s="45"/>
      <c r="CQ15" s="45"/>
      <c r="CR15" s="45"/>
      <c r="CS15" s="7"/>
      <c r="CT15" s="7"/>
      <c r="CU15" s="26"/>
      <c r="CV15" s="11"/>
      <c r="CW15" s="16"/>
      <c r="CX15" s="122" t="s">
        <v>105</v>
      </c>
      <c r="CY15" s="80">
        <v>0</v>
      </c>
      <c r="CZ15" s="45"/>
      <c r="DA15" s="45"/>
      <c r="DB15" s="45"/>
      <c r="DC15" s="7"/>
      <c r="DD15" s="7"/>
      <c r="DE15" s="26"/>
      <c r="DF15" s="11"/>
      <c r="DG15" s="16"/>
      <c r="DH15" s="122" t="s">
        <v>105</v>
      </c>
      <c r="DI15" s="80">
        <v>0</v>
      </c>
      <c r="DJ15" s="45"/>
      <c r="DK15" s="45"/>
      <c r="DL15" s="45"/>
      <c r="DM15" s="7"/>
      <c r="DN15" s="7"/>
      <c r="DO15" s="26"/>
      <c r="DP15" s="11"/>
      <c r="DQ15" s="16"/>
      <c r="DR15" s="122" t="s">
        <v>105</v>
      </c>
      <c r="DS15" s="80">
        <v>0</v>
      </c>
      <c r="DT15" s="45"/>
      <c r="DU15" s="45"/>
      <c r="DV15" s="45"/>
      <c r="DW15" s="7"/>
      <c r="DX15" s="7"/>
      <c r="DY15" s="26"/>
      <c r="DZ15" s="11"/>
      <c r="EA15" s="16"/>
      <c r="EB15" s="122" t="s">
        <v>105</v>
      </c>
      <c r="EC15" s="80">
        <v>0</v>
      </c>
      <c r="ED15" s="45"/>
      <c r="EE15" s="45"/>
      <c r="EF15" s="45"/>
      <c r="EG15" s="7"/>
      <c r="EH15" s="7"/>
      <c r="EI15" s="26"/>
      <c r="EJ15" s="11"/>
      <c r="EK15" s="16"/>
      <c r="EL15" s="122" t="s">
        <v>105</v>
      </c>
      <c r="EM15" s="80">
        <v>0</v>
      </c>
      <c r="EN15" s="45"/>
      <c r="EO15" s="45"/>
      <c r="EP15" s="45"/>
      <c r="EQ15" s="7"/>
      <c r="ER15" s="7"/>
      <c r="ES15" s="26"/>
      <c r="ET15" s="11"/>
      <c r="EU15" s="16"/>
      <c r="EV15" s="122" t="s">
        <v>105</v>
      </c>
      <c r="EW15" s="80">
        <v>0</v>
      </c>
      <c r="EX15" s="45"/>
      <c r="EY15" s="45"/>
      <c r="EZ15" s="45"/>
      <c r="FA15" s="7"/>
      <c r="FB15" s="7"/>
      <c r="FC15" s="26"/>
      <c r="FD15" s="11"/>
      <c r="FE15" s="16"/>
      <c r="FF15" s="122" t="s">
        <v>105</v>
      </c>
      <c r="FG15" s="80">
        <v>0</v>
      </c>
      <c r="FH15" s="45"/>
      <c r="FI15" s="45"/>
      <c r="FJ15" s="45"/>
      <c r="FK15" s="7"/>
      <c r="FL15" s="7"/>
      <c r="FM15" s="26"/>
      <c r="FN15" s="11"/>
      <c r="FO15" s="16"/>
      <c r="FP15" s="122" t="s">
        <v>105</v>
      </c>
      <c r="FQ15" s="80">
        <v>0</v>
      </c>
      <c r="FR15" s="45"/>
      <c r="FS15" s="45"/>
      <c r="FT15" s="45"/>
      <c r="FU15" s="200"/>
      <c r="FV15" s="200"/>
      <c r="FW15" s="26"/>
      <c r="FX15" s="11"/>
      <c r="FY15" s="16"/>
      <c r="FZ15" s="122" t="s">
        <v>105</v>
      </c>
      <c r="GA15" s="80">
        <v>0</v>
      </c>
      <c r="GB15" s="45"/>
      <c r="GC15" s="45"/>
      <c r="GD15" s="45"/>
      <c r="GE15" s="7"/>
      <c r="GF15" s="7"/>
      <c r="GG15" s="26"/>
      <c r="GH15" s="11"/>
      <c r="GI15" s="16"/>
      <c r="GJ15" s="122" t="s">
        <v>105</v>
      </c>
      <c r="GK15" s="80">
        <v>0</v>
      </c>
      <c r="GL15" s="45"/>
      <c r="GM15" s="45"/>
      <c r="GN15" s="45"/>
      <c r="GO15" s="7"/>
      <c r="GP15" s="7"/>
      <c r="GQ15" s="26"/>
      <c r="GR15" s="11"/>
      <c r="GS15" s="16"/>
      <c r="GT15" s="122" t="s">
        <v>105</v>
      </c>
      <c r="GU15" s="80">
        <v>0</v>
      </c>
      <c r="GV15" s="45"/>
      <c r="GW15" s="45"/>
      <c r="GX15" s="45"/>
      <c r="GY15" s="7"/>
      <c r="GZ15" s="7"/>
      <c r="HA15" s="26"/>
      <c r="HB15" s="11"/>
      <c r="HC15" s="16"/>
      <c r="HD15" s="122" t="s">
        <v>105</v>
      </c>
      <c r="HE15" s="80">
        <v>0</v>
      </c>
      <c r="HF15" s="45"/>
      <c r="HG15" s="45"/>
      <c r="HH15" s="45"/>
      <c r="HI15" s="7"/>
      <c r="HJ15" s="7"/>
      <c r="HK15" s="26"/>
      <c r="HL15" s="11"/>
      <c r="HM15" s="16"/>
      <c r="HN15" s="122" t="s">
        <v>105</v>
      </c>
      <c r="HO15" s="80">
        <v>0</v>
      </c>
      <c r="HP15" s="45"/>
      <c r="HQ15" s="45"/>
      <c r="HR15" s="45"/>
      <c r="HS15" s="7"/>
      <c r="HT15" s="7"/>
      <c r="HU15" s="26"/>
      <c r="HV15" s="11"/>
      <c r="HW15" s="16"/>
      <c r="HX15" s="122" t="s">
        <v>105</v>
      </c>
      <c r="HY15" s="80">
        <v>0</v>
      </c>
      <c r="HZ15" s="45"/>
      <c r="IA15" s="45"/>
      <c r="IB15" s="45"/>
      <c r="IC15" s="7"/>
      <c r="ID15" s="7"/>
      <c r="IE15" s="26"/>
      <c r="IF15" s="11"/>
      <c r="IG15" s="16"/>
      <c r="IH15" s="122" t="s">
        <v>105</v>
      </c>
      <c r="II15" s="80">
        <v>0</v>
      </c>
      <c r="IJ15" s="45"/>
      <c r="IK15" s="45"/>
      <c r="IL15" s="45"/>
      <c r="IM15" s="7"/>
      <c r="IN15" s="7"/>
      <c r="IO15" s="26"/>
      <c r="IP15" s="11"/>
      <c r="IQ15" s="16"/>
      <c r="IR15" s="135"/>
      <c r="JB15" s="135"/>
    </row>
    <row xmlns:x14ac="http://schemas.microsoft.com/office/spreadsheetml/2009/9/ac" r="16" s="2" customFormat="true" x14ac:dyDescent="0.25">
      <c r="A16" s="417" t="str">
        <f ca="true">IF(ISBLANK('Data Summary'!A18),"",'Data Summary'!A18)</f>
        <v>RWA_2016_EMIS</v>
      </c>
      <c r="B16" s="123"/>
      <c r="C16" s="21"/>
      <c r="D16" s="79"/>
      <c r="E16" s="45"/>
      <c r="F16" s="7"/>
      <c r="G16" s="7"/>
      <c r="H16" s="7"/>
      <c r="I16" s="26"/>
      <c r="J16" s="11"/>
      <c r="K16" s="16"/>
      <c r="L16" s="121" t="s">
        <v>200</v>
      </c>
      <c r="M16" s="21">
        <v>1</v>
      </c>
      <c r="N16" s="19">
        <v>87.1</v>
      </c>
      <c r="O16" s="19">
        <v>93.8</v>
      </c>
      <c r="P16" s="19">
        <v>85.7</v>
      </c>
      <c r="Q16" s="19">
        <v>86.9</v>
      </c>
      <c r="R16" s="19">
        <v>86</v>
      </c>
      <c r="S16" s="78">
        <v>92.949999999999989</v>
      </c>
      <c r="T16" s="11"/>
      <c r="U16" s="16"/>
      <c r="V16" s="123"/>
      <c r="W16" s="21"/>
      <c r="X16" s="79"/>
      <c r="Y16" s="45"/>
      <c r="Z16" s="45"/>
      <c r="AA16" s="7"/>
      <c r="AB16" s="7"/>
      <c r="AC16" s="26"/>
      <c r="AD16" s="11"/>
      <c r="AE16" s="16"/>
      <c r="AF16" s="123"/>
      <c r="AG16" s="21"/>
      <c r="AH16" s="79"/>
      <c r="AI16" s="45"/>
      <c r="AJ16" s="7"/>
      <c r="AK16" s="7"/>
      <c r="AL16" s="7"/>
      <c r="AM16" s="26"/>
      <c r="AN16" s="11"/>
      <c r="AO16" s="16"/>
      <c r="AP16" s="123"/>
      <c r="AQ16" s="21"/>
      <c r="AR16" s="79"/>
      <c r="AS16" s="45"/>
      <c r="AT16" s="7"/>
      <c r="AU16" s="7"/>
      <c r="AV16" s="7"/>
      <c r="AW16" s="26"/>
      <c r="AX16" s="11"/>
      <c r="AY16" s="16"/>
      <c r="AZ16" s="123"/>
      <c r="BA16" s="21"/>
      <c r="BB16" s="79"/>
      <c r="BC16" s="45"/>
      <c r="BD16" s="45"/>
      <c r="BE16" s="7"/>
      <c r="BF16" s="7"/>
      <c r="BG16" s="26"/>
      <c r="BH16" s="11"/>
      <c r="BI16" s="16"/>
      <c r="BJ16" s="123" t="s">
        <v>194</v>
      </c>
      <c r="BK16" s="21">
        <v>1</v>
      </c>
      <c r="BL16" s="79">
        <f>(BP16*2650+BQ16*1502)/(2650+1502)</f>
        <v>87.461271676300584</v>
      </c>
      <c r="BM16" s="45"/>
      <c r="BN16" s="45"/>
      <c r="BO16" s="7"/>
      <c r="BP16" s="7">
        <v>90.5</v>
      </c>
      <c r="BQ16" s="26">
        <v>82.1</v>
      </c>
      <c r="BR16" s="11"/>
      <c r="BS16" s="16"/>
      <c r="BT16" s="123" t="s">
        <v>194</v>
      </c>
      <c r="BU16" s="21">
        <v>1</v>
      </c>
      <c r="BV16" s="79">
        <v>90.8</v>
      </c>
      <c r="BW16" s="45">
        <v>95.3</v>
      </c>
      <c r="BX16" s="45">
        <v>89.8</v>
      </c>
      <c r="BY16" s="7">
        <v>87.4</v>
      </c>
      <c r="BZ16" s="7">
        <v>89.9</v>
      </c>
      <c r="CA16" s="26">
        <v>89.1</v>
      </c>
      <c r="CB16" s="11"/>
      <c r="CC16" s="16"/>
      <c r="CD16" s="123"/>
      <c r="CE16" s="21"/>
      <c r="CF16" s="79"/>
      <c r="CG16" s="45"/>
      <c r="CH16" s="45"/>
      <c r="CI16" s="7"/>
      <c r="CJ16" s="7"/>
      <c r="CK16" s="26"/>
      <c r="CL16" s="11"/>
      <c r="CM16" s="16"/>
      <c r="CN16" s="123" t="s">
        <v>194</v>
      </c>
      <c r="CO16" s="21">
        <v>1</v>
      </c>
      <c r="CP16" s="79">
        <f>(CT16*2650+CU16*1502)/(2650+1502)</f>
        <v>87.988921001926784</v>
      </c>
      <c r="CQ16" s="45"/>
      <c r="CR16" s="45"/>
      <c r="CS16" s="7"/>
      <c r="CT16" s="7">
        <v>91.1</v>
      </c>
      <c r="CU16" s="26">
        <v>82.5</v>
      </c>
      <c r="CV16" s="11"/>
      <c r="CW16" s="16"/>
      <c r="CX16" s="123" t="s">
        <v>19</v>
      </c>
      <c r="CY16" s="21">
        <v>1</v>
      </c>
      <c r="CZ16" s="149">
        <v>100</v>
      </c>
      <c r="DA16" s="45"/>
      <c r="DB16" s="7"/>
      <c r="DC16" s="7"/>
      <c r="DD16" s="7"/>
      <c r="DE16" s="26"/>
      <c r="DF16" s="11"/>
      <c r="DG16" s="16"/>
      <c r="DH16" s="123" t="s">
        <v>194</v>
      </c>
      <c r="DI16" s="21">
        <v>1</v>
      </c>
      <c r="DJ16" s="79">
        <f>(DN16*2650+DO16*1502)/(2650+1502)</f>
        <v>88.178323699421966</v>
      </c>
      <c r="DK16" s="45"/>
      <c r="DL16" s="45"/>
      <c r="DM16" s="7"/>
      <c r="DN16" s="7">
        <v>91</v>
      </c>
      <c r="DO16" s="26">
        <v>83.2</v>
      </c>
      <c r="DP16" s="11"/>
      <c r="DQ16" s="16"/>
      <c r="DR16" s="123"/>
      <c r="DS16" s="21"/>
      <c r="DT16" s="79"/>
      <c r="DU16" s="45"/>
      <c r="DV16" s="7"/>
      <c r="DW16" s="7"/>
      <c r="DX16" s="7"/>
      <c r="DY16" s="26"/>
      <c r="DZ16" s="11"/>
      <c r="EA16" s="16"/>
      <c r="EB16" s="123" t="s">
        <v>194</v>
      </c>
      <c r="EC16" s="21">
        <v>1</v>
      </c>
      <c r="ED16" s="79">
        <v>88.378922345483346</v>
      </c>
      <c r="EE16" s="45"/>
      <c r="EF16" s="45"/>
      <c r="EG16" s="7"/>
      <c r="EH16" s="7">
        <v>90.85</v>
      </c>
      <c r="EI16" s="26">
        <v>83.92</v>
      </c>
      <c r="EJ16" s="11"/>
      <c r="EK16" s="16"/>
      <c r="EL16" s="123" t="s">
        <v>194</v>
      </c>
      <c r="EM16" s="21">
        <v>1</v>
      </c>
      <c r="EN16" s="79">
        <v>93.115430000000003</v>
      </c>
      <c r="EO16" s="45">
        <v>94.2</v>
      </c>
      <c r="EP16" s="45">
        <v>92.9</v>
      </c>
      <c r="EQ16" s="7">
        <v>92.100000000000009</v>
      </c>
      <c r="ER16" s="7">
        <v>92.5</v>
      </c>
      <c r="ES16" s="26">
        <v>93.6</v>
      </c>
      <c r="ET16" s="11"/>
      <c r="EU16" s="16"/>
      <c r="EV16" s="123"/>
      <c r="EW16" s="21"/>
      <c r="EX16" s="79"/>
      <c r="EY16" s="45"/>
      <c r="EZ16" s="45"/>
      <c r="FA16" s="7"/>
      <c r="FB16" s="7"/>
      <c r="FC16" s="26"/>
      <c r="FD16" s="11"/>
      <c r="FE16" s="16"/>
      <c r="FF16" s="121" t="s">
        <v>231</v>
      </c>
      <c r="FG16" s="21">
        <v>1</v>
      </c>
      <c r="FH16" s="79">
        <v>83.87209</v>
      </c>
      <c r="FI16" s="45"/>
      <c r="FJ16" s="45"/>
      <c r="FK16" s="7"/>
      <c r="FL16" s="7">
        <v>83.87209</v>
      </c>
      <c r="FM16" s="26"/>
      <c r="FN16" s="11"/>
      <c r="FO16" s="16"/>
      <c r="FP16" s="123" t="s">
        <v>249</v>
      </c>
      <c r="FQ16" s="6">
        <v>1</v>
      </c>
      <c r="FR16" s="200">
        <v>0</v>
      </c>
      <c r="FS16" s="200"/>
      <c r="FT16" s="200">
        <v>0</v>
      </c>
      <c r="FU16" s="200"/>
      <c r="FV16" s="45"/>
      <c r="FW16" s="66"/>
      <c r="FX16" s="11"/>
      <c r="FY16" s="16"/>
      <c r="FZ16" s="123"/>
      <c r="GA16" s="21"/>
      <c r="GB16" s="79"/>
      <c r="GC16" s="45"/>
      <c r="GD16" s="45"/>
      <c r="GE16" s="7"/>
      <c r="GF16" s="7"/>
      <c r="GG16" s="26"/>
      <c r="GH16" s="11"/>
      <c r="GI16" s="16"/>
      <c r="GJ16" s="123"/>
      <c r="GK16" s="21"/>
      <c r="GL16" s="79"/>
      <c r="GM16" s="45"/>
      <c r="GN16" s="45"/>
      <c r="GO16" s="7"/>
      <c r="GP16" s="7"/>
      <c r="GQ16" s="26"/>
      <c r="GR16" s="11"/>
      <c r="GS16" s="16"/>
      <c r="GT16" s="123"/>
      <c r="GU16" s="21"/>
      <c r="GV16" s="79"/>
      <c r="GW16" s="45"/>
      <c r="GX16" s="45"/>
      <c r="GY16" s="7"/>
      <c r="GZ16" s="7"/>
      <c r="HA16" s="26"/>
      <c r="HB16" s="11"/>
      <c r="HC16" s="16"/>
      <c r="HD16" s="123"/>
      <c r="HE16" s="21"/>
      <c r="HF16" s="79"/>
      <c r="HG16" s="45"/>
      <c r="HH16" s="45"/>
      <c r="HI16" s="7"/>
      <c r="HJ16" s="7"/>
      <c r="HK16" s="26"/>
      <c r="HL16" s="11"/>
      <c r="HM16" s="16"/>
      <c r="HN16" s="123"/>
      <c r="HO16" s="21"/>
      <c r="HP16" s="79"/>
      <c r="HQ16" s="45"/>
      <c r="HR16" s="45"/>
      <c r="HS16" s="7"/>
      <c r="HT16" s="7"/>
      <c r="HU16" s="26"/>
      <c r="HV16" s="11"/>
      <c r="HW16" s="16"/>
      <c r="HX16" s="123"/>
      <c r="HY16" s="21"/>
      <c r="HZ16" s="79"/>
      <c r="IA16" s="45"/>
      <c r="IB16" s="45"/>
      <c r="IC16" s="7"/>
      <c r="ID16" s="7"/>
      <c r="IE16" s="26"/>
      <c r="IF16" s="11"/>
      <c r="IG16" s="16"/>
      <c r="IH16" s="123"/>
      <c r="II16" s="21"/>
      <c r="IJ16" s="79"/>
      <c r="IK16" s="45"/>
      <c r="IL16" s="45"/>
      <c r="IM16" s="7"/>
      <c r="IN16" s="7"/>
      <c r="IO16" s="26"/>
      <c r="IP16" s="11"/>
      <c r="IQ16" s="16"/>
      <c r="IR16" s="135"/>
      <c r="JB16" s="135"/>
    </row>
    <row xmlns:x14ac="http://schemas.microsoft.com/office/spreadsheetml/2009/9/ac" r="17" s="2" customFormat="true" x14ac:dyDescent="0.25">
      <c r="A17" s="417" t="str">
        <f ca="true">IF(ISBLANK('Data Summary'!A19),"",'Data Summary'!A19)</f>
        <v>RWA_2016_UIS</v>
      </c>
      <c r="B17" s="123"/>
      <c r="C17" s="22"/>
      <c r="D17" s="45"/>
      <c r="E17" s="7"/>
      <c r="F17" s="7"/>
      <c r="G17" s="7"/>
      <c r="H17" s="7"/>
      <c r="I17" s="26"/>
      <c r="J17" s="11"/>
      <c r="K17" s="16"/>
      <c r="L17" s="123"/>
      <c r="M17" s="22"/>
      <c r="N17" s="45"/>
      <c r="O17" s="7"/>
      <c r="P17" s="7"/>
      <c r="Q17" s="7"/>
      <c r="R17" s="7"/>
      <c r="S17" s="26"/>
      <c r="T17" s="11"/>
      <c r="U17" s="16"/>
      <c r="V17" s="123"/>
      <c r="W17" s="22"/>
      <c r="X17" s="45"/>
      <c r="Y17" s="7"/>
      <c r="Z17" s="7"/>
      <c r="AA17" s="7"/>
      <c r="AB17" s="7"/>
      <c r="AC17" s="26"/>
      <c r="AD17" s="11"/>
      <c r="AE17" s="16"/>
      <c r="AF17" s="123"/>
      <c r="AG17" s="22"/>
      <c r="AH17" s="45"/>
      <c r="AI17" s="7"/>
      <c r="AJ17" s="7"/>
      <c r="AK17" s="7"/>
      <c r="AL17" s="7"/>
      <c r="AM17" s="26"/>
      <c r="AN17" s="11"/>
      <c r="AO17" s="16"/>
      <c r="AP17" s="123"/>
      <c r="AQ17" s="22"/>
      <c r="AR17" s="45"/>
      <c r="AS17" s="7"/>
      <c r="AT17" s="7"/>
      <c r="AU17" s="7"/>
      <c r="AV17" s="7"/>
      <c r="AW17" s="26"/>
      <c r="AX17" s="11"/>
      <c r="AY17" s="16"/>
      <c r="AZ17" s="123"/>
      <c r="BA17" s="22"/>
      <c r="BB17" s="45"/>
      <c r="BC17" s="7"/>
      <c r="BD17" s="7"/>
      <c r="BE17" s="7"/>
      <c r="BF17" s="7"/>
      <c r="BG17" s="26"/>
      <c r="BH17" s="11"/>
      <c r="BI17" s="16"/>
      <c r="BJ17" s="123"/>
      <c r="BK17" s="22"/>
      <c r="BL17" s="45"/>
      <c r="BM17" s="7"/>
      <c r="BN17" s="7"/>
      <c r="BO17" s="7"/>
      <c r="BP17" s="7"/>
      <c r="BQ17" s="26"/>
      <c r="BR17" s="11"/>
      <c r="BS17" s="16"/>
      <c r="BT17" s="123"/>
      <c r="BU17" s="22"/>
      <c r="BV17" s="45"/>
      <c r="BW17" s="7"/>
      <c r="BX17" s="7"/>
      <c r="BY17" s="7"/>
      <c r="BZ17" s="7"/>
      <c r="CA17" s="26"/>
      <c r="CB17" s="11"/>
      <c r="CC17" s="16"/>
      <c r="CD17" s="123"/>
      <c r="CE17" s="22"/>
      <c r="CF17" s="45"/>
      <c r="CG17" s="7"/>
      <c r="CH17" s="7"/>
      <c r="CI17" s="7"/>
      <c r="CJ17" s="7"/>
      <c r="CK17" s="26"/>
      <c r="CL17" s="11"/>
      <c r="CM17" s="16"/>
      <c r="CN17" s="123"/>
      <c r="CO17" s="22"/>
      <c r="CP17" s="45"/>
      <c r="CQ17" s="7"/>
      <c r="CR17" s="7"/>
      <c r="CS17" s="7"/>
      <c r="CT17" s="7"/>
      <c r="CU17" s="26"/>
      <c r="CV17" s="11"/>
      <c r="CW17" s="16"/>
      <c r="CX17" s="123"/>
      <c r="CY17" s="22"/>
      <c r="CZ17" s="45"/>
      <c r="DA17" s="7"/>
      <c r="DB17" s="7"/>
      <c r="DC17" s="7"/>
      <c r="DD17" s="7"/>
      <c r="DE17" s="26"/>
      <c r="DF17" s="11"/>
      <c r="DG17" s="16"/>
      <c r="DH17" s="123"/>
      <c r="DI17" s="22"/>
      <c r="DJ17" s="45"/>
      <c r="DK17" s="7"/>
      <c r="DL17" s="7"/>
      <c r="DM17" s="7"/>
      <c r="DN17" s="7"/>
      <c r="DO17" s="26"/>
      <c r="DP17" s="11"/>
      <c r="DQ17" s="16"/>
      <c r="DR17" s="123"/>
      <c r="DS17" s="22"/>
      <c r="DT17" s="45"/>
      <c r="DU17" s="7"/>
      <c r="DV17" s="7"/>
      <c r="DW17" s="7"/>
      <c r="DX17" s="7"/>
      <c r="DY17" s="26"/>
      <c r="DZ17" s="11"/>
      <c r="EA17" s="16"/>
      <c r="EB17" s="123"/>
      <c r="EC17" s="22"/>
      <c r="ED17" s="45"/>
      <c r="EE17" s="7"/>
      <c r="EF17" s="7"/>
      <c r="EG17" s="7"/>
      <c r="EH17" s="7"/>
      <c r="EI17" s="26"/>
      <c r="EJ17" s="11"/>
      <c r="EK17" s="16"/>
      <c r="EL17" s="123"/>
      <c r="EM17" s="22"/>
      <c r="EN17" s="45"/>
      <c r="EO17" s="7"/>
      <c r="EP17" s="7"/>
      <c r="EQ17" s="7"/>
      <c r="ER17" s="7"/>
      <c r="ES17" s="26"/>
      <c r="ET17" s="11"/>
      <c r="EU17" s="16"/>
      <c r="EV17" s="123"/>
      <c r="EW17" s="22"/>
      <c r="EX17" s="45"/>
      <c r="EY17" s="7"/>
      <c r="EZ17" s="7"/>
      <c r="FA17" s="7"/>
      <c r="FB17" s="7"/>
      <c r="FC17" s="26"/>
      <c r="FD17" s="11"/>
      <c r="FE17" s="16"/>
      <c r="FF17" s="123"/>
      <c r="FG17" s="22"/>
      <c r="FH17" s="45"/>
      <c r="FI17" s="7"/>
      <c r="FJ17" s="7"/>
      <c r="FK17" s="7"/>
      <c r="FL17" s="7"/>
      <c r="FM17" s="26"/>
      <c r="FN17" s="11"/>
      <c r="FO17" s="16"/>
      <c r="FP17" s="123" t="s">
        <v>250</v>
      </c>
      <c r="FQ17" s="202">
        <v>1</v>
      </c>
      <c r="FR17" s="200">
        <v>0.95238</v>
      </c>
      <c r="FS17" s="200"/>
      <c r="FT17" s="200">
        <v>0.95238</v>
      </c>
      <c r="FU17" s="200"/>
      <c r="FV17" s="200"/>
      <c r="FW17" s="26"/>
      <c r="FX17" s="11"/>
      <c r="FY17" s="16"/>
      <c r="FZ17" s="123"/>
      <c r="GA17" s="22"/>
      <c r="GB17" s="45"/>
      <c r="GC17" s="7"/>
      <c r="GD17" s="7"/>
      <c r="GE17" s="7"/>
      <c r="GF17" s="7"/>
      <c r="GG17" s="26"/>
      <c r="GH17" s="11"/>
      <c r="GI17" s="16"/>
      <c r="GJ17" s="123"/>
      <c r="GK17" s="22"/>
      <c r="GL17" s="45"/>
      <c r="GM17" s="7"/>
      <c r="GN17" s="7"/>
      <c r="GO17" s="7"/>
      <c r="GP17" s="7"/>
      <c r="GQ17" s="26"/>
      <c r="GR17" s="11"/>
      <c r="GS17" s="16"/>
      <c r="GT17" s="123"/>
      <c r="GU17" s="22"/>
      <c r="GV17" s="45"/>
      <c r="GW17" s="7"/>
      <c r="GX17" s="7"/>
      <c r="GY17" s="7"/>
      <c r="GZ17" s="7"/>
      <c r="HA17" s="26"/>
      <c r="HB17" s="11"/>
      <c r="HC17" s="16"/>
      <c r="HD17" s="123"/>
      <c r="HE17" s="22"/>
      <c r="HF17" s="45"/>
      <c r="HG17" s="7"/>
      <c r="HH17" s="7"/>
      <c r="HI17" s="7"/>
      <c r="HJ17" s="7"/>
      <c r="HK17" s="26"/>
      <c r="HL17" s="11"/>
      <c r="HM17" s="16"/>
      <c r="HN17" s="123"/>
      <c r="HO17" s="22"/>
      <c r="HP17" s="45"/>
      <c r="HQ17" s="7"/>
      <c r="HR17" s="7"/>
      <c r="HS17" s="7"/>
      <c r="HT17" s="7"/>
      <c r="HU17" s="26"/>
      <c r="HV17" s="11"/>
      <c r="HW17" s="16"/>
      <c r="HX17" s="123"/>
      <c r="HY17" s="22"/>
      <c r="HZ17" s="45"/>
      <c r="IA17" s="7"/>
      <c r="IB17" s="7"/>
      <c r="IC17" s="7"/>
      <c r="ID17" s="7"/>
      <c r="IE17" s="26"/>
      <c r="IF17" s="11"/>
      <c r="IG17" s="16"/>
      <c r="IH17" s="123"/>
      <c r="II17" s="22"/>
      <c r="IJ17" s="45"/>
      <c r="IK17" s="7"/>
      <c r="IL17" s="7"/>
      <c r="IM17" s="7"/>
      <c r="IN17" s="7"/>
      <c r="IO17" s="26"/>
      <c r="IP17" s="11"/>
      <c r="IQ17" s="16"/>
      <c r="IR17" s="135"/>
      <c r="JB17" s="135"/>
    </row>
    <row xmlns:x14ac="http://schemas.microsoft.com/office/spreadsheetml/2009/9/ac" r="18" s="2" customFormat="true" x14ac:dyDescent="0.25">
      <c r="A18" s="417" t="str">
        <f ca="true">IF(ISBLANK('Data Summary'!A20),"",'Data Summary'!A20)</f>
        <v>RWA_2017_EICV</v>
      </c>
      <c r="B18" s="123"/>
      <c r="C18" s="22"/>
      <c r="D18" s="7"/>
      <c r="E18" s="7"/>
      <c r="F18" s="7"/>
      <c r="G18" s="7"/>
      <c r="H18" s="7"/>
      <c r="I18" s="26"/>
      <c r="J18" s="11"/>
      <c r="K18" s="16"/>
      <c r="L18" s="123"/>
      <c r="M18" s="22"/>
      <c r="N18" s="7"/>
      <c r="O18" s="7"/>
      <c r="P18" s="7"/>
      <c r="Q18" s="7"/>
      <c r="R18" s="7"/>
      <c r="S18" s="26"/>
      <c r="T18" s="11"/>
      <c r="U18" s="16"/>
      <c r="V18" s="123"/>
      <c r="W18" s="22"/>
      <c r="X18" s="7"/>
      <c r="Y18" s="7"/>
      <c r="Z18" s="7"/>
      <c r="AA18" s="7"/>
      <c r="AB18" s="7"/>
      <c r="AC18" s="26"/>
      <c r="AD18" s="11"/>
      <c r="AE18" s="16"/>
      <c r="AF18" s="123"/>
      <c r="AG18" s="22"/>
      <c r="AH18" s="7"/>
      <c r="AI18" s="7"/>
      <c r="AJ18" s="7"/>
      <c r="AK18" s="7"/>
      <c r="AL18" s="7"/>
      <c r="AM18" s="26"/>
      <c r="AN18" s="11"/>
      <c r="AO18" s="16"/>
      <c r="AP18" s="123"/>
      <c r="AQ18" s="22"/>
      <c r="AR18" s="7"/>
      <c r="AS18" s="7"/>
      <c r="AT18" s="7"/>
      <c r="AU18" s="7"/>
      <c r="AV18" s="7"/>
      <c r="AW18" s="26"/>
      <c r="AX18" s="11"/>
      <c r="AY18" s="16"/>
      <c r="AZ18" s="123"/>
      <c r="BA18" s="22"/>
      <c r="BB18" s="7"/>
      <c r="BC18" s="7"/>
      <c r="BD18" s="7"/>
      <c r="BE18" s="7"/>
      <c r="BF18" s="7"/>
      <c r="BG18" s="26"/>
      <c r="BH18" s="11"/>
      <c r="BI18" s="16"/>
      <c r="BJ18" s="123"/>
      <c r="BK18" s="22"/>
      <c r="BL18" s="7"/>
      <c r="BM18" s="7"/>
      <c r="BN18" s="7"/>
      <c r="BO18" s="7"/>
      <c r="BP18" s="7"/>
      <c r="BQ18" s="26"/>
      <c r="BR18" s="11"/>
      <c r="BS18" s="16"/>
      <c r="BT18" s="123"/>
      <c r="BU18" s="22"/>
      <c r="BV18" s="7"/>
      <c r="BW18" s="7"/>
      <c r="BX18" s="7"/>
      <c r="BY18" s="7"/>
      <c r="BZ18" s="7"/>
      <c r="CA18" s="26"/>
      <c r="CB18" s="11"/>
      <c r="CC18" s="16"/>
      <c r="CD18" s="123"/>
      <c r="CE18" s="22"/>
      <c r="CF18" s="7"/>
      <c r="CG18" s="7"/>
      <c r="CH18" s="7"/>
      <c r="CI18" s="7"/>
      <c r="CJ18" s="7"/>
      <c r="CK18" s="26"/>
      <c r="CL18" s="11"/>
      <c r="CM18" s="16"/>
      <c r="CN18" s="123"/>
      <c r="CO18" s="22"/>
      <c r="CP18" s="7"/>
      <c r="CQ18" s="7"/>
      <c r="CR18" s="7"/>
      <c r="CS18" s="7"/>
      <c r="CT18" s="7"/>
      <c r="CU18" s="26"/>
      <c r="CV18" s="11"/>
      <c r="CW18" s="16"/>
      <c r="CX18" s="123"/>
      <c r="CY18" s="22"/>
      <c r="CZ18" s="7"/>
      <c r="DA18" s="7"/>
      <c r="DB18" s="7"/>
      <c r="DC18" s="7"/>
      <c r="DD18" s="7"/>
      <c r="DE18" s="26"/>
      <c r="DF18" s="11"/>
      <c r="DG18" s="16"/>
      <c r="DH18" s="123"/>
      <c r="DI18" s="22"/>
      <c r="DJ18" s="7"/>
      <c r="DK18" s="7"/>
      <c r="DL18" s="7"/>
      <c r="DM18" s="7"/>
      <c r="DN18" s="7"/>
      <c r="DO18" s="26"/>
      <c r="DP18" s="11"/>
      <c r="DQ18" s="16"/>
      <c r="DR18" s="123"/>
      <c r="DS18" s="22"/>
      <c r="DT18" s="7"/>
      <c r="DU18" s="7"/>
      <c r="DV18" s="7"/>
      <c r="DW18" s="7"/>
      <c r="DX18" s="7"/>
      <c r="DY18" s="26"/>
      <c r="DZ18" s="11"/>
      <c r="EA18" s="16"/>
      <c r="EB18" s="123"/>
      <c r="EC18" s="22"/>
      <c r="ED18" s="7"/>
      <c r="EE18" s="7"/>
      <c r="EF18" s="7"/>
      <c r="EG18" s="7"/>
      <c r="EH18" s="7"/>
      <c r="EI18" s="26"/>
      <c r="EJ18" s="11"/>
      <c r="EK18" s="16"/>
      <c r="EL18" s="123"/>
      <c r="EM18" s="22"/>
      <c r="EN18" s="7"/>
      <c r="EO18" s="7"/>
      <c r="EP18" s="7"/>
      <c r="EQ18" s="7"/>
      <c r="ER18" s="7"/>
      <c r="ES18" s="26"/>
      <c r="ET18" s="11"/>
      <c r="EU18" s="16"/>
      <c r="EV18" s="123"/>
      <c r="EW18" s="22"/>
      <c r="EX18" s="7"/>
      <c r="EY18" s="7"/>
      <c r="EZ18" s="7"/>
      <c r="FA18" s="7"/>
      <c r="FB18" s="7"/>
      <c r="FC18" s="26"/>
      <c r="FD18" s="11"/>
      <c r="FE18" s="16"/>
      <c r="FF18" s="123"/>
      <c r="FG18" s="22"/>
      <c r="FH18" s="7"/>
      <c r="FI18" s="7"/>
      <c r="FJ18" s="7"/>
      <c r="FK18" s="7"/>
      <c r="FL18" s="7"/>
      <c r="FM18" s="26"/>
      <c r="FN18" s="11"/>
      <c r="FO18" s="16"/>
      <c r="FP18" s="123" t="s">
        <v>251</v>
      </c>
      <c r="FQ18" s="202">
        <v>1</v>
      </c>
      <c r="FR18" s="200">
        <v>0</v>
      </c>
      <c r="FS18" s="200"/>
      <c r="FT18" s="200">
        <v>0</v>
      </c>
      <c r="FU18" s="200"/>
      <c r="FV18" s="200"/>
      <c r="FW18" s="26"/>
      <c r="FX18" s="11"/>
      <c r="FY18" s="16"/>
      <c r="FZ18" s="123"/>
      <c r="GA18" s="22"/>
      <c r="GB18" s="7"/>
      <c r="GC18" s="7"/>
      <c r="GD18" s="7"/>
      <c r="GE18" s="7"/>
      <c r="GF18" s="7"/>
      <c r="GG18" s="26"/>
      <c r="GH18" s="11"/>
      <c r="GI18" s="16"/>
      <c r="GJ18" s="123"/>
      <c r="GK18" s="22"/>
      <c r="GL18" s="7"/>
      <c r="GM18" s="7"/>
      <c r="GN18" s="7"/>
      <c r="GO18" s="7"/>
      <c r="GP18" s="7"/>
      <c r="GQ18" s="26"/>
      <c r="GR18" s="11"/>
      <c r="GS18" s="16"/>
      <c r="GT18" s="123"/>
      <c r="GU18" s="22"/>
      <c r="GV18" s="7"/>
      <c r="GW18" s="7"/>
      <c r="GX18" s="7"/>
      <c r="GY18" s="7"/>
      <c r="GZ18" s="7"/>
      <c r="HA18" s="26"/>
      <c r="HB18" s="11"/>
      <c r="HC18" s="16"/>
      <c r="HD18" s="123"/>
      <c r="HE18" s="22"/>
      <c r="HF18" s="7"/>
      <c r="HG18" s="7"/>
      <c r="HH18" s="7"/>
      <c r="HI18" s="7"/>
      <c r="HJ18" s="7"/>
      <c r="HK18" s="26"/>
      <c r="HL18" s="11"/>
      <c r="HM18" s="16"/>
      <c r="HN18" s="123"/>
      <c r="HO18" s="22"/>
      <c r="HP18" s="7"/>
      <c r="HQ18" s="7"/>
      <c r="HR18" s="7"/>
      <c r="HS18" s="7"/>
      <c r="HT18" s="7"/>
      <c r="HU18" s="26"/>
      <c r="HV18" s="11"/>
      <c r="HW18" s="16"/>
      <c r="HX18" s="123"/>
      <c r="HY18" s="22"/>
      <c r="HZ18" s="7"/>
      <c r="IA18" s="7"/>
      <c r="IB18" s="7"/>
      <c r="IC18" s="7"/>
      <c r="ID18" s="7"/>
      <c r="IE18" s="26"/>
      <c r="IF18" s="11"/>
      <c r="IG18" s="16"/>
      <c r="IH18" s="123"/>
      <c r="II18" s="22"/>
      <c r="IJ18" s="7"/>
      <c r="IK18" s="7"/>
      <c r="IL18" s="7"/>
      <c r="IM18" s="7"/>
      <c r="IN18" s="7"/>
      <c r="IO18" s="26"/>
      <c r="IP18" s="11"/>
      <c r="IQ18" s="16"/>
      <c r="IR18" s="135"/>
      <c r="JB18" s="135"/>
    </row>
    <row xmlns:x14ac="http://schemas.microsoft.com/office/spreadsheetml/2009/9/ac" r="19" s="2" customFormat="true" x14ac:dyDescent="0.25">
      <c r="A19" s="417" t="str">
        <f ca="true">IF(ISBLANK('Data Summary'!A21),"",'Data Summary'!A21)</f>
        <v>RWA_2017_EMIS</v>
      </c>
      <c r="B19" s="123"/>
      <c r="C19" s="22"/>
      <c r="D19" s="7"/>
      <c r="E19" s="7"/>
      <c r="F19" s="67"/>
      <c r="G19" s="7"/>
      <c r="H19" s="7"/>
      <c r="I19" s="26"/>
      <c r="J19" s="11"/>
      <c r="K19" s="16"/>
      <c r="L19" s="123"/>
      <c r="M19" s="22"/>
      <c r="N19" s="7"/>
      <c r="O19" s="7"/>
      <c r="P19" s="67"/>
      <c r="Q19" s="7"/>
      <c r="R19" s="7"/>
      <c r="S19" s="26"/>
      <c r="T19" s="11"/>
      <c r="U19" s="16"/>
      <c r="V19" s="123"/>
      <c r="W19" s="22"/>
      <c r="X19" s="7"/>
      <c r="Y19" s="7"/>
      <c r="Z19" s="7"/>
      <c r="AA19" s="7"/>
      <c r="AB19" s="7"/>
      <c r="AC19" s="26"/>
      <c r="AD19" s="11"/>
      <c r="AE19" s="16"/>
      <c r="AF19" s="123"/>
      <c r="AG19" s="22"/>
      <c r="AH19" s="7"/>
      <c r="AI19" s="7"/>
      <c r="AJ19" s="67"/>
      <c r="AK19" s="7"/>
      <c r="AL19" s="7"/>
      <c r="AM19" s="26"/>
      <c r="AN19" s="11"/>
      <c r="AO19" s="16"/>
      <c r="AP19" s="123"/>
      <c r="AQ19" s="22"/>
      <c r="AR19" s="7"/>
      <c r="AS19" s="7"/>
      <c r="AT19" s="67"/>
      <c r="AU19" s="7"/>
      <c r="AV19" s="7"/>
      <c r="AW19" s="26"/>
      <c r="AX19" s="11"/>
      <c r="AY19" s="16"/>
      <c r="AZ19" s="123"/>
      <c r="BA19" s="22"/>
      <c r="BB19" s="7"/>
      <c r="BC19" s="7"/>
      <c r="BD19" s="7"/>
      <c r="BE19" s="7"/>
      <c r="BF19" s="7"/>
      <c r="BG19" s="26"/>
      <c r="BH19" s="11"/>
      <c r="BI19" s="16"/>
      <c r="BJ19" s="123"/>
      <c r="BK19" s="22"/>
      <c r="BL19" s="7"/>
      <c r="BM19" s="7"/>
      <c r="BN19" s="7"/>
      <c r="BO19" s="7"/>
      <c r="BP19" s="7"/>
      <c r="BQ19" s="26"/>
      <c r="BR19" s="11"/>
      <c r="BS19" s="16"/>
      <c r="BT19" s="123"/>
      <c r="BU19" s="22"/>
      <c r="BV19" s="7"/>
      <c r="BW19" s="7"/>
      <c r="BX19" s="7"/>
      <c r="BY19" s="7"/>
      <c r="BZ19" s="7"/>
      <c r="CA19" s="26"/>
      <c r="CB19" s="11"/>
      <c r="CC19" s="16"/>
      <c r="CD19" s="123"/>
      <c r="CE19" s="22"/>
      <c r="CF19" s="7"/>
      <c r="CG19" s="7"/>
      <c r="CH19" s="7"/>
      <c r="CI19" s="7"/>
      <c r="CJ19" s="7"/>
      <c r="CK19" s="26"/>
      <c r="CL19" s="11"/>
      <c r="CM19" s="16"/>
      <c r="CN19" s="123"/>
      <c r="CO19" s="22"/>
      <c r="CP19" s="7"/>
      <c r="CQ19" s="7"/>
      <c r="CR19" s="7"/>
      <c r="CS19" s="7"/>
      <c r="CT19" s="7"/>
      <c r="CU19" s="26"/>
      <c r="CV19" s="11"/>
      <c r="CW19" s="16"/>
      <c r="CX19" s="123"/>
      <c r="CY19" s="22"/>
      <c r="CZ19" s="7"/>
      <c r="DA19" s="7"/>
      <c r="DB19" s="67"/>
      <c r="DC19" s="7"/>
      <c r="DD19" s="7"/>
      <c r="DE19" s="26"/>
      <c r="DF19" s="11"/>
      <c r="DG19" s="16"/>
      <c r="DH19" s="123"/>
      <c r="DI19" s="22"/>
      <c r="DJ19" s="7"/>
      <c r="DK19" s="7"/>
      <c r="DL19" s="7"/>
      <c r="DM19" s="7"/>
      <c r="DN19" s="7"/>
      <c r="DO19" s="26"/>
      <c r="DP19" s="11"/>
      <c r="DQ19" s="16"/>
      <c r="DR19" s="123"/>
      <c r="DS19" s="22"/>
      <c r="DT19" s="7"/>
      <c r="DU19" s="7"/>
      <c r="DV19" s="67"/>
      <c r="DW19" s="7"/>
      <c r="DX19" s="7"/>
      <c r="DY19" s="26"/>
      <c r="DZ19" s="11"/>
      <c r="EA19" s="16"/>
      <c r="EB19" s="123"/>
      <c r="EC19" s="22"/>
      <c r="ED19" s="7"/>
      <c r="EE19" s="7"/>
      <c r="EF19" s="7"/>
      <c r="EG19" s="7"/>
      <c r="EH19" s="7"/>
      <c r="EI19" s="26"/>
      <c r="EJ19" s="11"/>
      <c r="EK19" s="16"/>
      <c r="EL19" s="123"/>
      <c r="EM19" s="22"/>
      <c r="EN19" s="7"/>
      <c r="EO19" s="7"/>
      <c r="EP19" s="7"/>
      <c r="EQ19" s="7"/>
      <c r="ER19" s="7"/>
      <c r="ES19" s="26"/>
      <c r="ET19" s="11"/>
      <c r="EU19" s="16"/>
      <c r="EV19" s="123"/>
      <c r="EW19" s="22"/>
      <c r="EX19" s="7"/>
      <c r="EY19" s="7"/>
      <c r="EZ19" s="7"/>
      <c r="FA19" s="7"/>
      <c r="FB19" s="7"/>
      <c r="FC19" s="26"/>
      <c r="FD19" s="11"/>
      <c r="FE19" s="16"/>
      <c r="FF19" s="123"/>
      <c r="FG19" s="22"/>
      <c r="FH19" s="7"/>
      <c r="FI19" s="7"/>
      <c r="FJ19" s="7"/>
      <c r="FK19" s="7"/>
      <c r="FL19" s="7"/>
      <c r="FM19" s="26"/>
      <c r="FN19" s="11"/>
      <c r="FO19" s="16"/>
      <c r="FP19" s="123" t="s">
        <v>252</v>
      </c>
      <c r="FQ19" s="202">
        <v>1</v>
      </c>
      <c r="FR19" s="67">
        <v>38.095239999999997</v>
      </c>
      <c r="FS19" s="200"/>
      <c r="FT19" s="67">
        <v>38.095239999999997</v>
      </c>
      <c r="FU19" s="200"/>
      <c r="FV19" s="200"/>
      <c r="FW19" s="26"/>
      <c r="FX19" s="11"/>
      <c r="FY19" s="16"/>
      <c r="FZ19" s="123"/>
      <c r="GA19" s="22"/>
      <c r="GB19" s="7"/>
      <c r="GC19" s="7"/>
      <c r="GD19" s="7"/>
      <c r="GE19" s="7"/>
      <c r="GF19" s="7"/>
      <c r="GG19" s="26"/>
      <c r="GH19" s="11"/>
      <c r="GI19" s="16"/>
      <c r="GJ19" s="123"/>
      <c r="GK19" s="22"/>
      <c r="GL19" s="7"/>
      <c r="GM19" s="7"/>
      <c r="GN19" s="7"/>
      <c r="GO19" s="7"/>
      <c r="GP19" s="7"/>
      <c r="GQ19" s="26"/>
      <c r="GR19" s="11"/>
      <c r="GS19" s="16"/>
      <c r="GT19" s="123"/>
      <c r="GU19" s="22"/>
      <c r="GV19" s="7"/>
      <c r="GW19" s="7"/>
      <c r="GX19" s="7"/>
      <c r="GY19" s="7"/>
      <c r="GZ19" s="7"/>
      <c r="HA19" s="26"/>
      <c r="HB19" s="11"/>
      <c r="HC19" s="16"/>
      <c r="HD19" s="123"/>
      <c r="HE19" s="22"/>
      <c r="HF19" s="7"/>
      <c r="HG19" s="7"/>
      <c r="HH19" s="7"/>
      <c r="HI19" s="7"/>
      <c r="HJ19" s="7"/>
      <c r="HK19" s="26"/>
      <c r="HL19" s="11"/>
      <c r="HM19" s="16"/>
      <c r="HN19" s="123"/>
      <c r="HO19" s="22"/>
      <c r="HP19" s="7"/>
      <c r="HQ19" s="7"/>
      <c r="HR19" s="7"/>
      <c r="HS19" s="7"/>
      <c r="HT19" s="7"/>
      <c r="HU19" s="26"/>
      <c r="HV19" s="11"/>
      <c r="HW19" s="16"/>
      <c r="HX19" s="123"/>
      <c r="HY19" s="22"/>
      <c r="HZ19" s="7"/>
      <c r="IA19" s="7"/>
      <c r="IB19" s="7"/>
      <c r="IC19" s="7"/>
      <c r="ID19" s="7"/>
      <c r="IE19" s="26"/>
      <c r="IF19" s="11"/>
      <c r="IG19" s="16"/>
      <c r="IH19" s="123"/>
      <c r="II19" s="22"/>
      <c r="IJ19" s="7"/>
      <c r="IK19" s="7"/>
      <c r="IL19" s="7"/>
      <c r="IM19" s="7"/>
      <c r="IN19" s="7"/>
      <c r="IO19" s="26"/>
      <c r="IP19" s="11"/>
      <c r="IQ19" s="16"/>
      <c r="IR19" s="135"/>
      <c r="JB19" s="135"/>
    </row>
    <row xmlns:x14ac="http://schemas.microsoft.com/office/spreadsheetml/2009/9/ac" r="20" s="2" customFormat="true" x14ac:dyDescent="0.25">
      <c r="A20" s="417" t="str">
        <f ca="true">IF(ISBLANK('Data Summary'!A22),"",'Data Summary'!A22)</f>
        <v>RWA_2017_UIS</v>
      </c>
      <c r="B20" s="123"/>
      <c r="C20" s="21"/>
      <c r="D20" s="7"/>
      <c r="E20" s="67"/>
      <c r="F20" s="67"/>
      <c r="G20" s="7"/>
      <c r="H20" s="7"/>
      <c r="I20" s="26"/>
      <c r="J20" s="11"/>
      <c r="K20" s="16"/>
      <c r="L20" s="123"/>
      <c r="M20" s="21"/>
      <c r="N20" s="7"/>
      <c r="O20" s="67"/>
      <c r="P20" s="67"/>
      <c r="Q20" s="7"/>
      <c r="R20" s="7"/>
      <c r="S20" s="26"/>
      <c r="T20" s="11"/>
      <c r="U20" s="16"/>
      <c r="V20" s="123"/>
      <c r="W20" s="21"/>
      <c r="X20" s="7"/>
      <c r="Y20" s="67"/>
      <c r="Z20" s="67"/>
      <c r="AA20" s="7"/>
      <c r="AB20" s="7"/>
      <c r="AC20" s="26"/>
      <c r="AD20" s="11"/>
      <c r="AE20" s="16"/>
      <c r="AF20" s="123"/>
      <c r="AG20" s="21"/>
      <c r="AH20" s="7"/>
      <c r="AI20" s="67"/>
      <c r="AJ20" s="67"/>
      <c r="AK20" s="7"/>
      <c r="AL20" s="7"/>
      <c r="AM20" s="26"/>
      <c r="AN20" s="11"/>
      <c r="AO20" s="16"/>
      <c r="AP20" s="123"/>
      <c r="AQ20" s="21"/>
      <c r="AR20" s="7"/>
      <c r="AS20" s="67"/>
      <c r="AT20" s="67"/>
      <c r="AU20" s="7"/>
      <c r="AV20" s="7"/>
      <c r="AW20" s="26"/>
      <c r="AX20" s="11"/>
      <c r="AY20" s="16"/>
      <c r="AZ20" s="123"/>
      <c r="BA20" s="21"/>
      <c r="BB20" s="7"/>
      <c r="BC20" s="67"/>
      <c r="BD20" s="67"/>
      <c r="BE20" s="7"/>
      <c r="BF20" s="7"/>
      <c r="BG20" s="26"/>
      <c r="BH20" s="11"/>
      <c r="BI20" s="16"/>
      <c r="BJ20" s="123"/>
      <c r="BK20" s="21"/>
      <c r="BL20" s="7"/>
      <c r="BM20" s="67"/>
      <c r="BN20" s="67"/>
      <c r="BO20" s="7"/>
      <c r="BP20" s="7"/>
      <c r="BQ20" s="26"/>
      <c r="BR20" s="11"/>
      <c r="BS20" s="16"/>
      <c r="BT20" s="123"/>
      <c r="BU20" s="21"/>
      <c r="BV20" s="7"/>
      <c r="BW20" s="67"/>
      <c r="BX20" s="67"/>
      <c r="BY20" s="7"/>
      <c r="BZ20" s="7"/>
      <c r="CA20" s="26"/>
      <c r="CB20" s="11"/>
      <c r="CC20" s="16"/>
      <c r="CD20" s="123"/>
      <c r="CE20" s="21"/>
      <c r="CF20" s="7"/>
      <c r="CG20" s="67"/>
      <c r="CH20" s="67"/>
      <c r="CI20" s="7"/>
      <c r="CJ20" s="7"/>
      <c r="CK20" s="26"/>
      <c r="CL20" s="11"/>
      <c r="CM20" s="16"/>
      <c r="CN20" s="123"/>
      <c r="CO20" s="21"/>
      <c r="CP20" s="7"/>
      <c r="CQ20" s="67"/>
      <c r="CR20" s="67"/>
      <c r="CS20" s="7"/>
      <c r="CT20" s="7"/>
      <c r="CU20" s="26"/>
      <c r="CV20" s="11"/>
      <c r="CW20" s="16"/>
      <c r="CX20" s="123"/>
      <c r="CY20" s="21"/>
      <c r="CZ20" s="7"/>
      <c r="DA20" s="67"/>
      <c r="DB20" s="67"/>
      <c r="DC20" s="7"/>
      <c r="DD20" s="7"/>
      <c r="DE20" s="26"/>
      <c r="DF20" s="11"/>
      <c r="DG20" s="16"/>
      <c r="DH20" s="123"/>
      <c r="DI20" s="21"/>
      <c r="DJ20" s="7"/>
      <c r="DK20" s="67"/>
      <c r="DL20" s="67"/>
      <c r="DM20" s="7"/>
      <c r="DN20" s="7"/>
      <c r="DO20" s="26"/>
      <c r="DP20" s="11"/>
      <c r="DQ20" s="16"/>
      <c r="DR20" s="123"/>
      <c r="DS20" s="21"/>
      <c r="DT20" s="7"/>
      <c r="DU20" s="67"/>
      <c r="DV20" s="67"/>
      <c r="DW20" s="7"/>
      <c r="DX20" s="7"/>
      <c r="DY20" s="26"/>
      <c r="DZ20" s="11"/>
      <c r="EA20" s="16"/>
      <c r="EB20" s="123"/>
      <c r="EC20" s="21"/>
      <c r="ED20" s="7"/>
      <c r="EE20" s="67"/>
      <c r="EF20" s="67"/>
      <c r="EG20" s="7"/>
      <c r="EH20" s="7"/>
      <c r="EI20" s="26"/>
      <c r="EJ20" s="11"/>
      <c r="EK20" s="16"/>
      <c r="EL20" s="123"/>
      <c r="EM20" s="21"/>
      <c r="EN20" s="7"/>
      <c r="EO20" s="67"/>
      <c r="EP20" s="67"/>
      <c r="EQ20" s="7"/>
      <c r="ER20" s="7"/>
      <c r="ES20" s="26"/>
      <c r="ET20" s="11"/>
      <c r="EU20" s="16"/>
      <c r="EV20" s="123"/>
      <c r="EW20" s="21"/>
      <c r="EX20" s="7"/>
      <c r="EY20" s="67"/>
      <c r="EZ20" s="67"/>
      <c r="FA20" s="7"/>
      <c r="FB20" s="7"/>
      <c r="FC20" s="26"/>
      <c r="FD20" s="11"/>
      <c r="FE20" s="16"/>
      <c r="FF20" s="123"/>
      <c r="FG20" s="21"/>
      <c r="FH20" s="7"/>
      <c r="FI20" s="67"/>
      <c r="FJ20" s="67"/>
      <c r="FK20" s="7"/>
      <c r="FL20" s="7"/>
      <c r="FM20" s="26"/>
      <c r="FN20" s="11"/>
      <c r="FO20" s="16"/>
      <c r="FP20" s="123" t="s">
        <v>253</v>
      </c>
      <c r="FQ20" s="21">
        <v>1</v>
      </c>
      <c r="FR20" s="67">
        <v>49.523809999999997</v>
      </c>
      <c r="FS20" s="67"/>
      <c r="FT20" s="67">
        <v>49.523809999999997</v>
      </c>
      <c r="FU20" s="200"/>
      <c r="FV20" s="200"/>
      <c r="FW20" s="26"/>
      <c r="FX20" s="11"/>
      <c r="FY20" s="16"/>
      <c r="FZ20" s="123"/>
      <c r="GA20" s="21"/>
      <c r="GB20" s="7"/>
      <c r="GC20" s="67"/>
      <c r="GD20" s="67"/>
      <c r="GE20" s="7"/>
      <c r="GF20" s="7"/>
      <c r="GG20" s="26"/>
      <c r="GH20" s="11"/>
      <c r="GI20" s="16"/>
      <c r="GJ20" s="123"/>
      <c r="GK20" s="21"/>
      <c r="GL20" s="7"/>
      <c r="GM20" s="67"/>
      <c r="GN20" s="67"/>
      <c r="GO20" s="7"/>
      <c r="GP20" s="7"/>
      <c r="GQ20" s="26"/>
      <c r="GR20" s="11"/>
      <c r="GS20" s="16"/>
      <c r="GT20" s="123"/>
      <c r="GU20" s="21"/>
      <c r="GV20" s="7"/>
      <c r="GW20" s="67"/>
      <c r="GX20" s="67"/>
      <c r="GY20" s="7"/>
      <c r="GZ20" s="7"/>
      <c r="HA20" s="26"/>
      <c r="HB20" s="11"/>
      <c r="HC20" s="16"/>
      <c r="HD20" s="123"/>
      <c r="HE20" s="21"/>
      <c r="HF20" s="7"/>
      <c r="HG20" s="67"/>
      <c r="HH20" s="67"/>
      <c r="HI20" s="7"/>
      <c r="HJ20" s="7"/>
      <c r="HK20" s="26"/>
      <c r="HL20" s="11"/>
      <c r="HM20" s="16"/>
      <c r="HN20" s="123"/>
      <c r="HO20" s="21"/>
      <c r="HP20" s="7"/>
      <c r="HQ20" s="67"/>
      <c r="HR20" s="67"/>
      <c r="HS20" s="7"/>
      <c r="HT20" s="7"/>
      <c r="HU20" s="26"/>
      <c r="HV20" s="11"/>
      <c r="HW20" s="16"/>
      <c r="HX20" s="123"/>
      <c r="HY20" s="21"/>
      <c r="HZ20" s="7"/>
      <c r="IA20" s="67"/>
      <c r="IB20" s="67"/>
      <c r="IC20" s="7"/>
      <c r="ID20" s="7"/>
      <c r="IE20" s="26"/>
      <c r="IF20" s="11"/>
      <c r="IG20" s="16"/>
      <c r="IH20" s="123"/>
      <c r="II20" s="21"/>
      <c r="IJ20" s="7"/>
      <c r="IK20" s="67"/>
      <c r="IL20" s="67"/>
      <c r="IM20" s="7"/>
      <c r="IN20" s="7"/>
      <c r="IO20" s="26"/>
      <c r="IP20" s="11"/>
      <c r="IQ20" s="16"/>
      <c r="IR20" s="135"/>
      <c r="JB20" s="135"/>
    </row>
    <row xmlns:x14ac="http://schemas.microsoft.com/office/spreadsheetml/2009/9/ac" r="21" s="2" customFormat="true" x14ac:dyDescent="0.25">
      <c r="A21" s="417" t="str">
        <f ca="true">IF(ISBLANK('Data Summary'!A23),"",'Data Summary'!A23)</f>
        <v>RWA_2017_WV</v>
      </c>
      <c r="B21" s="123"/>
      <c r="C21" s="21"/>
      <c r="D21" s="67"/>
      <c r="E21" s="67"/>
      <c r="F21" s="67"/>
      <c r="G21" s="67"/>
      <c r="H21" s="67"/>
      <c r="I21" s="68"/>
      <c r="J21" s="11"/>
      <c r="K21" s="16"/>
      <c r="L21" s="123"/>
      <c r="M21" s="21"/>
      <c r="N21" s="67"/>
      <c r="O21" s="67"/>
      <c r="P21" s="67"/>
      <c r="Q21" s="67"/>
      <c r="R21" s="67"/>
      <c r="S21" s="68"/>
      <c r="T21" s="11"/>
      <c r="U21" s="16"/>
      <c r="V21" s="123"/>
      <c r="W21" s="21"/>
      <c r="X21" s="67"/>
      <c r="Y21" s="67"/>
      <c r="Z21" s="67"/>
      <c r="AA21" s="67"/>
      <c r="AB21" s="67"/>
      <c r="AC21" s="68"/>
      <c r="AD21" s="11"/>
      <c r="AE21" s="16"/>
      <c r="AF21" s="123"/>
      <c r="AG21" s="21"/>
      <c r="AH21" s="67"/>
      <c r="AI21" s="67"/>
      <c r="AJ21" s="67"/>
      <c r="AK21" s="67"/>
      <c r="AL21" s="67"/>
      <c r="AM21" s="68"/>
      <c r="AN21" s="11"/>
      <c r="AO21" s="16"/>
      <c r="AP21" s="123"/>
      <c r="AQ21" s="21"/>
      <c r="AR21" s="67"/>
      <c r="AS21" s="67"/>
      <c r="AT21" s="67"/>
      <c r="AU21" s="67"/>
      <c r="AV21" s="67"/>
      <c r="AW21" s="68"/>
      <c r="AX21" s="11"/>
      <c r="AY21" s="16"/>
      <c r="AZ21" s="123"/>
      <c r="BA21" s="21"/>
      <c r="BB21" s="67"/>
      <c r="BC21" s="67"/>
      <c r="BD21" s="67"/>
      <c r="BE21" s="67"/>
      <c r="BF21" s="67"/>
      <c r="BG21" s="68"/>
      <c r="BH21" s="11"/>
      <c r="BI21" s="16"/>
      <c r="BJ21" s="123"/>
      <c r="BK21" s="21"/>
      <c r="BL21" s="67"/>
      <c r="BM21" s="67"/>
      <c r="BN21" s="67"/>
      <c r="BO21" s="67"/>
      <c r="BP21" s="67"/>
      <c r="BQ21" s="68"/>
      <c r="BR21" s="11"/>
      <c r="BS21" s="16"/>
      <c r="BT21" s="123"/>
      <c r="BU21" s="21"/>
      <c r="BV21" s="67"/>
      <c r="BW21" s="67"/>
      <c r="BX21" s="67"/>
      <c r="BY21" s="67"/>
      <c r="BZ21" s="67"/>
      <c r="CA21" s="68"/>
      <c r="CB21" s="11"/>
      <c r="CC21" s="16"/>
      <c r="CD21" s="123"/>
      <c r="CE21" s="21"/>
      <c r="CF21" s="67"/>
      <c r="CG21" s="67"/>
      <c r="CH21" s="67"/>
      <c r="CI21" s="67"/>
      <c r="CJ21" s="67"/>
      <c r="CK21" s="68"/>
      <c r="CL21" s="11"/>
      <c r="CM21" s="16"/>
      <c r="CN21" s="123"/>
      <c r="CO21" s="21"/>
      <c r="CP21" s="67"/>
      <c r="CQ21" s="67"/>
      <c r="CR21" s="67"/>
      <c r="CS21" s="67"/>
      <c r="CT21" s="67"/>
      <c r="CU21" s="68"/>
      <c r="CV21" s="11"/>
      <c r="CW21" s="16"/>
      <c r="CX21" s="123"/>
      <c r="CY21" s="21"/>
      <c r="CZ21" s="67"/>
      <c r="DA21" s="67"/>
      <c r="DB21" s="67"/>
      <c r="DC21" s="67"/>
      <c r="DD21" s="67"/>
      <c r="DE21" s="68"/>
      <c r="DF21" s="11"/>
      <c r="DG21" s="16"/>
      <c r="DH21" s="123"/>
      <c r="DI21" s="21"/>
      <c r="DJ21" s="67"/>
      <c r="DK21" s="67"/>
      <c r="DL21" s="67"/>
      <c r="DM21" s="67"/>
      <c r="DN21" s="67"/>
      <c r="DO21" s="68"/>
      <c r="DP21" s="11"/>
      <c r="DQ21" s="16"/>
      <c r="DR21" s="123"/>
      <c r="DS21" s="21"/>
      <c r="DT21" s="67"/>
      <c r="DU21" s="67"/>
      <c r="DV21" s="67"/>
      <c r="DW21" s="67"/>
      <c r="DX21" s="67"/>
      <c r="DY21" s="68"/>
      <c r="DZ21" s="11"/>
      <c r="EA21" s="16"/>
      <c r="EB21" s="123"/>
      <c r="EC21" s="21"/>
      <c r="ED21" s="67"/>
      <c r="EE21" s="67"/>
      <c r="EF21" s="67"/>
      <c r="EG21" s="67"/>
      <c r="EH21" s="67"/>
      <c r="EI21" s="68"/>
      <c r="EJ21" s="11"/>
      <c r="EK21" s="16"/>
      <c r="EL21" s="123"/>
      <c r="EM21" s="21"/>
      <c r="EN21" s="67"/>
      <c r="EO21" s="67"/>
      <c r="EP21" s="67"/>
      <c r="EQ21" s="67"/>
      <c r="ER21" s="67"/>
      <c r="ES21" s="68"/>
      <c r="ET21" s="11"/>
      <c r="EU21" s="16"/>
      <c r="EV21" s="123"/>
      <c r="EW21" s="21"/>
      <c r="EX21" s="67"/>
      <c r="EY21" s="67"/>
      <c r="EZ21" s="67"/>
      <c r="FA21" s="67"/>
      <c r="FB21" s="67"/>
      <c r="FC21" s="68"/>
      <c r="FD21" s="11"/>
      <c r="FE21" s="16"/>
      <c r="FF21" s="123"/>
      <c r="FG21" s="21"/>
      <c r="FH21" s="67"/>
      <c r="FI21" s="67"/>
      <c r="FJ21" s="67"/>
      <c r="FK21" s="67"/>
      <c r="FL21" s="67"/>
      <c r="FM21" s="68"/>
      <c r="FN21" s="11"/>
      <c r="FO21" s="16"/>
      <c r="FP21" s="123" t="s">
        <v>254</v>
      </c>
      <c r="FQ21" s="21">
        <v>0</v>
      </c>
      <c r="FR21" s="67">
        <v>7.6190499999999997</v>
      </c>
      <c r="FS21" s="67"/>
      <c r="FT21" s="67">
        <v>7.6190499999999997</v>
      </c>
      <c r="FU21" s="67"/>
      <c r="FV21" s="67"/>
      <c r="FW21" s="68"/>
      <c r="FX21" s="11"/>
      <c r="FY21" s="16"/>
      <c r="FZ21" s="123"/>
      <c r="GA21" s="21"/>
      <c r="GB21" s="67"/>
      <c r="GC21" s="67"/>
      <c r="GD21" s="67"/>
      <c r="GE21" s="67"/>
      <c r="GF21" s="67"/>
      <c r="GG21" s="68"/>
      <c r="GH21" s="11"/>
      <c r="GI21" s="16"/>
      <c r="GJ21" s="123"/>
      <c r="GK21" s="21"/>
      <c r="GL21" s="67"/>
      <c r="GM21" s="67"/>
      <c r="GN21" s="67"/>
      <c r="GO21" s="67"/>
      <c r="GP21" s="67"/>
      <c r="GQ21" s="68"/>
      <c r="GR21" s="11"/>
      <c r="GS21" s="16"/>
      <c r="GT21" s="123"/>
      <c r="GU21" s="21"/>
      <c r="GV21" s="67"/>
      <c r="GW21" s="67"/>
      <c r="GX21" s="67"/>
      <c r="GY21" s="67"/>
      <c r="GZ21" s="67"/>
      <c r="HA21" s="68"/>
      <c r="HB21" s="11"/>
      <c r="HC21" s="16"/>
      <c r="HD21" s="123"/>
      <c r="HE21" s="21"/>
      <c r="HF21" s="67"/>
      <c r="HG21" s="67"/>
      <c r="HH21" s="67"/>
      <c r="HI21" s="67"/>
      <c r="HJ21" s="67"/>
      <c r="HK21" s="68"/>
      <c r="HL21" s="11"/>
      <c r="HM21" s="16"/>
      <c r="HN21" s="123"/>
      <c r="HO21" s="21"/>
      <c r="HP21" s="67"/>
      <c r="HQ21" s="67"/>
      <c r="HR21" s="67"/>
      <c r="HS21" s="67"/>
      <c r="HT21" s="67"/>
      <c r="HU21" s="68"/>
      <c r="HV21" s="11"/>
      <c r="HW21" s="16"/>
      <c r="HX21" s="123"/>
      <c r="HY21" s="21"/>
      <c r="HZ21" s="67"/>
      <c r="IA21" s="67"/>
      <c r="IB21" s="67"/>
      <c r="IC21" s="67"/>
      <c r="ID21" s="67"/>
      <c r="IE21" s="68"/>
      <c r="IF21" s="11"/>
      <c r="IG21" s="16"/>
      <c r="IH21" s="123"/>
      <c r="II21" s="21"/>
      <c r="IJ21" s="67"/>
      <c r="IK21" s="67"/>
      <c r="IL21" s="67"/>
      <c r="IM21" s="67"/>
      <c r="IN21" s="67"/>
      <c r="IO21" s="68"/>
      <c r="IP21" s="11"/>
      <c r="IQ21" s="16"/>
      <c r="IR21" s="135"/>
      <c r="JB21" s="135"/>
    </row>
    <row xmlns:x14ac="http://schemas.microsoft.com/office/spreadsheetml/2009/9/ac" r="22" s="2" customFormat="true" x14ac:dyDescent="0.25">
      <c r="A22" s="417" t="str">
        <f ca="true">IF(ISBLANK('Data Summary'!A24),"",'Data Summary'!A24)</f>
        <v>RWA_2018_EMIS</v>
      </c>
      <c r="B22" s="123"/>
      <c r="C22" s="21"/>
      <c r="D22" s="67"/>
      <c r="E22" s="67"/>
      <c r="F22" s="67"/>
      <c r="G22" s="67"/>
      <c r="H22" s="67"/>
      <c r="I22" s="68"/>
      <c r="J22" s="11"/>
      <c r="K22" s="16"/>
      <c r="L22" s="123"/>
      <c r="M22" s="21"/>
      <c r="N22" s="67"/>
      <c r="O22" s="67"/>
      <c r="P22" s="67"/>
      <c r="Q22" s="67"/>
      <c r="R22" s="67"/>
      <c r="S22" s="68"/>
      <c r="T22" s="11"/>
      <c r="U22" s="16"/>
      <c r="V22" s="123"/>
      <c r="W22" s="21"/>
      <c r="X22" s="67"/>
      <c r="Y22" s="67"/>
      <c r="Z22" s="67"/>
      <c r="AA22" s="67"/>
      <c r="AB22" s="67"/>
      <c r="AC22" s="68"/>
      <c r="AD22" s="11"/>
      <c r="AE22" s="16"/>
      <c r="AF22" s="123"/>
      <c r="AG22" s="21"/>
      <c r="AH22" s="67"/>
      <c r="AI22" s="67"/>
      <c r="AJ22" s="67"/>
      <c r="AK22" s="67"/>
      <c r="AL22" s="67"/>
      <c r="AM22" s="68"/>
      <c r="AN22" s="11"/>
      <c r="AO22" s="16"/>
      <c r="AP22" s="123"/>
      <c r="AQ22" s="21"/>
      <c r="AR22" s="67"/>
      <c r="AS22" s="67"/>
      <c r="AT22" s="67"/>
      <c r="AU22" s="67"/>
      <c r="AV22" s="67"/>
      <c r="AW22" s="68"/>
      <c r="AX22" s="11"/>
      <c r="AY22" s="16"/>
      <c r="AZ22" s="123"/>
      <c r="BA22" s="21"/>
      <c r="BB22" s="67"/>
      <c r="BC22" s="67"/>
      <c r="BD22" s="67"/>
      <c r="BE22" s="67"/>
      <c r="BF22" s="67"/>
      <c r="BG22" s="68"/>
      <c r="BH22" s="11"/>
      <c r="BI22" s="16"/>
      <c r="BJ22" s="123"/>
      <c r="BK22" s="21"/>
      <c r="BL22" s="67"/>
      <c r="BM22" s="67"/>
      <c r="BN22" s="67"/>
      <c r="BO22" s="67"/>
      <c r="BP22" s="67"/>
      <c r="BQ22" s="68"/>
      <c r="BR22" s="11"/>
      <c r="BS22" s="16"/>
      <c r="BT22" s="123"/>
      <c r="BU22" s="21"/>
      <c r="BV22" s="67"/>
      <c r="BW22" s="67"/>
      <c r="BX22" s="67"/>
      <c r="BY22" s="67"/>
      <c r="BZ22" s="67"/>
      <c r="CA22" s="68"/>
      <c r="CB22" s="11"/>
      <c r="CC22" s="16"/>
      <c r="CD22" s="123"/>
      <c r="CE22" s="21"/>
      <c r="CF22" s="67"/>
      <c r="CG22" s="67"/>
      <c r="CH22" s="67"/>
      <c r="CI22" s="67"/>
      <c r="CJ22" s="67"/>
      <c r="CK22" s="68"/>
      <c r="CL22" s="11"/>
      <c r="CM22" s="16"/>
      <c r="CN22" s="123"/>
      <c r="CO22" s="21"/>
      <c r="CP22" s="67"/>
      <c r="CQ22" s="67"/>
      <c r="CR22" s="67"/>
      <c r="CS22" s="67"/>
      <c r="CT22" s="67"/>
      <c r="CU22" s="68"/>
      <c r="CV22" s="11"/>
      <c r="CW22" s="16"/>
      <c r="CX22" s="123"/>
      <c r="CY22" s="21"/>
      <c r="CZ22" s="67"/>
      <c r="DA22" s="67"/>
      <c r="DB22" s="67"/>
      <c r="DC22" s="67"/>
      <c r="DD22" s="67"/>
      <c r="DE22" s="68"/>
      <c r="DF22" s="11"/>
      <c r="DG22" s="16"/>
      <c r="DH22" s="123"/>
      <c r="DI22" s="21"/>
      <c r="DJ22" s="67"/>
      <c r="DK22" s="67"/>
      <c r="DL22" s="67"/>
      <c r="DM22" s="67"/>
      <c r="DN22" s="67"/>
      <c r="DO22" s="68"/>
      <c r="DP22" s="11"/>
      <c r="DQ22" s="16"/>
      <c r="DR22" s="123"/>
      <c r="DS22" s="21"/>
      <c r="DT22" s="67"/>
      <c r="DU22" s="67"/>
      <c r="DV22" s="67"/>
      <c r="DW22" s="67"/>
      <c r="DX22" s="67"/>
      <c r="DY22" s="68"/>
      <c r="DZ22" s="11"/>
      <c r="EA22" s="16"/>
      <c r="EB22" s="123"/>
      <c r="EC22" s="21"/>
      <c r="ED22" s="67"/>
      <c r="EE22" s="67"/>
      <c r="EF22" s="67"/>
      <c r="EG22" s="67"/>
      <c r="EH22" s="67"/>
      <c r="EI22" s="68"/>
      <c r="EJ22" s="11"/>
      <c r="EK22" s="16"/>
      <c r="EL22" s="123"/>
      <c r="EM22" s="21"/>
      <c r="EN22" s="67"/>
      <c r="EO22" s="67"/>
      <c r="EP22" s="67"/>
      <c r="EQ22" s="67"/>
      <c r="ER22" s="67"/>
      <c r="ES22" s="68"/>
      <c r="ET22" s="11"/>
      <c r="EU22" s="16"/>
      <c r="EV22" s="123"/>
      <c r="EW22" s="21"/>
      <c r="EX22" s="67"/>
      <c r="EY22" s="67"/>
      <c r="EZ22" s="67"/>
      <c r="FA22" s="67"/>
      <c r="FB22" s="67"/>
      <c r="FC22" s="68"/>
      <c r="FD22" s="11"/>
      <c r="FE22" s="16"/>
      <c r="FF22" s="123"/>
      <c r="FG22" s="21"/>
      <c r="FH22" s="67"/>
      <c r="FI22" s="67"/>
      <c r="FJ22" s="67"/>
      <c r="FK22" s="67"/>
      <c r="FL22" s="67"/>
      <c r="FM22" s="68"/>
      <c r="FN22" s="11"/>
      <c r="FO22" s="16"/>
      <c r="FP22" s="123" t="s">
        <v>255</v>
      </c>
      <c r="FQ22" s="21">
        <v>1</v>
      </c>
      <c r="FR22" s="67">
        <v>0.95238</v>
      </c>
      <c r="FS22" s="67"/>
      <c r="FT22" s="67">
        <v>0.95238</v>
      </c>
      <c r="FU22" s="67"/>
      <c r="FV22" s="67"/>
      <c r="FW22" s="68"/>
      <c r="FX22" s="11"/>
      <c r="FY22" s="16"/>
      <c r="FZ22" s="123"/>
      <c r="GA22" s="21"/>
      <c r="GB22" s="67"/>
      <c r="GC22" s="67"/>
      <c r="GD22" s="67"/>
      <c r="GE22" s="67"/>
      <c r="GF22" s="67"/>
      <c r="GG22" s="68"/>
      <c r="GH22" s="11"/>
      <c r="GI22" s="16"/>
      <c r="GJ22" s="123"/>
      <c r="GK22" s="21"/>
      <c r="GL22" s="67"/>
      <c r="GM22" s="67"/>
      <c r="GN22" s="67"/>
      <c r="GO22" s="67"/>
      <c r="GP22" s="67"/>
      <c r="GQ22" s="68"/>
      <c r="GR22" s="11"/>
      <c r="GS22" s="16"/>
      <c r="GT22" s="123"/>
      <c r="GU22" s="21"/>
      <c r="GV22" s="67"/>
      <c r="GW22" s="67"/>
      <c r="GX22" s="67"/>
      <c r="GY22" s="67"/>
      <c r="GZ22" s="67"/>
      <c r="HA22" s="68"/>
      <c r="HB22" s="11"/>
      <c r="HC22" s="16"/>
      <c r="HD22" s="123"/>
      <c r="HE22" s="21"/>
      <c r="HF22" s="67"/>
      <c r="HG22" s="67"/>
      <c r="HH22" s="67"/>
      <c r="HI22" s="67"/>
      <c r="HJ22" s="67"/>
      <c r="HK22" s="68"/>
      <c r="HL22" s="11"/>
      <c r="HM22" s="16"/>
      <c r="HN22" s="123"/>
      <c r="HO22" s="21"/>
      <c r="HP22" s="67"/>
      <c r="HQ22" s="67"/>
      <c r="HR22" s="67"/>
      <c r="HS22" s="67"/>
      <c r="HT22" s="67"/>
      <c r="HU22" s="68"/>
      <c r="HV22" s="11"/>
      <c r="HW22" s="16"/>
      <c r="HX22" s="123"/>
      <c r="HY22" s="21"/>
      <c r="HZ22" s="67"/>
      <c r="IA22" s="67"/>
      <c r="IB22" s="67"/>
      <c r="IC22" s="67"/>
      <c r="ID22" s="67"/>
      <c r="IE22" s="68"/>
      <c r="IF22" s="11"/>
      <c r="IG22" s="16"/>
      <c r="IH22" s="123"/>
      <c r="II22" s="21"/>
      <c r="IJ22" s="67"/>
      <c r="IK22" s="67"/>
      <c r="IL22" s="67"/>
      <c r="IM22" s="67"/>
      <c r="IN22" s="67"/>
      <c r="IO22" s="68"/>
      <c r="IP22" s="11"/>
      <c r="IQ22" s="16"/>
      <c r="IR22" s="135"/>
      <c r="JB22" s="135"/>
    </row>
    <row xmlns:x14ac="http://schemas.microsoft.com/office/spreadsheetml/2009/9/ac" r="23" s="2" customFormat="true" x14ac:dyDescent="0.25">
      <c r="A23" s="417" t="str">
        <f ca="true">IF(ISBLANK('Data Summary'!A25),"",'Data Summary'!A25)</f>
        <v>RWA_2018_UIS</v>
      </c>
      <c r="B23" s="123"/>
      <c r="C23" s="21"/>
      <c r="D23" s="67"/>
      <c r="E23" s="67"/>
      <c r="F23" s="67"/>
      <c r="G23" s="67"/>
      <c r="H23" s="67"/>
      <c r="I23" s="68"/>
      <c r="J23" s="11"/>
      <c r="K23" s="16"/>
      <c r="L23" s="123"/>
      <c r="M23" s="21"/>
      <c r="N23" s="67"/>
      <c r="O23" s="67"/>
      <c r="P23" s="67"/>
      <c r="Q23" s="67"/>
      <c r="R23" s="67"/>
      <c r="S23" s="68"/>
      <c r="T23" s="11"/>
      <c r="U23" s="16"/>
      <c r="V23" s="123"/>
      <c r="W23" s="21"/>
      <c r="X23" s="67"/>
      <c r="Y23" s="67"/>
      <c r="Z23" s="67"/>
      <c r="AA23" s="67"/>
      <c r="AB23" s="67"/>
      <c r="AC23" s="68"/>
      <c r="AD23" s="11"/>
      <c r="AE23" s="16"/>
      <c r="AF23" s="123"/>
      <c r="AG23" s="21"/>
      <c r="AH23" s="67"/>
      <c r="AI23" s="67"/>
      <c r="AJ23" s="67"/>
      <c r="AK23" s="67"/>
      <c r="AL23" s="67"/>
      <c r="AM23" s="68"/>
      <c r="AN23" s="11"/>
      <c r="AO23" s="16"/>
      <c r="AP23" s="123"/>
      <c r="AQ23" s="21"/>
      <c r="AR23" s="67"/>
      <c r="AS23" s="67"/>
      <c r="AT23" s="67"/>
      <c r="AU23" s="67"/>
      <c r="AV23" s="67"/>
      <c r="AW23" s="68"/>
      <c r="AX23" s="11"/>
      <c r="AY23" s="16"/>
      <c r="AZ23" s="123"/>
      <c r="BA23" s="21"/>
      <c r="BB23" s="67"/>
      <c r="BC23" s="67"/>
      <c r="BD23" s="67"/>
      <c r="BE23" s="67"/>
      <c r="BF23" s="67"/>
      <c r="BG23" s="68"/>
      <c r="BH23" s="11"/>
      <c r="BI23" s="16"/>
      <c r="BJ23" s="123"/>
      <c r="BK23" s="21"/>
      <c r="BL23" s="67"/>
      <c r="BM23" s="67"/>
      <c r="BN23" s="67"/>
      <c r="BO23" s="67"/>
      <c r="BP23" s="67"/>
      <c r="BQ23" s="68"/>
      <c r="BR23" s="11"/>
      <c r="BS23" s="16"/>
      <c r="BT23" s="123"/>
      <c r="BU23" s="21"/>
      <c r="BV23" s="67"/>
      <c r="BW23" s="67"/>
      <c r="BX23" s="67"/>
      <c r="BY23" s="67"/>
      <c r="BZ23" s="67"/>
      <c r="CA23" s="68"/>
      <c r="CB23" s="11"/>
      <c r="CC23" s="16"/>
      <c r="CD23" s="123"/>
      <c r="CE23" s="21"/>
      <c r="CF23" s="67"/>
      <c r="CG23" s="67"/>
      <c r="CH23" s="67"/>
      <c r="CI23" s="67"/>
      <c r="CJ23" s="67"/>
      <c r="CK23" s="68"/>
      <c r="CL23" s="11"/>
      <c r="CM23" s="16"/>
      <c r="CN23" s="123"/>
      <c r="CO23" s="21"/>
      <c r="CP23" s="67"/>
      <c r="CQ23" s="67"/>
      <c r="CR23" s="67"/>
      <c r="CS23" s="67"/>
      <c r="CT23" s="67"/>
      <c r="CU23" s="68"/>
      <c r="CV23" s="11"/>
      <c r="CW23" s="16"/>
      <c r="CX23" s="123"/>
      <c r="CY23" s="21"/>
      <c r="CZ23" s="67"/>
      <c r="DA23" s="67"/>
      <c r="DB23" s="67"/>
      <c r="DC23" s="67"/>
      <c r="DD23" s="67"/>
      <c r="DE23" s="68"/>
      <c r="DF23" s="11"/>
      <c r="DG23" s="16"/>
      <c r="DH23" s="123"/>
      <c r="DI23" s="21"/>
      <c r="DJ23" s="67"/>
      <c r="DK23" s="67"/>
      <c r="DL23" s="67"/>
      <c r="DM23" s="67"/>
      <c r="DN23" s="67"/>
      <c r="DO23" s="68"/>
      <c r="DP23" s="11"/>
      <c r="DQ23" s="16"/>
      <c r="DR23" s="123"/>
      <c r="DS23" s="21"/>
      <c r="DT23" s="67"/>
      <c r="DU23" s="67"/>
      <c r="DV23" s="67"/>
      <c r="DW23" s="67"/>
      <c r="DX23" s="67"/>
      <c r="DY23" s="68"/>
      <c r="DZ23" s="11"/>
      <c r="EA23" s="16"/>
      <c r="EB23" s="123"/>
      <c r="EC23" s="21"/>
      <c r="ED23" s="67"/>
      <c r="EE23" s="67"/>
      <c r="EF23" s="67"/>
      <c r="EG23" s="67"/>
      <c r="EH23" s="67"/>
      <c r="EI23" s="68"/>
      <c r="EJ23" s="11"/>
      <c r="EK23" s="16"/>
      <c r="EL23" s="123"/>
      <c r="EM23" s="21"/>
      <c r="EN23" s="67"/>
      <c r="EO23" s="67"/>
      <c r="EP23" s="67"/>
      <c r="EQ23" s="67"/>
      <c r="ER23" s="67"/>
      <c r="ES23" s="68"/>
      <c r="ET23" s="11"/>
      <c r="EU23" s="16"/>
      <c r="EV23" s="123"/>
      <c r="EW23" s="21"/>
      <c r="EX23" s="67"/>
      <c r="EY23" s="67"/>
      <c r="EZ23" s="67"/>
      <c r="FA23" s="67"/>
      <c r="FB23" s="67"/>
      <c r="FC23" s="68"/>
      <c r="FD23" s="11"/>
      <c r="FE23" s="16"/>
      <c r="FF23" s="123"/>
      <c r="FG23" s="21"/>
      <c r="FH23" s="67"/>
      <c r="FI23" s="67"/>
      <c r="FJ23" s="67"/>
      <c r="FK23" s="67"/>
      <c r="FL23" s="67"/>
      <c r="FM23" s="68"/>
      <c r="FN23" s="11"/>
      <c r="FO23" s="16"/>
      <c r="FP23" s="123" t="s">
        <v>256</v>
      </c>
      <c r="FQ23" s="21">
        <v>0</v>
      </c>
      <c r="FR23" s="67">
        <v>0</v>
      </c>
      <c r="FS23" s="67"/>
      <c r="FT23" s="67">
        <v>0</v>
      </c>
      <c r="FU23" s="67"/>
      <c r="FV23" s="67"/>
      <c r="FW23" s="68"/>
      <c r="FX23" s="11"/>
      <c r="FY23" s="16"/>
      <c r="FZ23" s="123"/>
      <c r="GA23" s="21"/>
      <c r="GB23" s="67"/>
      <c r="GC23" s="67"/>
      <c r="GD23" s="67"/>
      <c r="GE23" s="67"/>
      <c r="GF23" s="67"/>
      <c r="GG23" s="68"/>
      <c r="GH23" s="11"/>
      <c r="GI23" s="16"/>
      <c r="GJ23" s="123"/>
      <c r="GK23" s="21"/>
      <c r="GL23" s="67"/>
      <c r="GM23" s="67"/>
      <c r="GN23" s="67"/>
      <c r="GO23" s="67"/>
      <c r="GP23" s="67"/>
      <c r="GQ23" s="68"/>
      <c r="GR23" s="11"/>
      <c r="GS23" s="16"/>
      <c r="GT23" s="123"/>
      <c r="GU23" s="21"/>
      <c r="GV23" s="67"/>
      <c r="GW23" s="67"/>
      <c r="GX23" s="67"/>
      <c r="GY23" s="67"/>
      <c r="GZ23" s="67"/>
      <c r="HA23" s="68"/>
      <c r="HB23" s="11"/>
      <c r="HC23" s="16"/>
      <c r="HD23" s="123"/>
      <c r="HE23" s="21"/>
      <c r="HF23" s="67"/>
      <c r="HG23" s="67"/>
      <c r="HH23" s="67"/>
      <c r="HI23" s="67"/>
      <c r="HJ23" s="67"/>
      <c r="HK23" s="68"/>
      <c r="HL23" s="11"/>
      <c r="HM23" s="16"/>
      <c r="HN23" s="123"/>
      <c r="HO23" s="21"/>
      <c r="HP23" s="67"/>
      <c r="HQ23" s="67"/>
      <c r="HR23" s="67"/>
      <c r="HS23" s="67"/>
      <c r="HT23" s="67"/>
      <c r="HU23" s="68"/>
      <c r="HV23" s="11"/>
      <c r="HW23" s="16"/>
      <c r="HX23" s="123"/>
      <c r="HY23" s="21"/>
      <c r="HZ23" s="67"/>
      <c r="IA23" s="67"/>
      <c r="IB23" s="67"/>
      <c r="IC23" s="67"/>
      <c r="ID23" s="67"/>
      <c r="IE23" s="68"/>
      <c r="IF23" s="11"/>
      <c r="IG23" s="16"/>
      <c r="IH23" s="123"/>
      <c r="II23" s="21"/>
      <c r="IJ23" s="67"/>
      <c r="IK23" s="67"/>
      <c r="IL23" s="67"/>
      <c r="IM23" s="67"/>
      <c r="IN23" s="67"/>
      <c r="IO23" s="68"/>
      <c r="IP23" s="11"/>
      <c r="IQ23" s="16"/>
      <c r="IR23" s="135"/>
      <c r="JB23" s="135"/>
    </row>
    <row xmlns:x14ac="http://schemas.microsoft.com/office/spreadsheetml/2009/9/ac" r="24" s="2" customFormat="true" x14ac:dyDescent="0.25">
      <c r="A24" s="417" t="str">
        <f ca="true">IF(ISBLANK('Data Summary'!A26),"",'Data Summary'!A26)</f>
        <v>RWA_2019_EMIS</v>
      </c>
      <c r="B24" s="123"/>
      <c r="C24" s="21"/>
      <c r="D24" s="67"/>
      <c r="E24" s="67"/>
      <c r="F24" s="67"/>
      <c r="G24" s="67"/>
      <c r="H24" s="67"/>
      <c r="I24" s="68"/>
      <c r="J24" s="11"/>
      <c r="K24" s="16"/>
      <c r="L24" s="123"/>
      <c r="M24" s="21"/>
      <c r="N24" s="67"/>
      <c r="O24" s="67"/>
      <c r="P24" s="67"/>
      <c r="Q24" s="67"/>
      <c r="R24" s="67"/>
      <c r="S24" s="68"/>
      <c r="T24" s="11"/>
      <c r="U24" s="16"/>
      <c r="V24" s="123"/>
      <c r="W24" s="21"/>
      <c r="X24" s="67"/>
      <c r="Y24" s="67"/>
      <c r="Z24" s="67"/>
      <c r="AA24" s="67"/>
      <c r="AB24" s="67"/>
      <c r="AC24" s="68"/>
      <c r="AD24" s="11"/>
      <c r="AE24" s="16"/>
      <c r="AF24" s="123"/>
      <c r="AG24" s="21"/>
      <c r="AH24" s="67"/>
      <c r="AI24" s="67"/>
      <c r="AJ24" s="67"/>
      <c r="AK24" s="67"/>
      <c r="AL24" s="67"/>
      <c r="AM24" s="68"/>
      <c r="AN24" s="11"/>
      <c r="AO24" s="16"/>
      <c r="AP24" s="123"/>
      <c r="AQ24" s="21"/>
      <c r="AR24" s="67"/>
      <c r="AS24" s="67"/>
      <c r="AT24" s="67"/>
      <c r="AU24" s="67"/>
      <c r="AV24" s="67"/>
      <c r="AW24" s="68"/>
      <c r="AX24" s="11"/>
      <c r="AY24" s="16"/>
      <c r="AZ24" s="123"/>
      <c r="BA24" s="21"/>
      <c r="BB24" s="67"/>
      <c r="BC24" s="67"/>
      <c r="BD24" s="67"/>
      <c r="BE24" s="67"/>
      <c r="BF24" s="67"/>
      <c r="BG24" s="68"/>
      <c r="BH24" s="11"/>
      <c r="BI24" s="16"/>
      <c r="BJ24" s="123"/>
      <c r="BK24" s="21"/>
      <c r="BL24" s="67"/>
      <c r="BM24" s="67"/>
      <c r="BN24" s="67"/>
      <c r="BO24" s="67"/>
      <c r="BP24" s="67"/>
      <c r="BQ24" s="68"/>
      <c r="BR24" s="11"/>
      <c r="BS24" s="16"/>
      <c r="BT24" s="123"/>
      <c r="BU24" s="21"/>
      <c r="BV24" s="67"/>
      <c r="BW24" s="67"/>
      <c r="BX24" s="67"/>
      <c r="BY24" s="67"/>
      <c r="BZ24" s="67"/>
      <c r="CA24" s="68"/>
      <c r="CB24" s="11"/>
      <c r="CC24" s="16"/>
      <c r="CD24" s="123"/>
      <c r="CE24" s="21"/>
      <c r="CF24" s="67"/>
      <c r="CG24" s="67"/>
      <c r="CH24" s="67"/>
      <c r="CI24" s="67"/>
      <c r="CJ24" s="67"/>
      <c r="CK24" s="68"/>
      <c r="CL24" s="11"/>
      <c r="CM24" s="16"/>
      <c r="CN24" s="123"/>
      <c r="CO24" s="21"/>
      <c r="CP24" s="67"/>
      <c r="CQ24" s="67"/>
      <c r="CR24" s="67"/>
      <c r="CS24" s="67"/>
      <c r="CT24" s="67"/>
      <c r="CU24" s="68"/>
      <c r="CV24" s="11"/>
      <c r="CW24" s="16"/>
      <c r="CX24" s="123"/>
      <c r="CY24" s="21"/>
      <c r="CZ24" s="67"/>
      <c r="DA24" s="67"/>
      <c r="DB24" s="67"/>
      <c r="DC24" s="67"/>
      <c r="DD24" s="67"/>
      <c r="DE24" s="68"/>
      <c r="DF24" s="11"/>
      <c r="DG24" s="16"/>
      <c r="DH24" s="123"/>
      <c r="DI24" s="21"/>
      <c r="DJ24" s="67"/>
      <c r="DK24" s="67"/>
      <c r="DL24" s="67"/>
      <c r="DM24" s="67"/>
      <c r="DN24" s="67"/>
      <c r="DO24" s="68"/>
      <c r="DP24" s="11"/>
      <c r="DQ24" s="16"/>
      <c r="DR24" s="123"/>
      <c r="DS24" s="21"/>
      <c r="DT24" s="67"/>
      <c r="DU24" s="67"/>
      <c r="DV24" s="67"/>
      <c r="DW24" s="67"/>
      <c r="DX24" s="67"/>
      <c r="DY24" s="68"/>
      <c r="DZ24" s="11"/>
      <c r="EA24" s="16"/>
      <c r="EB24" s="123"/>
      <c r="EC24" s="21"/>
      <c r="ED24" s="67"/>
      <c r="EE24" s="67"/>
      <c r="EF24" s="67"/>
      <c r="EG24" s="67"/>
      <c r="EH24" s="67"/>
      <c r="EI24" s="68"/>
      <c r="EJ24" s="11"/>
      <c r="EK24" s="16"/>
      <c r="EL24" s="123"/>
      <c r="EM24" s="21"/>
      <c r="EN24" s="67"/>
      <c r="EO24" s="67"/>
      <c r="EP24" s="67"/>
      <c r="EQ24" s="67"/>
      <c r="ER24" s="67"/>
      <c r="ES24" s="68"/>
      <c r="ET24" s="11"/>
      <c r="EU24" s="16"/>
      <c r="EV24" s="123"/>
      <c r="EW24" s="21"/>
      <c r="EX24" s="67"/>
      <c r="EY24" s="67"/>
      <c r="EZ24" s="67"/>
      <c r="FA24" s="67"/>
      <c r="FB24" s="67"/>
      <c r="FC24" s="68"/>
      <c r="FD24" s="11"/>
      <c r="FE24" s="16"/>
      <c r="FF24" s="123"/>
      <c r="FG24" s="21"/>
      <c r="FH24" s="67"/>
      <c r="FI24" s="67"/>
      <c r="FJ24" s="67"/>
      <c r="FK24" s="67"/>
      <c r="FL24" s="67"/>
      <c r="FM24" s="68"/>
      <c r="FN24" s="11"/>
      <c r="FO24" s="16"/>
      <c r="FP24" s="123" t="s">
        <v>257</v>
      </c>
      <c r="FQ24" s="21">
        <v>0.5</v>
      </c>
      <c r="FR24" s="67">
        <v>0</v>
      </c>
      <c r="FS24" s="67"/>
      <c r="FT24" s="67">
        <v>0</v>
      </c>
      <c r="FU24" s="67"/>
      <c r="FV24" s="67"/>
      <c r="FW24" s="68"/>
      <c r="FX24" s="11"/>
      <c r="FY24" s="16"/>
      <c r="FZ24" s="123"/>
      <c r="GA24" s="21"/>
      <c r="GB24" s="67"/>
      <c r="GC24" s="67"/>
      <c r="GD24" s="67"/>
      <c r="GE24" s="67"/>
      <c r="GF24" s="67"/>
      <c r="GG24" s="68"/>
      <c r="GH24" s="11"/>
      <c r="GI24" s="16"/>
      <c r="GJ24" s="123"/>
      <c r="GK24" s="21"/>
      <c r="GL24" s="67"/>
      <c r="GM24" s="67"/>
      <c r="GN24" s="67"/>
      <c r="GO24" s="67"/>
      <c r="GP24" s="67"/>
      <c r="GQ24" s="68"/>
      <c r="GR24" s="11"/>
      <c r="GS24" s="16"/>
      <c r="GT24" s="123"/>
      <c r="GU24" s="21"/>
      <c r="GV24" s="67"/>
      <c r="GW24" s="67"/>
      <c r="GX24" s="67"/>
      <c r="GY24" s="67"/>
      <c r="GZ24" s="67"/>
      <c r="HA24" s="68"/>
      <c r="HB24" s="11"/>
      <c r="HC24" s="16"/>
      <c r="HD24" s="123"/>
      <c r="HE24" s="21"/>
      <c r="HF24" s="67"/>
      <c r="HG24" s="67"/>
      <c r="HH24" s="67"/>
      <c r="HI24" s="67"/>
      <c r="HJ24" s="67"/>
      <c r="HK24" s="68"/>
      <c r="HL24" s="11"/>
      <c r="HM24" s="16"/>
      <c r="HN24" s="123"/>
      <c r="HO24" s="21"/>
      <c r="HP24" s="67"/>
      <c r="HQ24" s="67"/>
      <c r="HR24" s="67"/>
      <c r="HS24" s="67"/>
      <c r="HT24" s="67"/>
      <c r="HU24" s="68"/>
      <c r="HV24" s="11"/>
      <c r="HW24" s="16"/>
      <c r="HX24" s="123"/>
      <c r="HY24" s="21"/>
      <c r="HZ24" s="67"/>
      <c r="IA24" s="67"/>
      <c r="IB24" s="67"/>
      <c r="IC24" s="67"/>
      <c r="ID24" s="67"/>
      <c r="IE24" s="68"/>
      <c r="IF24" s="11"/>
      <c r="IG24" s="16"/>
      <c r="IH24" s="123"/>
      <c r="II24" s="21"/>
      <c r="IJ24" s="67"/>
      <c r="IK24" s="67"/>
      <c r="IL24" s="67"/>
      <c r="IM24" s="67"/>
      <c r="IN24" s="67"/>
      <c r="IO24" s="68"/>
      <c r="IP24" s="11"/>
      <c r="IQ24" s="16"/>
      <c r="IR24" s="135"/>
      <c r="JB24" s="135"/>
    </row>
    <row xmlns:x14ac="http://schemas.microsoft.com/office/spreadsheetml/2009/9/ac" r="25" s="2" customFormat="true" x14ac:dyDescent="0.25">
      <c r="A25" s="417" t="str">
        <f ca="true">IF(ISBLANK('Data Summary'!A27),"",'Data Summary'!A27)</f>
        <v>RWA_2019_UIS</v>
      </c>
      <c r="B25" s="123"/>
      <c r="C25" s="21"/>
      <c r="D25" s="67"/>
      <c r="E25" s="67"/>
      <c r="F25" s="67"/>
      <c r="G25" s="67"/>
      <c r="H25" s="67"/>
      <c r="I25" s="68"/>
      <c r="J25" s="11"/>
      <c r="K25" s="16"/>
      <c r="L25" s="123"/>
      <c r="M25" s="21"/>
      <c r="N25" s="67"/>
      <c r="O25" s="67"/>
      <c r="P25" s="67"/>
      <c r="Q25" s="67"/>
      <c r="R25" s="67"/>
      <c r="S25" s="68"/>
      <c r="T25" s="11"/>
      <c r="U25" s="16"/>
      <c r="V25" s="123"/>
      <c r="W25" s="21"/>
      <c r="X25" s="67"/>
      <c r="Y25" s="67"/>
      <c r="Z25" s="67"/>
      <c r="AA25" s="67"/>
      <c r="AB25" s="67"/>
      <c r="AC25" s="68"/>
      <c r="AD25" s="11"/>
      <c r="AE25" s="16"/>
      <c r="AF25" s="123"/>
      <c r="AG25" s="21"/>
      <c r="AH25" s="67"/>
      <c r="AI25" s="67"/>
      <c r="AJ25" s="67"/>
      <c r="AK25" s="67"/>
      <c r="AL25" s="67"/>
      <c r="AM25" s="68"/>
      <c r="AN25" s="11"/>
      <c r="AO25" s="16"/>
      <c r="AP25" s="123"/>
      <c r="AQ25" s="21"/>
      <c r="AR25" s="67"/>
      <c r="AS25" s="67"/>
      <c r="AT25" s="67"/>
      <c r="AU25" s="67"/>
      <c r="AV25" s="67"/>
      <c r="AW25" s="68"/>
      <c r="AX25" s="11"/>
      <c r="AY25" s="16"/>
      <c r="AZ25" s="123"/>
      <c r="BA25" s="21"/>
      <c r="BB25" s="67"/>
      <c r="BC25" s="67"/>
      <c r="BD25" s="67"/>
      <c r="BE25" s="67"/>
      <c r="BF25" s="67"/>
      <c r="BG25" s="68"/>
      <c r="BH25" s="11"/>
      <c r="BI25" s="16"/>
      <c r="BJ25" s="123"/>
      <c r="BK25" s="21"/>
      <c r="BL25" s="67"/>
      <c r="BM25" s="67"/>
      <c r="BN25" s="67"/>
      <c r="BO25" s="67"/>
      <c r="BP25" s="67"/>
      <c r="BQ25" s="68"/>
      <c r="BR25" s="11"/>
      <c r="BS25" s="16"/>
      <c r="BT25" s="123"/>
      <c r="BU25" s="21"/>
      <c r="BV25" s="67"/>
      <c r="BW25" s="67"/>
      <c r="BX25" s="67"/>
      <c r="BY25" s="67"/>
      <c r="BZ25" s="67"/>
      <c r="CA25" s="68"/>
      <c r="CB25" s="11"/>
      <c r="CC25" s="16"/>
      <c r="CD25" s="123"/>
      <c r="CE25" s="21"/>
      <c r="CF25" s="67"/>
      <c r="CG25" s="67"/>
      <c r="CH25" s="67"/>
      <c r="CI25" s="67"/>
      <c r="CJ25" s="67"/>
      <c r="CK25" s="68"/>
      <c r="CL25" s="11"/>
      <c r="CM25" s="16"/>
      <c r="CN25" s="123"/>
      <c r="CO25" s="21"/>
      <c r="CP25" s="67"/>
      <c r="CQ25" s="67"/>
      <c r="CR25" s="67"/>
      <c r="CS25" s="67"/>
      <c r="CT25" s="67"/>
      <c r="CU25" s="68"/>
      <c r="CV25" s="11"/>
      <c r="CW25" s="16"/>
      <c r="CX25" s="123"/>
      <c r="CY25" s="21"/>
      <c r="CZ25" s="67"/>
      <c r="DA25" s="67"/>
      <c r="DB25" s="67"/>
      <c r="DC25" s="67"/>
      <c r="DD25" s="67"/>
      <c r="DE25" s="68"/>
      <c r="DF25" s="11"/>
      <c r="DG25" s="16"/>
      <c r="DH25" s="123"/>
      <c r="DI25" s="21"/>
      <c r="DJ25" s="67"/>
      <c r="DK25" s="67"/>
      <c r="DL25" s="67"/>
      <c r="DM25" s="67"/>
      <c r="DN25" s="67"/>
      <c r="DO25" s="68"/>
      <c r="DP25" s="11"/>
      <c r="DQ25" s="16"/>
      <c r="DR25" s="123"/>
      <c r="DS25" s="21"/>
      <c r="DT25" s="67"/>
      <c r="DU25" s="67"/>
      <c r="DV25" s="67"/>
      <c r="DW25" s="67"/>
      <c r="DX25" s="67"/>
      <c r="DY25" s="68"/>
      <c r="DZ25" s="11"/>
      <c r="EA25" s="16"/>
      <c r="EB25" s="123"/>
      <c r="EC25" s="21"/>
      <c r="ED25" s="67"/>
      <c r="EE25" s="67"/>
      <c r="EF25" s="67"/>
      <c r="EG25" s="67"/>
      <c r="EH25" s="67"/>
      <c r="EI25" s="68"/>
      <c r="EJ25" s="11"/>
      <c r="EK25" s="16"/>
      <c r="EL25" s="123"/>
      <c r="EM25" s="21"/>
      <c r="EN25" s="67"/>
      <c r="EO25" s="67"/>
      <c r="EP25" s="67"/>
      <c r="EQ25" s="67"/>
      <c r="ER25" s="67"/>
      <c r="ES25" s="68"/>
      <c r="ET25" s="11"/>
      <c r="EU25" s="16"/>
      <c r="EV25" s="123"/>
      <c r="EW25" s="21"/>
      <c r="EX25" s="67"/>
      <c r="EY25" s="67"/>
      <c r="EZ25" s="67"/>
      <c r="FA25" s="67"/>
      <c r="FB25" s="67"/>
      <c r="FC25" s="68"/>
      <c r="FD25" s="11"/>
      <c r="FE25" s="16"/>
      <c r="FF25" s="123"/>
      <c r="FG25" s="21"/>
      <c r="FH25" s="67"/>
      <c r="FI25" s="67"/>
      <c r="FJ25" s="67"/>
      <c r="FK25" s="67"/>
      <c r="FL25" s="67"/>
      <c r="FM25" s="68"/>
      <c r="FN25" s="11"/>
      <c r="FO25" s="16"/>
      <c r="FP25" s="123" t="s">
        <v>190</v>
      </c>
      <c r="FQ25" s="21">
        <v>0</v>
      </c>
      <c r="FR25" s="67">
        <v>2.8571399999999998</v>
      </c>
      <c r="FS25" s="67"/>
      <c r="FT25" s="67">
        <v>2.8571399999999998</v>
      </c>
      <c r="FU25" s="67"/>
      <c r="FV25" s="67"/>
      <c r="FW25" s="68"/>
      <c r="FX25" s="11"/>
      <c r="FY25" s="16"/>
      <c r="FZ25" s="123"/>
      <c r="GA25" s="21"/>
      <c r="GB25" s="67"/>
      <c r="GC25" s="67"/>
      <c r="GD25" s="67"/>
      <c r="GE25" s="67"/>
      <c r="GF25" s="67"/>
      <c r="GG25" s="68"/>
      <c r="GH25" s="11"/>
      <c r="GI25" s="16"/>
      <c r="GJ25" s="123"/>
      <c r="GK25" s="21"/>
      <c r="GL25" s="67"/>
      <c r="GM25" s="67"/>
      <c r="GN25" s="67"/>
      <c r="GO25" s="67"/>
      <c r="GP25" s="67"/>
      <c r="GQ25" s="68"/>
      <c r="GR25" s="11"/>
      <c r="GS25" s="16"/>
      <c r="GT25" s="123"/>
      <c r="GU25" s="21"/>
      <c r="GV25" s="67"/>
      <c r="GW25" s="67"/>
      <c r="GX25" s="67"/>
      <c r="GY25" s="67"/>
      <c r="GZ25" s="67"/>
      <c r="HA25" s="68"/>
      <c r="HB25" s="11"/>
      <c r="HC25" s="16"/>
      <c r="HD25" s="123"/>
      <c r="HE25" s="21"/>
      <c r="HF25" s="67"/>
      <c r="HG25" s="67"/>
      <c r="HH25" s="67"/>
      <c r="HI25" s="67"/>
      <c r="HJ25" s="67"/>
      <c r="HK25" s="68"/>
      <c r="HL25" s="11"/>
      <c r="HM25" s="16"/>
      <c r="HN25" s="123"/>
      <c r="HO25" s="21"/>
      <c r="HP25" s="67"/>
      <c r="HQ25" s="67"/>
      <c r="HR25" s="67"/>
      <c r="HS25" s="67"/>
      <c r="HT25" s="67"/>
      <c r="HU25" s="68"/>
      <c r="HV25" s="11"/>
      <c r="HW25" s="16"/>
      <c r="HX25" s="123"/>
      <c r="HY25" s="21"/>
      <c r="HZ25" s="67"/>
      <c r="IA25" s="67"/>
      <c r="IB25" s="67"/>
      <c r="IC25" s="67"/>
      <c r="ID25" s="67"/>
      <c r="IE25" s="68"/>
      <c r="IF25" s="11"/>
      <c r="IG25" s="16"/>
      <c r="IH25" s="123"/>
      <c r="II25" s="21"/>
      <c r="IJ25" s="67"/>
      <c r="IK25" s="67"/>
      <c r="IL25" s="67"/>
      <c r="IM25" s="67"/>
      <c r="IN25" s="67"/>
      <c r="IO25" s="68"/>
      <c r="IP25" s="11"/>
      <c r="IQ25" s="16"/>
      <c r="IR25" s="135"/>
      <c r="JB25" s="135"/>
    </row>
    <row xmlns:x14ac="http://schemas.microsoft.com/office/spreadsheetml/2009/9/ac" r="26" s="2" customFormat="true" x14ac:dyDescent="0.25">
      <c r="A26" s="417" t="str">
        <f ca="true">IF(ISBLANK('Data Summary'!A28),"",'Data Summary'!A28)</f>
        <v>RWA_2020_UIS</v>
      </c>
      <c r="B26" s="123"/>
      <c r="C26" s="21"/>
      <c r="D26" s="6"/>
      <c r="E26" s="6"/>
      <c r="F26" s="6"/>
      <c r="G26" s="6"/>
      <c r="H26" s="6"/>
      <c r="I26" s="27"/>
      <c r="J26" s="11"/>
      <c r="K26" s="16"/>
      <c r="L26" s="123"/>
      <c r="M26" s="21"/>
      <c r="N26" s="6"/>
      <c r="O26" s="6"/>
      <c r="P26" s="6"/>
      <c r="Q26" s="6"/>
      <c r="R26" s="6"/>
      <c r="S26" s="27"/>
      <c r="T26" s="11"/>
      <c r="U26" s="16"/>
      <c r="V26" s="123"/>
      <c r="W26" s="23"/>
      <c r="X26" s="6"/>
      <c r="Y26" s="6"/>
      <c r="Z26" s="6"/>
      <c r="AA26" s="6"/>
      <c r="AB26" s="6"/>
      <c r="AC26" s="27"/>
      <c r="AD26" s="11"/>
      <c r="AE26" s="16"/>
      <c r="AF26" s="123"/>
      <c r="AG26" s="21"/>
      <c r="AH26" s="6"/>
      <c r="AI26" s="6"/>
      <c r="AJ26" s="6"/>
      <c r="AK26" s="6"/>
      <c r="AL26" s="6"/>
      <c r="AM26" s="27"/>
      <c r="AN26" s="11"/>
      <c r="AO26" s="16"/>
      <c r="AP26" s="123"/>
      <c r="AQ26" s="23"/>
      <c r="AR26" s="6"/>
      <c r="AS26" s="6"/>
      <c r="AT26" s="6"/>
      <c r="AU26" s="6"/>
      <c r="AV26" s="6"/>
      <c r="AW26" s="27"/>
      <c r="AX26" s="11"/>
      <c r="AY26" s="16"/>
      <c r="AZ26" s="123"/>
      <c r="BA26" s="23"/>
      <c r="BB26" s="6"/>
      <c r="BC26" s="6"/>
      <c r="BD26" s="6"/>
      <c r="BE26" s="6"/>
      <c r="BF26" s="6"/>
      <c r="BG26" s="27"/>
      <c r="BH26" s="11"/>
      <c r="BI26" s="16"/>
      <c r="BJ26" s="123"/>
      <c r="BK26" s="23"/>
      <c r="BL26" s="6"/>
      <c r="BM26" s="6"/>
      <c r="BN26" s="6"/>
      <c r="BO26" s="6"/>
      <c r="BP26" s="6"/>
      <c r="BQ26" s="27"/>
      <c r="BR26" s="11"/>
      <c r="BS26" s="16"/>
      <c r="BT26" s="123"/>
      <c r="BU26" s="23"/>
      <c r="BV26" s="6"/>
      <c r="BW26" s="6"/>
      <c r="BX26" s="6"/>
      <c r="BY26" s="6"/>
      <c r="BZ26" s="6"/>
      <c r="CA26" s="27"/>
      <c r="CB26" s="11"/>
      <c r="CC26" s="16"/>
      <c r="CD26" s="123"/>
      <c r="CE26" s="23"/>
      <c r="CF26" s="6"/>
      <c r="CG26" s="6"/>
      <c r="CH26" s="6"/>
      <c r="CI26" s="6"/>
      <c r="CJ26" s="6"/>
      <c r="CK26" s="27"/>
      <c r="CL26" s="11"/>
      <c r="CM26" s="16"/>
      <c r="CN26" s="123"/>
      <c r="CO26" s="23"/>
      <c r="CP26" s="6"/>
      <c r="CQ26" s="6"/>
      <c r="CR26" s="6"/>
      <c r="CS26" s="6"/>
      <c r="CT26" s="6"/>
      <c r="CU26" s="27"/>
      <c r="CV26" s="11"/>
      <c r="CW26" s="16"/>
      <c r="CX26" s="123"/>
      <c r="CY26" s="23"/>
      <c r="CZ26" s="6"/>
      <c r="DA26" s="6"/>
      <c r="DB26" s="6"/>
      <c r="DC26" s="6"/>
      <c r="DD26" s="6"/>
      <c r="DE26" s="27"/>
      <c r="DF26" s="11"/>
      <c r="DG26" s="16"/>
      <c r="DH26" s="123"/>
      <c r="DI26" s="23"/>
      <c r="DJ26" s="6"/>
      <c r="DK26" s="6"/>
      <c r="DL26" s="6"/>
      <c r="DM26" s="6"/>
      <c r="DN26" s="6"/>
      <c r="DO26" s="27"/>
      <c r="DP26" s="11"/>
      <c r="DQ26" s="16"/>
      <c r="DR26" s="123"/>
      <c r="DS26" s="23"/>
      <c r="DT26" s="6"/>
      <c r="DU26" s="6"/>
      <c r="DV26" s="6"/>
      <c r="DW26" s="6"/>
      <c r="DX26" s="6"/>
      <c r="DY26" s="27"/>
      <c r="DZ26" s="11"/>
      <c r="EA26" s="16"/>
      <c r="EB26" s="123"/>
      <c r="EC26" s="23"/>
      <c r="ED26" s="6"/>
      <c r="EE26" s="6"/>
      <c r="EF26" s="6"/>
      <c r="EG26" s="6"/>
      <c r="EH26" s="6"/>
      <c r="EI26" s="27"/>
      <c r="EJ26" s="11"/>
      <c r="EK26" s="16"/>
      <c r="EL26" s="123"/>
      <c r="EM26" s="23"/>
      <c r="EN26" s="6"/>
      <c r="EO26" s="6"/>
      <c r="EP26" s="6"/>
      <c r="EQ26" s="6"/>
      <c r="ER26" s="6"/>
      <c r="ES26" s="27"/>
      <c r="ET26" s="11"/>
      <c r="EU26" s="16"/>
      <c r="EV26" s="123"/>
      <c r="EW26" s="23"/>
      <c r="EX26" s="6"/>
      <c r="EY26" s="6"/>
      <c r="EZ26" s="6"/>
      <c r="FA26" s="6"/>
      <c r="FB26" s="6"/>
      <c r="FC26" s="27"/>
      <c r="FD26" s="11"/>
      <c r="FE26" s="16"/>
      <c r="FF26" s="123"/>
      <c r="FG26" s="23"/>
      <c r="FH26" s="6"/>
      <c r="FI26" s="6"/>
      <c r="FJ26" s="6"/>
      <c r="FK26" s="6"/>
      <c r="FL26" s="6"/>
      <c r="FM26" s="27"/>
      <c r="FN26" s="11"/>
      <c r="FO26" s="16"/>
      <c r="FP26" s="123"/>
      <c r="FQ26" s="23"/>
      <c r="FR26" s="6"/>
      <c r="FS26" s="6"/>
      <c r="FT26" s="6"/>
      <c r="FU26" s="6"/>
      <c r="FV26" s="6"/>
      <c r="FW26" s="27"/>
      <c r="FX26" s="11"/>
      <c r="FY26" s="16"/>
      <c r="FZ26" s="123"/>
      <c r="GA26" s="23"/>
      <c r="GB26" s="6"/>
      <c r="GC26" s="6"/>
      <c r="GD26" s="6"/>
      <c r="GE26" s="6"/>
      <c r="GF26" s="6"/>
      <c r="GG26" s="27"/>
      <c r="GH26" s="11"/>
      <c r="GI26" s="16"/>
      <c r="GJ26" s="123"/>
      <c r="GK26" s="23"/>
      <c r="GL26" s="6"/>
      <c r="GM26" s="6"/>
      <c r="GN26" s="6"/>
      <c r="GO26" s="6"/>
      <c r="GP26" s="6"/>
      <c r="GQ26" s="27"/>
      <c r="GR26" s="11"/>
      <c r="GS26" s="16"/>
      <c r="GT26" s="123"/>
      <c r="GU26" s="23"/>
      <c r="GV26" s="6"/>
      <c r="GW26" s="6"/>
      <c r="GX26" s="6"/>
      <c r="GY26" s="6"/>
      <c r="GZ26" s="6"/>
      <c r="HA26" s="27"/>
      <c r="HB26" s="11"/>
      <c r="HC26" s="16"/>
      <c r="HD26" s="123"/>
      <c r="HE26" s="23"/>
      <c r="HF26" s="6"/>
      <c r="HG26" s="6"/>
      <c r="HH26" s="6"/>
      <c r="HI26" s="6"/>
      <c r="HJ26" s="6"/>
      <c r="HK26" s="27"/>
      <c r="HL26" s="11"/>
      <c r="HM26" s="16"/>
      <c r="HN26" s="123"/>
      <c r="HO26" s="23"/>
      <c r="HP26" s="6"/>
      <c r="HQ26" s="6"/>
      <c r="HR26" s="6"/>
      <c r="HS26" s="6"/>
      <c r="HT26" s="6"/>
      <c r="HU26" s="27"/>
      <c r="HV26" s="11"/>
      <c r="HW26" s="16"/>
      <c r="HX26" s="123"/>
      <c r="HY26" s="23"/>
      <c r="HZ26" s="6"/>
      <c r="IA26" s="6"/>
      <c r="IB26" s="6"/>
      <c r="IC26" s="6"/>
      <c r="ID26" s="6"/>
      <c r="IE26" s="27"/>
      <c r="IF26" s="11"/>
      <c r="IG26" s="16"/>
      <c r="IH26" s="123"/>
      <c r="II26" s="23"/>
      <c r="IJ26" s="6"/>
      <c r="IK26" s="6"/>
      <c r="IL26" s="6"/>
      <c r="IM26" s="6"/>
      <c r="IN26" s="6"/>
      <c r="IO26" s="27"/>
      <c r="IP26" s="11"/>
      <c r="IQ26" s="16"/>
      <c r="IR26" s="135"/>
      <c r="JB26" s="135"/>
    </row>
    <row xmlns:x14ac="http://schemas.microsoft.com/office/spreadsheetml/2009/9/ac" r="27" s="2" customFormat="true" ht="93" customHeight="true" x14ac:dyDescent="0.25">
      <c r="A27" s="417" t="str">
        <f ca="true">IF(ISBLANK('Data Summary'!A29),"",'Data Summary'!A29)</f>
        <v>RWA_2021_EMIS</v>
      </c>
      <c r="B27" s="124" t="s">
        <v>12</v>
      </c>
      <c r="C27" s="602" t="s">
        <v>199</v>
      </c>
      <c r="D27" s="602"/>
      <c r="E27" s="602"/>
      <c r="F27" s="602"/>
      <c r="G27" s="602"/>
      <c r="H27" s="602"/>
      <c r="I27" s="603"/>
      <c r="J27" s="11"/>
      <c r="K27" s="16"/>
      <c r="L27" s="124" t="s">
        <v>12</v>
      </c>
      <c r="M27" s="599" t="s">
        <v>265</v>
      </c>
      <c r="N27" s="600"/>
      <c r="O27" s="600"/>
      <c r="P27" s="600"/>
      <c r="Q27" s="600"/>
      <c r="R27" s="600"/>
      <c r="S27" s="601"/>
      <c r="T27" s="11"/>
      <c r="U27" s="16"/>
      <c r="V27" s="124" t="s">
        <v>12</v>
      </c>
      <c r="W27" s="602" t="s">
        <v>198</v>
      </c>
      <c r="X27" s="602"/>
      <c r="Y27" s="602"/>
      <c r="Z27" s="602"/>
      <c r="AA27" s="602"/>
      <c r="AB27" s="602"/>
      <c r="AC27" s="603"/>
      <c r="AD27" s="11"/>
      <c r="AE27" s="16"/>
      <c r="AF27" s="124" t="s">
        <v>12</v>
      </c>
      <c r="AG27" s="602" t="s">
        <v>171</v>
      </c>
      <c r="AH27" s="602"/>
      <c r="AI27" s="602"/>
      <c r="AJ27" s="602"/>
      <c r="AK27" s="602"/>
      <c r="AL27" s="602"/>
      <c r="AM27" s="603"/>
      <c r="AN27" s="11"/>
      <c r="AO27" s="16"/>
      <c r="AP27" s="124" t="s">
        <v>12</v>
      </c>
      <c r="AQ27" s="602" t="s">
        <v>199</v>
      </c>
      <c r="AR27" s="602"/>
      <c r="AS27" s="602"/>
      <c r="AT27" s="602"/>
      <c r="AU27" s="602"/>
      <c r="AV27" s="602"/>
      <c r="AW27" s="603"/>
      <c r="AX27" s="11"/>
      <c r="AY27" s="16"/>
      <c r="AZ27" s="124" t="s">
        <v>12</v>
      </c>
      <c r="BA27" s="599" t="s">
        <v>171</v>
      </c>
      <c r="BB27" s="600"/>
      <c r="BC27" s="600"/>
      <c r="BD27" s="600"/>
      <c r="BE27" s="600"/>
      <c r="BF27" s="600"/>
      <c r="BG27" s="601"/>
      <c r="BH27" s="11"/>
      <c r="BI27" s="16"/>
      <c r="BJ27" s="124" t="s">
        <v>12</v>
      </c>
      <c r="BK27" s="599" t="s">
        <v>265</v>
      </c>
      <c r="BL27" s="600"/>
      <c r="BM27" s="600"/>
      <c r="BN27" s="600"/>
      <c r="BO27" s="600"/>
      <c r="BP27" s="600"/>
      <c r="BQ27" s="601"/>
      <c r="BR27" s="11"/>
      <c r="BS27" s="16"/>
      <c r="BT27" s="124" t="s">
        <v>12</v>
      </c>
      <c r="BU27" s="599" t="s">
        <v>265</v>
      </c>
      <c r="BV27" s="600"/>
      <c r="BW27" s="600"/>
      <c r="BX27" s="600"/>
      <c r="BY27" s="600"/>
      <c r="BZ27" s="600"/>
      <c r="CA27" s="601"/>
      <c r="CB27" s="11"/>
      <c r="CC27" s="16"/>
      <c r="CD27" s="124" t="s">
        <v>12</v>
      </c>
      <c r="CE27" s="599" t="s">
        <v>172</v>
      </c>
      <c r="CF27" s="600"/>
      <c r="CG27" s="600"/>
      <c r="CH27" s="600"/>
      <c r="CI27" s="600"/>
      <c r="CJ27" s="600"/>
      <c r="CK27" s="601"/>
      <c r="CL27" s="11"/>
      <c r="CM27" s="16"/>
      <c r="CN27" s="124" t="s">
        <v>12</v>
      </c>
      <c r="CO27" s="599" t="s">
        <v>266</v>
      </c>
      <c r="CP27" s="600"/>
      <c r="CQ27" s="600"/>
      <c r="CR27" s="600"/>
      <c r="CS27" s="600"/>
      <c r="CT27" s="600"/>
      <c r="CU27" s="601"/>
      <c r="CV27" s="11"/>
      <c r="CW27" s="16"/>
      <c r="CX27" s="124" t="s">
        <v>12</v>
      </c>
      <c r="CY27" s="599" t="s">
        <v>176</v>
      </c>
      <c r="CZ27" s="600"/>
      <c r="DA27" s="600"/>
      <c r="DB27" s="600"/>
      <c r="DC27" s="600"/>
      <c r="DD27" s="600"/>
      <c r="DE27" s="601"/>
      <c r="DF27" s="11"/>
      <c r="DG27" s="16"/>
      <c r="DH27" s="124" t="s">
        <v>12</v>
      </c>
      <c r="DI27" s="599" t="s">
        <v>267</v>
      </c>
      <c r="DJ27" s="600"/>
      <c r="DK27" s="600"/>
      <c r="DL27" s="600"/>
      <c r="DM27" s="600"/>
      <c r="DN27" s="600"/>
      <c r="DO27" s="601"/>
      <c r="DP27" s="11"/>
      <c r="DQ27" s="16"/>
      <c r="DR27" s="124" t="s">
        <v>12</v>
      </c>
      <c r="DS27" s="599" t="s">
        <v>172</v>
      </c>
      <c r="DT27" s="600"/>
      <c r="DU27" s="600"/>
      <c r="DV27" s="600"/>
      <c r="DW27" s="600"/>
      <c r="DX27" s="600"/>
      <c r="DY27" s="601"/>
      <c r="DZ27" s="11"/>
      <c r="EA27" s="16"/>
      <c r="EB27" s="124" t="s">
        <v>12</v>
      </c>
      <c r="EC27" s="599" t="s">
        <v>235</v>
      </c>
      <c r="ED27" s="600"/>
      <c r="EE27" s="600"/>
      <c r="EF27" s="600"/>
      <c r="EG27" s="600"/>
      <c r="EH27" s="600"/>
      <c r="EI27" s="601"/>
      <c r="EJ27" s="11"/>
      <c r="EK27" s="16"/>
      <c r="EL27" s="124" t="s">
        <v>12</v>
      </c>
      <c r="EM27" s="599" t="s">
        <v>354</v>
      </c>
      <c r="EN27" s="600"/>
      <c r="EO27" s="600"/>
      <c r="EP27" s="600"/>
      <c r="EQ27" s="600"/>
      <c r="ER27" s="600"/>
      <c r="ES27" s="601"/>
      <c r="ET27" s="11"/>
      <c r="EU27" s="16"/>
      <c r="EV27" s="124" t="s">
        <v>12</v>
      </c>
      <c r="EW27" s="599" t="s">
        <v>229</v>
      </c>
      <c r="EX27" s="600"/>
      <c r="EY27" s="600"/>
      <c r="EZ27" s="600"/>
      <c r="FA27" s="600"/>
      <c r="FB27" s="600"/>
      <c r="FC27" s="601"/>
      <c r="FD27" s="11"/>
      <c r="FE27" s="16"/>
      <c r="FF27" s="124" t="s">
        <v>12</v>
      </c>
      <c r="FG27" s="599" t="s">
        <v>236</v>
      </c>
      <c r="FH27" s="600"/>
      <c r="FI27" s="600"/>
      <c r="FJ27" s="600"/>
      <c r="FK27" s="600"/>
      <c r="FL27" s="600"/>
      <c r="FM27" s="601"/>
      <c r="FN27" s="11"/>
      <c r="FO27" s="16"/>
      <c r="FP27" s="124" t="s">
        <v>12</v>
      </c>
      <c r="FQ27" s="599" t="s">
        <v>277</v>
      </c>
      <c r="FR27" s="600"/>
      <c r="FS27" s="600"/>
      <c r="FT27" s="600"/>
      <c r="FU27" s="600"/>
      <c r="FV27" s="600"/>
      <c r="FW27" s="601"/>
      <c r="FX27" s="11"/>
      <c r="FY27" s="16"/>
      <c r="FZ27" s="124" t="s">
        <v>12</v>
      </c>
      <c r="GA27" s="599" t="s">
        <v>268</v>
      </c>
      <c r="GB27" s="600"/>
      <c r="GC27" s="600"/>
      <c r="GD27" s="600"/>
      <c r="GE27" s="600"/>
      <c r="GF27" s="600"/>
      <c r="GG27" s="601"/>
      <c r="GH27" s="11"/>
      <c r="GI27" s="16"/>
      <c r="GJ27" s="124" t="s">
        <v>12</v>
      </c>
      <c r="GK27" s="599" t="s">
        <v>232</v>
      </c>
      <c r="GL27" s="600"/>
      <c r="GM27" s="600"/>
      <c r="GN27" s="600"/>
      <c r="GO27" s="600"/>
      <c r="GP27" s="600"/>
      <c r="GQ27" s="601"/>
      <c r="GR27" s="11"/>
      <c r="GS27" s="16"/>
      <c r="GT27" s="124" t="s">
        <v>12</v>
      </c>
      <c r="GU27" s="599" t="s">
        <v>268</v>
      </c>
      <c r="GV27" s="600"/>
      <c r="GW27" s="600"/>
      <c r="GX27" s="600"/>
      <c r="GY27" s="600"/>
      <c r="GZ27" s="600"/>
      <c r="HA27" s="601"/>
      <c r="HB27" s="11"/>
      <c r="HC27" s="16"/>
      <c r="HD27" s="124" t="s">
        <v>12</v>
      </c>
      <c r="HE27" s="599" t="s">
        <v>232</v>
      </c>
      <c r="HF27" s="600"/>
      <c r="HG27" s="600"/>
      <c r="HH27" s="600"/>
      <c r="HI27" s="600"/>
      <c r="HJ27" s="600"/>
      <c r="HK27" s="601"/>
      <c r="HL27" s="11"/>
      <c r="HM27" s="16"/>
      <c r="HN27" s="124" t="s">
        <v>12</v>
      </c>
      <c r="HO27" s="599" t="s">
        <v>345</v>
      </c>
      <c r="HP27" s="600"/>
      <c r="HQ27" s="600"/>
      <c r="HR27" s="600"/>
      <c r="HS27" s="600"/>
      <c r="HT27" s="600"/>
      <c r="HU27" s="601"/>
      <c r="HV27" s="11"/>
      <c r="HW27" s="16"/>
      <c r="HX27" s="124" t="s">
        <v>12</v>
      </c>
      <c r="HY27" s="599" t="s">
        <v>268</v>
      </c>
      <c r="HZ27" s="600"/>
      <c r="IA27" s="600"/>
      <c r="IB27" s="600"/>
      <c r="IC27" s="600"/>
      <c r="ID27" s="600"/>
      <c r="IE27" s="601"/>
      <c r="IF27" s="11"/>
      <c r="IG27" s="16"/>
      <c r="IH27" s="124" t="s">
        <v>12</v>
      </c>
      <c r="II27" s="599" t="s">
        <v>268</v>
      </c>
      <c r="IJ27" s="600"/>
      <c r="IK27" s="600"/>
      <c r="IL27" s="600"/>
      <c r="IM27" s="600"/>
      <c r="IN27" s="600"/>
      <c r="IO27" s="601"/>
      <c r="IP27" s="11"/>
      <c r="IQ27" s="16"/>
      <c r="IR27" s="135"/>
      <c r="JB27" s="135"/>
    </row>
    <row xmlns:x14ac="http://schemas.microsoft.com/office/spreadsheetml/2009/9/ac" r="28" s="2" customFormat="true" ht="15.75" customHeight="true" x14ac:dyDescent="0.25">
      <c r="A28" s="417" t="str">
        <f ca="true">IF(ISBLANK('Data Summary'!A30),"",'Data Summary'!A30)</f>
        <v>RWA_2022_EMIS</v>
      </c>
      <c r="B28" s="124"/>
      <c r="C28" s="64" t="s">
        <v>120</v>
      </c>
      <c r="D28" s="52" t="s">
        <v>173</v>
      </c>
      <c r="E28" s="52"/>
      <c r="F28" s="52"/>
      <c r="G28" s="52"/>
      <c r="H28" s="52" t="s">
        <v>173</v>
      </c>
      <c r="I28" s="100"/>
      <c r="J28" s="11"/>
      <c r="K28" s="16"/>
      <c r="L28" s="124"/>
      <c r="M28" s="64" t="s">
        <v>120</v>
      </c>
      <c r="N28" s="52"/>
      <c r="O28" s="52"/>
      <c r="P28" s="52"/>
      <c r="Q28" s="52"/>
      <c r="R28" s="52"/>
      <c r="S28" s="100"/>
      <c r="T28" s="11"/>
      <c r="U28" s="16"/>
      <c r="V28" s="124"/>
      <c r="W28" s="64" t="s">
        <v>120</v>
      </c>
      <c r="X28" s="52" t="s">
        <v>173</v>
      </c>
      <c r="Y28" s="52"/>
      <c r="Z28" s="52"/>
      <c r="AA28" s="52"/>
      <c r="AB28" s="52" t="s">
        <v>173</v>
      </c>
      <c r="AC28" s="100" t="s">
        <v>173</v>
      </c>
      <c r="AD28" s="11"/>
      <c r="AE28" s="16"/>
      <c r="AF28" s="124"/>
      <c r="AG28" s="64" t="s">
        <v>120</v>
      </c>
      <c r="AH28" s="52"/>
      <c r="AI28" s="52"/>
      <c r="AJ28" s="52"/>
      <c r="AK28" s="52"/>
      <c r="AL28" s="52"/>
      <c r="AM28" s="100"/>
      <c r="AN28" s="11"/>
      <c r="AO28" s="16"/>
      <c r="AP28" s="124"/>
      <c r="AQ28" s="64" t="s">
        <v>120</v>
      </c>
      <c r="AR28" s="52" t="s">
        <v>173</v>
      </c>
      <c r="AS28" s="52"/>
      <c r="AT28" s="52"/>
      <c r="AU28" s="52"/>
      <c r="AV28" s="52" t="s">
        <v>173</v>
      </c>
      <c r="AW28" s="100"/>
      <c r="AX28" s="11"/>
      <c r="AY28" s="16"/>
      <c r="AZ28" s="124"/>
      <c r="BA28" s="64" t="s">
        <v>120</v>
      </c>
      <c r="BB28" s="52"/>
      <c r="BC28" s="52"/>
      <c r="BD28" s="52"/>
      <c r="BE28" s="52"/>
      <c r="BF28" s="52"/>
      <c r="BG28" s="100"/>
      <c r="BH28" s="11"/>
      <c r="BI28" s="16"/>
      <c r="BJ28" s="124"/>
      <c r="BK28" s="64" t="s">
        <v>120</v>
      </c>
      <c r="BL28" s="52"/>
      <c r="BM28" s="52"/>
      <c r="BN28" s="52"/>
      <c r="BO28" s="52"/>
      <c r="BP28" s="52"/>
      <c r="BQ28" s="100"/>
      <c r="BR28" s="11"/>
      <c r="BS28" s="16"/>
      <c r="BT28" s="124"/>
      <c r="BU28" s="64" t="s">
        <v>120</v>
      </c>
      <c r="BV28" s="52"/>
      <c r="BW28" s="52"/>
      <c r="BX28" s="52"/>
      <c r="BY28" s="52"/>
      <c r="BZ28" s="52"/>
      <c r="CA28" s="100"/>
      <c r="CB28" s="11"/>
      <c r="CC28" s="16"/>
      <c r="CD28" s="124"/>
      <c r="CE28" s="64" t="s">
        <v>120</v>
      </c>
      <c r="CF28" s="52"/>
      <c r="CG28" s="52"/>
      <c r="CH28" s="52"/>
      <c r="CI28" s="52"/>
      <c r="CJ28" s="52"/>
      <c r="CK28" s="100"/>
      <c r="CL28" s="11"/>
      <c r="CM28" s="16"/>
      <c r="CN28" s="124"/>
      <c r="CO28" s="64" t="s">
        <v>120</v>
      </c>
      <c r="CP28" s="52"/>
      <c r="CQ28" s="52"/>
      <c r="CR28" s="52"/>
      <c r="CS28" s="52"/>
      <c r="CT28" s="52"/>
      <c r="CU28" s="100"/>
      <c r="CV28" s="11"/>
      <c r="CW28" s="16"/>
      <c r="CX28" s="124"/>
      <c r="CY28" s="64" t="s">
        <v>120</v>
      </c>
      <c r="CZ28" s="52"/>
      <c r="DA28" s="52"/>
      <c r="DB28" s="52"/>
      <c r="DC28" s="52"/>
      <c r="DD28" s="52"/>
      <c r="DE28" s="100"/>
      <c r="DF28" s="11"/>
      <c r="DG28" s="16"/>
      <c r="DH28" s="124"/>
      <c r="DI28" s="64" t="s">
        <v>120</v>
      </c>
      <c r="DJ28" s="52"/>
      <c r="DK28" s="52"/>
      <c r="DL28" s="52"/>
      <c r="DM28" s="52"/>
      <c r="DN28" s="52"/>
      <c r="DO28" s="100"/>
      <c r="DP28" s="11"/>
      <c r="DQ28" s="16"/>
      <c r="DR28" s="124"/>
      <c r="DS28" s="64" t="s">
        <v>120</v>
      </c>
      <c r="DT28" s="52"/>
      <c r="DU28" s="52"/>
      <c r="DV28" s="52"/>
      <c r="DW28" s="52"/>
      <c r="DX28" s="52"/>
      <c r="DY28" s="100"/>
      <c r="DZ28" s="11"/>
      <c r="EA28" s="16"/>
      <c r="EB28" s="124"/>
      <c r="EC28" s="64" t="s">
        <v>120</v>
      </c>
      <c r="ED28" s="52"/>
      <c r="EE28" s="52"/>
      <c r="EF28" s="52"/>
      <c r="EG28" s="52"/>
      <c r="EH28" s="52"/>
      <c r="EI28" s="100"/>
      <c r="EJ28" s="11"/>
      <c r="EK28" s="16"/>
      <c r="EL28" s="124"/>
      <c r="EM28" s="64" t="s">
        <v>120</v>
      </c>
      <c r="EN28" s="52"/>
      <c r="EO28" s="52"/>
      <c r="EP28" s="52"/>
      <c r="EQ28" s="52"/>
      <c r="ER28" s="52"/>
      <c r="ES28" s="100"/>
      <c r="ET28" s="11"/>
      <c r="EU28" s="16"/>
      <c r="EV28" s="124"/>
      <c r="EW28" s="64" t="s">
        <v>120</v>
      </c>
      <c r="EX28" s="52" t="s">
        <v>173</v>
      </c>
      <c r="EY28" s="52"/>
      <c r="EZ28" s="52"/>
      <c r="FA28" s="52" t="s">
        <v>173</v>
      </c>
      <c r="FB28" s="52" t="s">
        <v>173</v>
      </c>
      <c r="FC28" s="100" t="s">
        <v>173</v>
      </c>
      <c r="FD28" s="11"/>
      <c r="FE28" s="16"/>
      <c r="FF28" s="124"/>
      <c r="FG28" s="64" t="s">
        <v>120</v>
      </c>
      <c r="FH28" s="52"/>
      <c r="FI28" s="52"/>
      <c r="FJ28" s="52"/>
      <c r="FK28" s="52"/>
      <c r="FL28" s="52"/>
      <c r="FM28" s="100"/>
      <c r="FN28" s="11"/>
      <c r="FO28" s="16"/>
      <c r="FP28" s="124"/>
      <c r="FQ28" s="64" t="s">
        <v>120</v>
      </c>
      <c r="FR28" s="52" t="s">
        <v>169</v>
      </c>
      <c r="FS28" s="52"/>
      <c r="FT28" s="52" t="s">
        <v>169</v>
      </c>
      <c r="FU28" s="52"/>
      <c r="FV28" s="52"/>
      <c r="FW28" s="100"/>
      <c r="FX28" s="11"/>
      <c r="FY28" s="16"/>
      <c r="FZ28" s="124"/>
      <c r="GA28" s="64" t="s">
        <v>120</v>
      </c>
      <c r="GB28" s="52"/>
      <c r="GC28" s="52"/>
      <c r="GD28" s="52"/>
      <c r="GE28" s="52"/>
      <c r="GF28" s="52"/>
      <c r="GG28" s="100"/>
      <c r="GH28" s="11"/>
      <c r="GI28" s="16"/>
      <c r="GJ28" s="124"/>
      <c r="GK28" s="64" t="s">
        <v>120</v>
      </c>
      <c r="GL28" s="52"/>
      <c r="GM28" s="52"/>
      <c r="GN28" s="52"/>
      <c r="GO28" s="52"/>
      <c r="GP28" s="52"/>
      <c r="GQ28" s="100"/>
      <c r="GR28" s="11"/>
      <c r="GS28" s="16"/>
      <c r="GT28" s="124"/>
      <c r="GU28" s="64" t="s">
        <v>120</v>
      </c>
      <c r="GV28" s="52"/>
      <c r="GW28" s="52"/>
      <c r="GX28" s="52"/>
      <c r="GY28" s="52"/>
      <c r="GZ28" s="52"/>
      <c r="HA28" s="100"/>
      <c r="HB28" s="11"/>
      <c r="HC28" s="16"/>
      <c r="HD28" s="124"/>
      <c r="HE28" s="64" t="s">
        <v>120</v>
      </c>
      <c r="HF28" s="52"/>
      <c r="HG28" s="52"/>
      <c r="HH28" s="52"/>
      <c r="HI28" s="52"/>
      <c r="HJ28" s="52"/>
      <c r="HK28" s="100"/>
      <c r="HL28" s="11"/>
      <c r="HM28" s="16"/>
      <c r="HN28" s="124"/>
      <c r="HO28" s="64" t="s">
        <v>120</v>
      </c>
      <c r="HP28" s="52"/>
      <c r="HQ28" s="52"/>
      <c r="HR28" s="52"/>
      <c r="HS28" s="52"/>
      <c r="HT28" s="52"/>
      <c r="HU28" s="100"/>
      <c r="HV28" s="11"/>
      <c r="HW28" s="16"/>
      <c r="HX28" s="124"/>
      <c r="HY28" s="64" t="s">
        <v>120</v>
      </c>
      <c r="HZ28" s="52"/>
      <c r="IA28" s="52"/>
      <c r="IB28" s="52"/>
      <c r="IC28" s="52"/>
      <c r="ID28" s="52"/>
      <c r="IE28" s="100"/>
      <c r="IF28" s="11"/>
      <c r="IG28" s="16"/>
      <c r="IH28" s="124"/>
      <c r="II28" s="64" t="s">
        <v>120</v>
      </c>
      <c r="IJ28" s="52"/>
      <c r="IK28" s="52"/>
      <c r="IL28" s="52"/>
      <c r="IM28" s="52"/>
      <c r="IN28" s="52"/>
      <c r="IO28" s="100"/>
      <c r="IP28" s="11"/>
      <c r="IQ28" s="16"/>
      <c r="IR28" s="135"/>
      <c r="JB28" s="135"/>
    </row>
    <row xmlns:x14ac="http://schemas.microsoft.com/office/spreadsheetml/2009/9/ac" r="29" s="2" customFormat="true" ht="15" customHeight="true" x14ac:dyDescent="0.25">
      <c r="A29" s="418" t="str">
        <f ca="true">IF(ISBLANK('Data Summary'!A31),"",'Data Summary'!A31)</f>
        <v/>
      </c>
      <c r="B29" s="124"/>
      <c r="C29" s="64" t="s">
        <v>102</v>
      </c>
      <c r="D29" s="52"/>
      <c r="E29" s="52"/>
      <c r="F29" s="52"/>
      <c r="G29" s="52"/>
      <c r="H29" s="52"/>
      <c r="I29" s="100"/>
      <c r="J29" s="11"/>
      <c r="K29" s="16"/>
      <c r="L29" s="124"/>
      <c r="M29" s="64" t="s">
        <v>102</v>
      </c>
      <c r="N29" s="52" t="s">
        <v>173</v>
      </c>
      <c r="O29" s="52" t="s">
        <v>173</v>
      </c>
      <c r="P29" s="52" t="s">
        <v>173</v>
      </c>
      <c r="Q29" s="52" t="s">
        <v>173</v>
      </c>
      <c r="R29" s="52" t="s">
        <v>173</v>
      </c>
      <c r="S29" s="100" t="s">
        <v>173</v>
      </c>
      <c r="T29" s="11"/>
      <c r="U29" s="16"/>
      <c r="V29" s="124"/>
      <c r="W29" s="64" t="s">
        <v>102</v>
      </c>
      <c r="X29" s="52"/>
      <c r="Y29" s="52"/>
      <c r="Z29" s="52"/>
      <c r="AA29" s="52"/>
      <c r="AB29" s="52"/>
      <c r="AC29" s="100"/>
      <c r="AD29" s="11"/>
      <c r="AE29" s="16"/>
      <c r="AF29" s="124"/>
      <c r="AG29" s="64" t="s">
        <v>102</v>
      </c>
      <c r="AH29" s="52"/>
      <c r="AI29" s="52"/>
      <c r="AJ29" s="52"/>
      <c r="AK29" s="52"/>
      <c r="AL29" s="52"/>
      <c r="AM29" s="100"/>
      <c r="AN29" s="11"/>
      <c r="AO29" s="16"/>
      <c r="AP29" s="124"/>
      <c r="AQ29" s="64" t="s">
        <v>102</v>
      </c>
      <c r="AR29" s="52"/>
      <c r="AS29" s="52"/>
      <c r="AT29" s="52"/>
      <c r="AU29" s="52"/>
      <c r="AV29" s="52"/>
      <c r="AW29" s="100"/>
      <c r="AX29" s="11"/>
      <c r="AY29" s="16"/>
      <c r="AZ29" s="124"/>
      <c r="BA29" s="64" t="s">
        <v>102</v>
      </c>
      <c r="BB29" s="52"/>
      <c r="BC29" s="52"/>
      <c r="BD29" s="52"/>
      <c r="BE29" s="52"/>
      <c r="BF29" s="52"/>
      <c r="BG29" s="100"/>
      <c r="BH29" s="11"/>
      <c r="BI29" s="16"/>
      <c r="BJ29" s="124"/>
      <c r="BK29" s="64" t="s">
        <v>102</v>
      </c>
      <c r="BL29" s="52" t="s">
        <v>173</v>
      </c>
      <c r="BM29" s="52"/>
      <c r="BN29" s="52"/>
      <c r="BO29" s="52"/>
      <c r="BP29" s="52" t="s">
        <v>173</v>
      </c>
      <c r="BQ29" s="100" t="s">
        <v>173</v>
      </c>
      <c r="BR29" s="11"/>
      <c r="BS29" s="16"/>
      <c r="BT29" s="124"/>
      <c r="BU29" s="64" t="s">
        <v>102</v>
      </c>
      <c r="BV29" s="52" t="s">
        <v>173</v>
      </c>
      <c r="BW29" s="52" t="s">
        <v>173</v>
      </c>
      <c r="BX29" s="52" t="s">
        <v>173</v>
      </c>
      <c r="BY29" s="52" t="s">
        <v>173</v>
      </c>
      <c r="BZ29" s="52" t="s">
        <v>173</v>
      </c>
      <c r="CA29" s="100" t="s">
        <v>173</v>
      </c>
      <c r="CB29" s="11"/>
      <c r="CC29" s="16"/>
      <c r="CD29" s="124"/>
      <c r="CE29" s="64" t="s">
        <v>102</v>
      </c>
      <c r="CF29" s="52"/>
      <c r="CG29" s="52"/>
      <c r="CH29" s="52"/>
      <c r="CI29" s="52"/>
      <c r="CJ29" s="52"/>
      <c r="CK29" s="100"/>
      <c r="CL29" s="11"/>
      <c r="CM29" s="16"/>
      <c r="CN29" s="124"/>
      <c r="CO29" s="64" t="s">
        <v>102</v>
      </c>
      <c r="CP29" s="52" t="s">
        <v>173</v>
      </c>
      <c r="CQ29" s="52"/>
      <c r="CR29" s="52"/>
      <c r="CS29" s="52"/>
      <c r="CT29" s="52" t="s">
        <v>173</v>
      </c>
      <c r="CU29" s="100" t="s">
        <v>173</v>
      </c>
      <c r="CV29" s="11"/>
      <c r="CW29" s="16"/>
      <c r="CX29" s="124"/>
      <c r="CY29" s="64" t="s">
        <v>102</v>
      </c>
      <c r="CZ29" s="52" t="s">
        <v>169</v>
      </c>
      <c r="DA29" s="52"/>
      <c r="DB29" s="52"/>
      <c r="DC29" s="52"/>
      <c r="DD29" s="52"/>
      <c r="DE29" s="100"/>
      <c r="DF29" s="11"/>
      <c r="DG29" s="16"/>
      <c r="DH29" s="124"/>
      <c r="DI29" s="64" t="s">
        <v>102</v>
      </c>
      <c r="DJ29" s="52" t="s">
        <v>173</v>
      </c>
      <c r="DK29" s="52"/>
      <c r="DL29" s="52"/>
      <c r="DM29" s="52"/>
      <c r="DN29" s="52" t="s">
        <v>173</v>
      </c>
      <c r="DO29" s="100" t="s">
        <v>173</v>
      </c>
      <c r="DP29" s="11"/>
      <c r="DQ29" s="16"/>
      <c r="DR29" s="124"/>
      <c r="DS29" s="64" t="s">
        <v>102</v>
      </c>
      <c r="DT29" s="52"/>
      <c r="DU29" s="52"/>
      <c r="DV29" s="52"/>
      <c r="DW29" s="52"/>
      <c r="DX29" s="52"/>
      <c r="DY29" s="100"/>
      <c r="DZ29" s="11"/>
      <c r="EA29" s="16"/>
      <c r="EB29" s="124"/>
      <c r="EC29" s="64" t="s">
        <v>102</v>
      </c>
      <c r="ED29" s="52" t="s">
        <v>173</v>
      </c>
      <c r="EE29" s="52"/>
      <c r="EF29" s="52"/>
      <c r="EG29" s="52"/>
      <c r="EH29" s="52" t="s">
        <v>173</v>
      </c>
      <c r="EI29" s="100" t="s">
        <v>173</v>
      </c>
      <c r="EJ29" s="11"/>
      <c r="EK29" s="16"/>
      <c r="EL29" s="124"/>
      <c r="EM29" s="64" t="s">
        <v>102</v>
      </c>
      <c r="EN29" s="52" t="s">
        <v>173</v>
      </c>
      <c r="EO29" s="52" t="s">
        <v>173</v>
      </c>
      <c r="EP29" s="52" t="s">
        <v>173</v>
      </c>
      <c r="EQ29" s="52" t="s">
        <v>173</v>
      </c>
      <c r="ER29" s="52" t="s">
        <v>173</v>
      </c>
      <c r="ES29" s="100" t="s">
        <v>173</v>
      </c>
      <c r="ET29" s="11"/>
      <c r="EU29" s="16"/>
      <c r="EV29" s="124"/>
      <c r="EW29" s="64" t="s">
        <v>102</v>
      </c>
      <c r="EX29" s="52"/>
      <c r="EY29" s="52"/>
      <c r="EZ29" s="52"/>
      <c r="FA29" s="52"/>
      <c r="FB29" s="52"/>
      <c r="FC29" s="100"/>
      <c r="FD29" s="11"/>
      <c r="FE29" s="16"/>
      <c r="FF29" s="124"/>
      <c r="FG29" s="64" t="s">
        <v>102</v>
      </c>
      <c r="FH29" s="52" t="s">
        <v>173</v>
      </c>
      <c r="FI29" s="52"/>
      <c r="FJ29" s="52"/>
      <c r="FK29" s="52"/>
      <c r="FL29" s="52" t="s">
        <v>173</v>
      </c>
      <c r="FM29" s="100"/>
      <c r="FN29" s="11"/>
      <c r="FO29" s="16"/>
      <c r="FP29" s="124"/>
      <c r="FQ29" s="64" t="s">
        <v>102</v>
      </c>
      <c r="FR29" s="52" t="s">
        <v>169</v>
      </c>
      <c r="FS29" s="52"/>
      <c r="FT29" s="52" t="s">
        <v>169</v>
      </c>
      <c r="FU29" s="52"/>
      <c r="FV29" s="52"/>
      <c r="FW29" s="100"/>
      <c r="FX29" s="11"/>
      <c r="FY29" s="16"/>
      <c r="FZ29" s="124"/>
      <c r="GA29" s="64" t="s">
        <v>102</v>
      </c>
      <c r="GB29" s="52"/>
      <c r="GC29" s="52"/>
      <c r="GD29" s="52"/>
      <c r="GE29" s="52"/>
      <c r="GF29" s="52"/>
      <c r="GG29" s="100"/>
      <c r="GH29" s="11"/>
      <c r="GI29" s="16"/>
      <c r="GJ29" s="124"/>
      <c r="GK29" s="64" t="s">
        <v>102</v>
      </c>
      <c r="GL29" s="52"/>
      <c r="GM29" s="52"/>
      <c r="GN29" s="52"/>
      <c r="GO29" s="52"/>
      <c r="GP29" s="52"/>
      <c r="GQ29" s="100"/>
      <c r="GR29" s="11"/>
      <c r="GS29" s="16"/>
      <c r="GT29" s="124"/>
      <c r="GU29" s="64" t="s">
        <v>102</v>
      </c>
      <c r="GV29" s="52"/>
      <c r="GW29" s="52"/>
      <c r="GX29" s="52"/>
      <c r="GY29" s="52"/>
      <c r="GZ29" s="52"/>
      <c r="HA29" s="100"/>
      <c r="HB29" s="11"/>
      <c r="HC29" s="16"/>
      <c r="HD29" s="124"/>
      <c r="HE29" s="64" t="s">
        <v>102</v>
      </c>
      <c r="HF29" s="52"/>
      <c r="HG29" s="52"/>
      <c r="HH29" s="52"/>
      <c r="HI29" s="52"/>
      <c r="HJ29" s="52"/>
      <c r="HK29" s="100"/>
      <c r="HL29" s="11"/>
      <c r="HM29" s="16"/>
      <c r="HN29" s="124"/>
      <c r="HO29" s="64" t="s">
        <v>102</v>
      </c>
      <c r="HP29" s="52"/>
      <c r="HQ29" s="52"/>
      <c r="HR29" s="52"/>
      <c r="HS29" s="52"/>
      <c r="HT29" s="52"/>
      <c r="HU29" s="100"/>
      <c r="HV29" s="11"/>
      <c r="HW29" s="16"/>
      <c r="HX29" s="124"/>
      <c r="HY29" s="64" t="s">
        <v>102</v>
      </c>
      <c r="HZ29" s="52"/>
      <c r="IA29" s="52"/>
      <c r="IB29" s="52"/>
      <c r="IC29" s="52"/>
      <c r="ID29" s="52"/>
      <c r="IE29" s="100"/>
      <c r="IF29" s="11"/>
      <c r="IG29" s="16"/>
      <c r="IH29" s="124"/>
      <c r="II29" s="64" t="s">
        <v>102</v>
      </c>
      <c r="IJ29" s="52"/>
      <c r="IK29" s="52"/>
      <c r="IL29" s="52"/>
      <c r="IM29" s="52"/>
      <c r="IN29" s="52"/>
      <c r="IO29" s="100"/>
      <c r="IP29" s="11"/>
      <c r="IQ29" s="16"/>
      <c r="IR29" s="135"/>
      <c r="JB29" s="135"/>
    </row>
    <row xmlns:x14ac="http://schemas.microsoft.com/office/spreadsheetml/2009/9/ac" r="30" s="2" customFormat="true" ht="15" customHeight="true" x14ac:dyDescent="0.25">
      <c r="A30" s="418" t="str">
        <f ca="true">IF(ISBLANK('Data Summary'!A32),"",'Data Summary'!A32)</f>
        <v/>
      </c>
      <c r="B30" s="124"/>
      <c r="C30" s="64" t="s">
        <v>127</v>
      </c>
      <c r="D30" s="52"/>
      <c r="E30" s="52"/>
      <c r="F30" s="52"/>
      <c r="G30" s="52"/>
      <c r="H30" s="52"/>
      <c r="I30" s="100"/>
      <c r="J30" s="11"/>
      <c r="K30" s="16"/>
      <c r="L30" s="124"/>
      <c r="M30" s="64" t="s">
        <v>127</v>
      </c>
      <c r="N30" s="52"/>
      <c r="O30" s="52"/>
      <c r="P30" s="52"/>
      <c r="Q30" s="52"/>
      <c r="R30" s="52"/>
      <c r="S30" s="100"/>
      <c r="T30" s="11"/>
      <c r="U30" s="16"/>
      <c r="V30" s="124"/>
      <c r="W30" s="64" t="s">
        <v>127</v>
      </c>
      <c r="X30" s="52"/>
      <c r="Y30" s="52"/>
      <c r="Z30" s="52"/>
      <c r="AA30" s="52"/>
      <c r="AB30" s="52"/>
      <c r="AC30" s="100"/>
      <c r="AD30" s="11"/>
      <c r="AE30" s="16"/>
      <c r="AF30" s="124"/>
      <c r="AG30" s="64" t="s">
        <v>127</v>
      </c>
      <c r="AH30" s="52"/>
      <c r="AI30" s="52"/>
      <c r="AJ30" s="52"/>
      <c r="AK30" s="52"/>
      <c r="AL30" s="52"/>
      <c r="AM30" s="100"/>
      <c r="AN30" s="11"/>
      <c r="AO30" s="16"/>
      <c r="AP30" s="124"/>
      <c r="AQ30" s="64" t="s">
        <v>127</v>
      </c>
      <c r="AR30" s="52"/>
      <c r="AS30" s="52"/>
      <c r="AT30" s="52"/>
      <c r="AU30" s="52"/>
      <c r="AV30" s="52"/>
      <c r="AW30" s="100"/>
      <c r="AX30" s="11"/>
      <c r="AY30" s="16"/>
      <c r="AZ30" s="124"/>
      <c r="BA30" s="64" t="s">
        <v>127</v>
      </c>
      <c r="BB30" s="52"/>
      <c r="BC30" s="52"/>
      <c r="BD30" s="52"/>
      <c r="BE30" s="52"/>
      <c r="BF30" s="52"/>
      <c r="BG30" s="100"/>
      <c r="BH30" s="11"/>
      <c r="BI30" s="16"/>
      <c r="BJ30" s="124"/>
      <c r="BK30" s="64" t="s">
        <v>127</v>
      </c>
      <c r="BL30" s="52"/>
      <c r="BM30" s="52"/>
      <c r="BN30" s="52"/>
      <c r="BO30" s="52"/>
      <c r="BP30" s="52"/>
      <c r="BQ30" s="100"/>
      <c r="BR30" s="11"/>
      <c r="BS30" s="16"/>
      <c r="BT30" s="124"/>
      <c r="BU30" s="64" t="s">
        <v>127</v>
      </c>
      <c r="BV30" s="52"/>
      <c r="BW30" s="52"/>
      <c r="BX30" s="52"/>
      <c r="BY30" s="52"/>
      <c r="BZ30" s="52"/>
      <c r="CA30" s="100"/>
      <c r="CB30" s="11"/>
      <c r="CC30" s="16"/>
      <c r="CD30" s="124"/>
      <c r="CE30" s="64" t="s">
        <v>127</v>
      </c>
      <c r="CF30" s="52"/>
      <c r="CG30" s="52"/>
      <c r="CH30" s="52"/>
      <c r="CI30" s="52"/>
      <c r="CJ30" s="52"/>
      <c r="CK30" s="100"/>
      <c r="CL30" s="11"/>
      <c r="CM30" s="16"/>
      <c r="CN30" s="124"/>
      <c r="CO30" s="64" t="s">
        <v>127</v>
      </c>
      <c r="CP30" s="52"/>
      <c r="CQ30" s="52"/>
      <c r="CR30" s="52"/>
      <c r="CS30" s="52"/>
      <c r="CT30" s="52"/>
      <c r="CU30" s="100"/>
      <c r="CV30" s="11"/>
      <c r="CW30" s="16"/>
      <c r="CX30" s="124"/>
      <c r="CY30" s="64" t="s">
        <v>127</v>
      </c>
      <c r="CZ30" s="52"/>
      <c r="DA30" s="52"/>
      <c r="DB30" s="52"/>
      <c r="DC30" s="52"/>
      <c r="DD30" s="52"/>
      <c r="DE30" s="100"/>
      <c r="DF30" s="11"/>
      <c r="DG30" s="16"/>
      <c r="DH30" s="124"/>
      <c r="DI30" s="64" t="s">
        <v>127</v>
      </c>
      <c r="DJ30" s="52"/>
      <c r="DK30" s="52"/>
      <c r="DL30" s="52"/>
      <c r="DM30" s="52"/>
      <c r="DN30" s="52"/>
      <c r="DO30" s="100"/>
      <c r="DP30" s="11"/>
      <c r="DQ30" s="16"/>
      <c r="DR30" s="124"/>
      <c r="DS30" s="64" t="s">
        <v>127</v>
      </c>
      <c r="DT30" s="52"/>
      <c r="DU30" s="52"/>
      <c r="DV30" s="52"/>
      <c r="DW30" s="52"/>
      <c r="DX30" s="52"/>
      <c r="DY30" s="100"/>
      <c r="DZ30" s="11"/>
      <c r="EA30" s="16"/>
      <c r="EB30" s="124"/>
      <c r="EC30" s="64" t="s">
        <v>127</v>
      </c>
      <c r="ED30" s="52"/>
      <c r="EE30" s="52"/>
      <c r="EF30" s="52"/>
      <c r="EG30" s="52"/>
      <c r="EH30" s="52"/>
      <c r="EI30" s="100"/>
      <c r="EJ30" s="11"/>
      <c r="EK30" s="16"/>
      <c r="EL30" s="124"/>
      <c r="EM30" s="64" t="s">
        <v>127</v>
      </c>
      <c r="EN30" s="52"/>
      <c r="EO30" s="52"/>
      <c r="EP30" s="52"/>
      <c r="EQ30" s="52"/>
      <c r="ER30" s="52"/>
      <c r="ES30" s="100"/>
      <c r="ET30" s="11"/>
      <c r="EU30" s="16"/>
      <c r="EV30" s="124"/>
      <c r="EW30" s="64" t="s">
        <v>127</v>
      </c>
      <c r="EX30" s="52"/>
      <c r="EY30" s="52"/>
      <c r="EZ30" s="52"/>
      <c r="FA30" s="52"/>
      <c r="FB30" s="52"/>
      <c r="FC30" s="100"/>
      <c r="FD30" s="11"/>
      <c r="FE30" s="16"/>
      <c r="FF30" s="124"/>
      <c r="FG30" s="64" t="s">
        <v>127</v>
      </c>
      <c r="FH30" s="52"/>
      <c r="FI30" s="52"/>
      <c r="FJ30" s="52"/>
      <c r="FK30" s="52"/>
      <c r="FL30" s="52"/>
      <c r="FM30" s="100"/>
      <c r="FN30" s="11"/>
      <c r="FO30" s="16"/>
      <c r="FP30" s="124"/>
      <c r="FQ30" s="64" t="s">
        <v>127</v>
      </c>
      <c r="FR30" s="52" t="s">
        <v>173</v>
      </c>
      <c r="FS30" s="52"/>
      <c r="FT30" s="52" t="s">
        <v>173</v>
      </c>
      <c r="FU30" s="52"/>
      <c r="FV30" s="52"/>
      <c r="FW30" s="100"/>
      <c r="FX30" s="11"/>
      <c r="FY30" s="16"/>
      <c r="FZ30" s="124"/>
      <c r="GA30" s="64" t="s">
        <v>127</v>
      </c>
      <c r="GB30" s="52"/>
      <c r="GC30" s="52"/>
      <c r="GD30" s="52"/>
      <c r="GE30" s="52"/>
      <c r="GF30" s="52"/>
      <c r="GG30" s="100"/>
      <c r="GH30" s="11"/>
      <c r="GI30" s="16"/>
      <c r="GJ30" s="124"/>
      <c r="GK30" s="64" t="s">
        <v>127</v>
      </c>
      <c r="GL30" s="52"/>
      <c r="GM30" s="52"/>
      <c r="GN30" s="52"/>
      <c r="GO30" s="52"/>
      <c r="GP30" s="52"/>
      <c r="GQ30" s="100"/>
      <c r="GR30" s="11"/>
      <c r="GS30" s="16"/>
      <c r="GT30" s="124"/>
      <c r="GU30" s="64" t="s">
        <v>127</v>
      </c>
      <c r="GV30" s="52"/>
      <c r="GW30" s="52"/>
      <c r="GX30" s="52"/>
      <c r="GY30" s="52"/>
      <c r="GZ30" s="52"/>
      <c r="HA30" s="100"/>
      <c r="HB30" s="11"/>
      <c r="HC30" s="16"/>
      <c r="HD30" s="124"/>
      <c r="HE30" s="64" t="s">
        <v>127</v>
      </c>
      <c r="HF30" s="52"/>
      <c r="HG30" s="52"/>
      <c r="HH30" s="52"/>
      <c r="HI30" s="52"/>
      <c r="HJ30" s="52"/>
      <c r="HK30" s="100"/>
      <c r="HL30" s="11"/>
      <c r="HM30" s="16"/>
      <c r="HN30" s="124"/>
      <c r="HO30" s="64" t="s">
        <v>127</v>
      </c>
      <c r="HP30" s="52"/>
      <c r="HQ30" s="52"/>
      <c r="HR30" s="52"/>
      <c r="HS30" s="52"/>
      <c r="HT30" s="52"/>
      <c r="HU30" s="100"/>
      <c r="HV30" s="11"/>
      <c r="HW30" s="16"/>
      <c r="HX30" s="124"/>
      <c r="HY30" s="64" t="s">
        <v>127</v>
      </c>
      <c r="HZ30" s="52"/>
      <c r="IA30" s="52"/>
      <c r="IB30" s="52"/>
      <c r="IC30" s="52"/>
      <c r="ID30" s="52"/>
      <c r="IE30" s="100"/>
      <c r="IF30" s="11"/>
      <c r="IG30" s="16"/>
      <c r="IH30" s="124"/>
      <c r="II30" s="64" t="s">
        <v>127</v>
      </c>
      <c r="IJ30" s="52"/>
      <c r="IK30" s="52"/>
      <c r="IL30" s="52"/>
      <c r="IM30" s="52"/>
      <c r="IN30" s="52"/>
      <c r="IO30" s="100"/>
      <c r="IP30" s="11"/>
      <c r="IQ30" s="16"/>
      <c r="IR30" s="135"/>
      <c r="JB30" s="135"/>
    </row>
    <row xmlns:x14ac="http://schemas.microsoft.com/office/spreadsheetml/2009/9/ac" r="31" ht="16.5" customHeight="true" x14ac:dyDescent="0.25">
      <c r="A31" s="418" t="str">
        <f ca="true">IF(ISBLANK('Data Summary'!A33),"",'Data Summary'!A33)</f>
        <v/>
      </c>
      <c r="B31" s="124"/>
      <c r="C31" s="64" t="s">
        <v>128</v>
      </c>
      <c r="D31" s="52"/>
      <c r="E31" s="52"/>
      <c r="F31" s="52"/>
      <c r="G31" s="52"/>
      <c r="H31" s="52"/>
      <c r="I31" s="100"/>
      <c r="J31" s="11"/>
      <c r="K31" s="16"/>
      <c r="L31" s="124"/>
      <c r="M31" s="64" t="s">
        <v>128</v>
      </c>
      <c r="N31" s="52"/>
      <c r="O31" s="52"/>
      <c r="P31" s="52"/>
      <c r="Q31" s="52"/>
      <c r="R31" s="52"/>
      <c r="S31" s="100"/>
      <c r="T31" s="11"/>
      <c r="U31" s="16"/>
      <c r="V31" s="124"/>
      <c r="W31" s="64" t="s">
        <v>128</v>
      </c>
      <c r="X31" s="52"/>
      <c r="Y31" s="52"/>
      <c r="Z31" s="52"/>
      <c r="AA31" s="52"/>
      <c r="AB31" s="52"/>
      <c r="AC31" s="100"/>
      <c r="AD31" s="11"/>
      <c r="AE31" s="16"/>
      <c r="AF31" s="124"/>
      <c r="AG31" s="64" t="s">
        <v>128</v>
      </c>
      <c r="AH31" s="52"/>
      <c r="AI31" s="52"/>
      <c r="AJ31" s="52"/>
      <c r="AK31" s="52"/>
      <c r="AL31" s="52"/>
      <c r="AM31" s="100"/>
      <c r="AN31" s="11"/>
      <c r="AO31" s="16"/>
      <c r="AP31" s="124"/>
      <c r="AQ31" s="64" t="s">
        <v>128</v>
      </c>
      <c r="AR31" s="52"/>
      <c r="AS31" s="52"/>
      <c r="AT31" s="52"/>
      <c r="AU31" s="52"/>
      <c r="AV31" s="52"/>
      <c r="AW31" s="100"/>
      <c r="AX31" s="11"/>
      <c r="AY31" s="16"/>
      <c r="AZ31" s="124"/>
      <c r="BA31" s="64" t="s">
        <v>128</v>
      </c>
      <c r="BB31" s="52"/>
      <c r="BC31" s="52"/>
      <c r="BD31" s="52"/>
      <c r="BE31" s="52"/>
      <c r="BF31" s="52"/>
      <c r="BG31" s="100"/>
      <c r="BH31" s="11"/>
      <c r="BI31" s="16"/>
      <c r="BJ31" s="124"/>
      <c r="BK31" s="64" t="s">
        <v>128</v>
      </c>
      <c r="BL31" s="52"/>
      <c r="BM31" s="52"/>
      <c r="BN31" s="52"/>
      <c r="BO31" s="52"/>
      <c r="BP31" s="52"/>
      <c r="BQ31" s="100"/>
      <c r="BR31" s="11"/>
      <c r="BS31" s="16"/>
      <c r="BT31" s="124"/>
      <c r="BU31" s="64" t="s">
        <v>128</v>
      </c>
      <c r="BV31" s="52"/>
      <c r="BW31" s="52"/>
      <c r="BX31" s="52"/>
      <c r="BY31" s="52"/>
      <c r="BZ31" s="52"/>
      <c r="CA31" s="100"/>
      <c r="CB31" s="11"/>
      <c r="CC31" s="16"/>
      <c r="CD31" s="124"/>
      <c r="CE31" s="64" t="s">
        <v>128</v>
      </c>
      <c r="CF31" s="52"/>
      <c r="CG31" s="52"/>
      <c r="CH31" s="52"/>
      <c r="CI31" s="52"/>
      <c r="CJ31" s="52"/>
      <c r="CK31" s="100"/>
      <c r="CL31" s="11"/>
      <c r="CM31" s="16"/>
      <c r="CN31" s="124"/>
      <c r="CO31" s="64" t="s">
        <v>128</v>
      </c>
      <c r="CP31" s="52"/>
      <c r="CQ31" s="52"/>
      <c r="CR31" s="52"/>
      <c r="CS31" s="52"/>
      <c r="CT31" s="52"/>
      <c r="CU31" s="100"/>
      <c r="CV31" s="11"/>
      <c r="CW31" s="16"/>
      <c r="CX31" s="124"/>
      <c r="CY31" s="64" t="s">
        <v>128</v>
      </c>
      <c r="CZ31" s="52"/>
      <c r="DA31" s="52"/>
      <c r="DB31" s="52"/>
      <c r="DC31" s="52"/>
      <c r="DD31" s="52"/>
      <c r="DE31" s="100"/>
      <c r="DF31" s="11"/>
      <c r="DG31" s="16"/>
      <c r="DH31" s="124"/>
      <c r="DI31" s="64" t="s">
        <v>128</v>
      </c>
      <c r="DJ31" s="52"/>
      <c r="DK31" s="52"/>
      <c r="DL31" s="52"/>
      <c r="DM31" s="52"/>
      <c r="DN31" s="52"/>
      <c r="DO31" s="100"/>
      <c r="DP31" s="11"/>
      <c r="DQ31" s="16"/>
      <c r="DR31" s="124"/>
      <c r="DS31" s="64" t="s">
        <v>128</v>
      </c>
      <c r="DT31" s="52"/>
      <c r="DU31" s="52"/>
      <c r="DV31" s="52"/>
      <c r="DW31" s="52"/>
      <c r="DX31" s="52"/>
      <c r="DY31" s="100"/>
      <c r="DZ31" s="11"/>
      <c r="EA31" s="16"/>
      <c r="EB31" s="124"/>
      <c r="EC31" s="64" t="s">
        <v>128</v>
      </c>
      <c r="ED31" s="52"/>
      <c r="EE31" s="52"/>
      <c r="EF31" s="52"/>
      <c r="EG31" s="52"/>
      <c r="EH31" s="52"/>
      <c r="EI31" s="100"/>
      <c r="EJ31" s="11"/>
      <c r="EK31" s="16"/>
      <c r="EL31" s="124"/>
      <c r="EM31" s="64" t="s">
        <v>128</v>
      </c>
      <c r="EN31" s="52"/>
      <c r="EO31" s="52"/>
      <c r="EP31" s="52"/>
      <c r="EQ31" s="52"/>
      <c r="ER31" s="52"/>
      <c r="ES31" s="100"/>
      <c r="ET31" s="11"/>
      <c r="EU31" s="16"/>
      <c r="EV31" s="124"/>
      <c r="EW31" s="64" t="s">
        <v>128</v>
      </c>
      <c r="EX31" s="52"/>
      <c r="EY31" s="52"/>
      <c r="EZ31" s="52"/>
      <c r="FA31" s="52"/>
      <c r="FB31" s="52"/>
      <c r="FC31" s="100"/>
      <c r="FD31" s="11"/>
      <c r="FE31" s="16"/>
      <c r="FF31" s="124"/>
      <c r="FG31" s="64" t="s">
        <v>128</v>
      </c>
      <c r="FH31" s="52"/>
      <c r="FI31" s="52"/>
      <c r="FJ31" s="52"/>
      <c r="FK31" s="52"/>
      <c r="FL31" s="52"/>
      <c r="FM31" s="100"/>
      <c r="FN31" s="11"/>
      <c r="FO31" s="16"/>
      <c r="FP31" s="124"/>
      <c r="FQ31" s="64" t="s">
        <v>128</v>
      </c>
      <c r="FR31" s="52" t="s">
        <v>173</v>
      </c>
      <c r="FS31" s="52"/>
      <c r="FT31" s="52" t="s">
        <v>173</v>
      </c>
      <c r="FU31" s="52"/>
      <c r="FV31" s="52"/>
      <c r="FW31" s="100"/>
      <c r="FX31" s="11"/>
      <c r="FY31" s="16"/>
      <c r="FZ31" s="124"/>
      <c r="GA31" s="64" t="s">
        <v>128</v>
      </c>
      <c r="GB31" s="52"/>
      <c r="GC31" s="52"/>
      <c r="GD31" s="52"/>
      <c r="GE31" s="52"/>
      <c r="GF31" s="52"/>
      <c r="GG31" s="100"/>
      <c r="GH31" s="11"/>
      <c r="GI31" s="16"/>
      <c r="GJ31" s="124"/>
      <c r="GK31" s="64" t="s">
        <v>128</v>
      </c>
      <c r="GL31" s="52"/>
      <c r="GM31" s="52"/>
      <c r="GN31" s="52"/>
      <c r="GO31" s="52"/>
      <c r="GP31" s="52"/>
      <c r="GQ31" s="100"/>
      <c r="GR31" s="11"/>
      <c r="GS31" s="16"/>
      <c r="GT31" s="124"/>
      <c r="GU31" s="64" t="s">
        <v>128</v>
      </c>
      <c r="GV31" s="52"/>
      <c r="GW31" s="52"/>
      <c r="GX31" s="52"/>
      <c r="GY31" s="52"/>
      <c r="GZ31" s="52"/>
      <c r="HA31" s="100"/>
      <c r="HB31" s="11"/>
      <c r="HC31" s="16"/>
      <c r="HD31" s="124"/>
      <c r="HE31" s="64" t="s">
        <v>128</v>
      </c>
      <c r="HF31" s="52"/>
      <c r="HG31" s="52"/>
      <c r="HH31" s="52"/>
      <c r="HI31" s="52"/>
      <c r="HJ31" s="52"/>
      <c r="HK31" s="100"/>
      <c r="HL31" s="11"/>
      <c r="HM31" s="16"/>
      <c r="HN31" s="124"/>
      <c r="HO31" s="64" t="s">
        <v>128</v>
      </c>
      <c r="HP31" s="52"/>
      <c r="HQ31" s="52"/>
      <c r="HR31" s="52"/>
      <c r="HS31" s="52"/>
      <c r="HT31" s="52"/>
      <c r="HU31" s="100"/>
      <c r="HV31" s="11"/>
      <c r="HW31" s="16"/>
      <c r="HX31" s="124"/>
      <c r="HY31" s="64" t="s">
        <v>128</v>
      </c>
      <c r="HZ31" s="52"/>
      <c r="IA31" s="52"/>
      <c r="IB31" s="52"/>
      <c r="IC31" s="52"/>
      <c r="ID31" s="52"/>
      <c r="IE31" s="100"/>
      <c r="IF31" s="11"/>
      <c r="IG31" s="16"/>
      <c r="IH31" s="124"/>
      <c r="II31" s="64" t="s">
        <v>128</v>
      </c>
      <c r="IJ31" s="52"/>
      <c r="IK31" s="52"/>
      <c r="IL31" s="52"/>
      <c r="IM31" s="52"/>
      <c r="IN31" s="52"/>
      <c r="IO31" s="100"/>
      <c r="IP31" s="11"/>
      <c r="IQ31" s="16"/>
    </row>
    <row xmlns:x14ac="http://schemas.microsoft.com/office/spreadsheetml/2009/9/ac" r="32" ht="16.5" customHeight="true" x14ac:dyDescent="0.25">
      <c r="A32" s="418" t="str">
        <f ca="true">IF(ISBLANK('Data Summary'!A34),"",'Data Summary'!A34)</f>
        <v/>
      </c>
      <c r="B32" s="124"/>
      <c r="C32" s="64" t="s">
        <v>103</v>
      </c>
      <c r="D32" s="52"/>
      <c r="E32" s="52"/>
      <c r="F32" s="52"/>
      <c r="G32" s="52"/>
      <c r="H32" s="52"/>
      <c r="I32" s="100"/>
      <c r="J32" s="11"/>
      <c r="K32" s="16"/>
      <c r="L32" s="124"/>
      <c r="M32" s="64" t="s">
        <v>103</v>
      </c>
      <c r="N32" s="52"/>
      <c r="O32" s="52"/>
      <c r="P32" s="52"/>
      <c r="Q32" s="52"/>
      <c r="R32" s="52"/>
      <c r="S32" s="100"/>
      <c r="T32" s="11"/>
      <c r="U32" s="16"/>
      <c r="V32" s="124"/>
      <c r="W32" s="64" t="s">
        <v>103</v>
      </c>
      <c r="X32" s="52"/>
      <c r="Y32" s="52"/>
      <c r="Z32" s="52"/>
      <c r="AA32" s="52"/>
      <c r="AB32" s="52"/>
      <c r="AC32" s="100"/>
      <c r="AD32" s="11"/>
      <c r="AE32" s="16"/>
      <c r="AF32" s="124"/>
      <c r="AG32" s="64" t="s">
        <v>103</v>
      </c>
      <c r="AH32" s="52"/>
      <c r="AI32" s="52"/>
      <c r="AJ32" s="52"/>
      <c r="AK32" s="52"/>
      <c r="AL32" s="52"/>
      <c r="AM32" s="100"/>
      <c r="AN32" s="11"/>
      <c r="AO32" s="16"/>
      <c r="AP32" s="124"/>
      <c r="AQ32" s="64" t="s">
        <v>103</v>
      </c>
      <c r="AR32" s="52"/>
      <c r="AS32" s="52"/>
      <c r="AT32" s="52"/>
      <c r="AU32" s="52"/>
      <c r="AV32" s="52"/>
      <c r="AW32" s="100"/>
      <c r="AX32" s="11"/>
      <c r="AY32" s="16"/>
      <c r="AZ32" s="124"/>
      <c r="BA32" s="64" t="s">
        <v>103</v>
      </c>
      <c r="BB32" s="52"/>
      <c r="BC32" s="52"/>
      <c r="BD32" s="52"/>
      <c r="BE32" s="52"/>
      <c r="BF32" s="52"/>
      <c r="BG32" s="100"/>
      <c r="BH32" s="11"/>
      <c r="BI32" s="16"/>
      <c r="BJ32" s="124"/>
      <c r="BK32" s="64" t="s">
        <v>103</v>
      </c>
      <c r="BL32" s="52"/>
      <c r="BM32" s="52"/>
      <c r="BN32" s="52"/>
      <c r="BO32" s="52"/>
      <c r="BP32" s="52"/>
      <c r="BQ32" s="100"/>
      <c r="BR32" s="11"/>
      <c r="BS32" s="16"/>
      <c r="BT32" s="124"/>
      <c r="BU32" s="64" t="s">
        <v>103</v>
      </c>
      <c r="BV32" s="52"/>
      <c r="BW32" s="52"/>
      <c r="BX32" s="52"/>
      <c r="BY32" s="52"/>
      <c r="BZ32" s="52"/>
      <c r="CA32" s="100"/>
      <c r="CB32" s="11"/>
      <c r="CC32" s="16"/>
      <c r="CD32" s="124"/>
      <c r="CE32" s="64" t="s">
        <v>103</v>
      </c>
      <c r="CF32" s="52"/>
      <c r="CG32" s="52"/>
      <c r="CH32" s="52"/>
      <c r="CI32" s="52"/>
      <c r="CJ32" s="52"/>
      <c r="CK32" s="100"/>
      <c r="CL32" s="11"/>
      <c r="CM32" s="16"/>
      <c r="CN32" s="124"/>
      <c r="CO32" s="64" t="s">
        <v>103</v>
      </c>
      <c r="CP32" s="52"/>
      <c r="CQ32" s="52"/>
      <c r="CR32" s="52"/>
      <c r="CS32" s="52"/>
      <c r="CT32" s="52"/>
      <c r="CU32" s="100"/>
      <c r="CV32" s="11"/>
      <c r="CW32" s="16"/>
      <c r="CX32" s="124"/>
      <c r="CY32" s="64" t="s">
        <v>103</v>
      </c>
      <c r="CZ32" s="52"/>
      <c r="DA32" s="52"/>
      <c r="DB32" s="52"/>
      <c r="DC32" s="52"/>
      <c r="DD32" s="52"/>
      <c r="DE32" s="100"/>
      <c r="DF32" s="11"/>
      <c r="DG32" s="16"/>
      <c r="DH32" s="124"/>
      <c r="DI32" s="64" t="s">
        <v>103</v>
      </c>
      <c r="DJ32" s="52"/>
      <c r="DK32" s="52"/>
      <c r="DL32" s="52"/>
      <c r="DM32" s="52"/>
      <c r="DN32" s="52"/>
      <c r="DO32" s="100"/>
      <c r="DP32" s="11"/>
      <c r="DQ32" s="16"/>
      <c r="DR32" s="124"/>
      <c r="DS32" s="64" t="s">
        <v>103</v>
      </c>
      <c r="DT32" s="52"/>
      <c r="DU32" s="52"/>
      <c r="DV32" s="52"/>
      <c r="DW32" s="52"/>
      <c r="DX32" s="52"/>
      <c r="DY32" s="100"/>
      <c r="DZ32" s="11"/>
      <c r="EA32" s="16"/>
      <c r="EB32" s="124"/>
      <c r="EC32" s="64" t="s">
        <v>103</v>
      </c>
      <c r="ED32" s="52"/>
      <c r="EE32" s="52"/>
      <c r="EF32" s="52"/>
      <c r="EG32" s="52"/>
      <c r="EH32" s="52"/>
      <c r="EI32" s="100"/>
      <c r="EJ32" s="11"/>
      <c r="EK32" s="16"/>
      <c r="EL32" s="124"/>
      <c r="EM32" s="64" t="s">
        <v>103</v>
      </c>
      <c r="EN32" s="52"/>
      <c r="EO32" s="52"/>
      <c r="EP32" s="52"/>
      <c r="EQ32" s="52"/>
      <c r="ER32" s="52"/>
      <c r="ES32" s="100"/>
      <c r="ET32" s="11"/>
      <c r="EU32" s="16"/>
      <c r="EV32" s="124"/>
      <c r="EW32" s="64" t="s">
        <v>103</v>
      </c>
      <c r="EX32" s="52"/>
      <c r="EY32" s="52"/>
      <c r="EZ32" s="52"/>
      <c r="FA32" s="52"/>
      <c r="FB32" s="52"/>
      <c r="FC32" s="100"/>
      <c r="FD32" s="11"/>
      <c r="FE32" s="16"/>
      <c r="FF32" s="124"/>
      <c r="FG32" s="64" t="s">
        <v>103</v>
      </c>
      <c r="FH32" s="52"/>
      <c r="FI32" s="52"/>
      <c r="FJ32" s="52"/>
      <c r="FK32" s="52"/>
      <c r="FL32" s="52"/>
      <c r="FM32" s="100"/>
      <c r="FN32" s="11"/>
      <c r="FO32" s="16"/>
      <c r="FP32" s="124"/>
      <c r="FQ32" s="64" t="s">
        <v>103</v>
      </c>
      <c r="FR32" s="52" t="s">
        <v>169</v>
      </c>
      <c r="FS32" s="52"/>
      <c r="FT32" s="52" t="s">
        <v>169</v>
      </c>
      <c r="FU32" s="52"/>
      <c r="FV32" s="52"/>
      <c r="FW32" s="100"/>
      <c r="FX32" s="11"/>
      <c r="FY32" s="16"/>
      <c r="FZ32" s="124"/>
      <c r="GA32" s="64" t="s">
        <v>103</v>
      </c>
      <c r="GB32" s="52"/>
      <c r="GC32" s="52"/>
      <c r="GD32" s="52"/>
      <c r="GE32" s="52"/>
      <c r="GF32" s="52"/>
      <c r="GG32" s="100"/>
      <c r="GH32" s="11"/>
      <c r="GI32" s="16"/>
      <c r="GJ32" s="124"/>
      <c r="GK32" s="64" t="s">
        <v>103</v>
      </c>
      <c r="GL32" s="52" t="s">
        <v>173</v>
      </c>
      <c r="GM32" s="52"/>
      <c r="GN32" s="52"/>
      <c r="GO32" s="52"/>
      <c r="GP32" s="52" t="s">
        <v>173</v>
      </c>
      <c r="GQ32" s="100" t="s">
        <v>173</v>
      </c>
      <c r="GR32" s="11"/>
      <c r="GS32" s="16"/>
      <c r="GT32" s="124"/>
      <c r="GU32" s="64" t="s">
        <v>103</v>
      </c>
      <c r="GV32" s="52"/>
      <c r="GW32" s="52"/>
      <c r="GX32" s="52"/>
      <c r="GY32" s="52"/>
      <c r="GZ32" s="52"/>
      <c r="HA32" s="100"/>
      <c r="HB32" s="11"/>
      <c r="HC32" s="16"/>
      <c r="HD32" s="124"/>
      <c r="HE32" s="64" t="s">
        <v>103</v>
      </c>
      <c r="HF32" s="52" t="s">
        <v>173</v>
      </c>
      <c r="HG32" s="52"/>
      <c r="HH32" s="52"/>
      <c r="HI32" s="52"/>
      <c r="HJ32" s="52" t="s">
        <v>173</v>
      </c>
      <c r="HK32" s="100" t="s">
        <v>173</v>
      </c>
      <c r="HL32" s="11"/>
      <c r="HM32" s="16"/>
      <c r="HN32" s="124"/>
      <c r="HO32" s="64" t="s">
        <v>103</v>
      </c>
      <c r="HP32" s="52" t="s">
        <v>173</v>
      </c>
      <c r="HQ32" s="52"/>
      <c r="HR32" s="52"/>
      <c r="HS32" s="52"/>
      <c r="HT32" s="52" t="s">
        <v>173</v>
      </c>
      <c r="HU32" s="100" t="s">
        <v>173</v>
      </c>
      <c r="HV32" s="11"/>
      <c r="HW32" s="16"/>
      <c r="HX32" s="124"/>
      <c r="HY32" s="64" t="s">
        <v>103</v>
      </c>
      <c r="HZ32" s="52"/>
      <c r="IA32" s="52"/>
      <c r="IB32" s="52"/>
      <c r="IC32" s="52"/>
      <c r="ID32" s="52"/>
      <c r="IE32" s="100"/>
      <c r="IF32" s="11"/>
      <c r="IG32" s="16"/>
      <c r="IH32" s="124"/>
      <c r="II32" s="64" t="s">
        <v>103</v>
      </c>
      <c r="IJ32" s="52"/>
      <c r="IK32" s="52"/>
      <c r="IL32" s="52"/>
      <c r="IM32" s="52"/>
      <c r="IN32" s="52"/>
      <c r="IO32" s="100"/>
      <c r="IP32" s="11"/>
      <c r="IQ32" s="16"/>
    </row>
    <row xmlns:x14ac="http://schemas.microsoft.com/office/spreadsheetml/2009/9/ac" r="33" ht="16.5" customHeight="true" x14ac:dyDescent="0.25">
      <c r="A33" s="418" t="str">
        <f ca="true">IF(ISBLANK('Data Summary'!A35),"",'Data Summary'!A35)</f>
        <v/>
      </c>
      <c r="B33" s="125"/>
      <c r="C33" s="12" t="s">
        <v>23</v>
      </c>
      <c r="D33" s="71"/>
      <c r="E33" s="71"/>
      <c r="F33" s="71"/>
      <c r="G33" s="72"/>
      <c r="H33" s="73"/>
      <c r="I33" s="74"/>
      <c r="J33" s="11"/>
      <c r="K33" s="16"/>
      <c r="L33" s="125"/>
      <c r="M33" s="12" t="s">
        <v>23</v>
      </c>
      <c r="N33" s="71"/>
      <c r="O33" s="71"/>
      <c r="P33" s="71"/>
      <c r="Q33" s="72"/>
      <c r="R33" s="73"/>
      <c r="S33" s="74"/>
      <c r="T33" s="11"/>
      <c r="U33" s="16"/>
      <c r="V33" s="125"/>
      <c r="W33" s="12" t="s">
        <v>23</v>
      </c>
      <c r="X33" s="71"/>
      <c r="Y33" s="10"/>
      <c r="Z33" s="10"/>
      <c r="AA33" s="72"/>
      <c r="AB33" s="73"/>
      <c r="AC33" s="74"/>
      <c r="AD33" s="11"/>
      <c r="AE33" s="16"/>
      <c r="AF33" s="125"/>
      <c r="AG33" s="12" t="s">
        <v>23</v>
      </c>
      <c r="AH33" s="71"/>
      <c r="AI33" s="71"/>
      <c r="AJ33" s="71"/>
      <c r="AK33" s="72"/>
      <c r="AL33" s="73"/>
      <c r="AM33" s="74"/>
      <c r="AN33" s="11"/>
      <c r="AO33" s="16"/>
      <c r="AP33" s="125"/>
      <c r="AQ33" s="12" t="s">
        <v>23</v>
      </c>
      <c r="AR33" s="71"/>
      <c r="AS33" s="10"/>
      <c r="AT33" s="10"/>
      <c r="AU33" s="72"/>
      <c r="AV33" s="73"/>
      <c r="AW33" s="74"/>
      <c r="AX33" s="11"/>
      <c r="AY33" s="16"/>
      <c r="AZ33" s="125"/>
      <c r="BA33" s="12" t="s">
        <v>23</v>
      </c>
      <c r="BB33" s="71"/>
      <c r="BC33" s="10"/>
      <c r="BD33" s="10"/>
      <c r="BE33" s="72">
        <v>2076</v>
      </c>
      <c r="BF33" s="73">
        <v>2650</v>
      </c>
      <c r="BG33" s="74">
        <v>1502</v>
      </c>
      <c r="BH33" s="11"/>
      <c r="BI33" s="16"/>
      <c r="BJ33" s="125"/>
      <c r="BK33" s="12" t="s">
        <v>23</v>
      </c>
      <c r="BL33" s="71"/>
      <c r="BM33" s="10"/>
      <c r="BN33" s="10"/>
      <c r="BO33" s="72"/>
      <c r="BP33" s="73"/>
      <c r="BQ33" s="74"/>
      <c r="BR33" s="11"/>
      <c r="BS33" s="16"/>
      <c r="BT33" s="125"/>
      <c r="BU33" s="12" t="s">
        <v>23</v>
      </c>
      <c r="BV33" s="71"/>
      <c r="BW33" s="10"/>
      <c r="BX33" s="10"/>
      <c r="BY33" s="72"/>
      <c r="BZ33" s="73"/>
      <c r="CA33" s="74"/>
      <c r="CB33" s="11"/>
      <c r="CC33" s="16"/>
      <c r="CD33" s="125"/>
      <c r="CE33" s="12" t="s">
        <v>23</v>
      </c>
      <c r="CF33" s="71"/>
      <c r="CG33" s="10"/>
      <c r="CH33" s="10"/>
      <c r="CI33" s="72"/>
      <c r="CJ33" s="73"/>
      <c r="CK33" s="74"/>
      <c r="CL33" s="11"/>
      <c r="CM33" s="16"/>
      <c r="CN33" s="125"/>
      <c r="CO33" s="12" t="s">
        <v>23</v>
      </c>
      <c r="CP33" s="71"/>
      <c r="CQ33" s="10"/>
      <c r="CR33" s="10"/>
      <c r="CS33" s="72"/>
      <c r="CT33" s="73"/>
      <c r="CU33" s="74"/>
      <c r="CV33" s="11"/>
      <c r="CW33" s="16"/>
      <c r="CX33" s="125"/>
      <c r="CY33" s="12" t="s">
        <v>23</v>
      </c>
      <c r="CZ33" s="71"/>
      <c r="DA33" s="10"/>
      <c r="DB33" s="10"/>
      <c r="DC33" s="72"/>
      <c r="DD33" s="73"/>
      <c r="DE33" s="74"/>
      <c r="DF33" s="11"/>
      <c r="DG33" s="16"/>
      <c r="DH33" s="125"/>
      <c r="DI33" s="12" t="s">
        <v>23</v>
      </c>
      <c r="DJ33" s="71"/>
      <c r="DK33" s="10"/>
      <c r="DL33" s="10"/>
      <c r="DM33" s="72"/>
      <c r="DN33" s="73"/>
      <c r="DO33" s="74"/>
      <c r="DP33" s="11"/>
      <c r="DQ33" s="16"/>
      <c r="DR33" s="125"/>
      <c r="DS33" s="12" t="s">
        <v>23</v>
      </c>
      <c r="DT33" s="71"/>
      <c r="DU33" s="10"/>
      <c r="DV33" s="10"/>
      <c r="DW33" s="72"/>
      <c r="DX33" s="73"/>
      <c r="DY33" s="74"/>
      <c r="DZ33" s="11"/>
      <c r="EA33" s="16"/>
      <c r="EB33" s="125"/>
      <c r="EC33" s="12" t="s">
        <v>23</v>
      </c>
      <c r="ED33" s="71"/>
      <c r="EE33" s="10"/>
      <c r="EF33" s="10"/>
      <c r="EG33" s="72"/>
      <c r="EH33" s="73"/>
      <c r="EI33" s="74"/>
      <c r="EJ33" s="11"/>
      <c r="EK33" s="16"/>
      <c r="EL33" s="125"/>
      <c r="EM33" s="12" t="s">
        <v>23</v>
      </c>
      <c r="EN33" s="71"/>
      <c r="EO33" s="10"/>
      <c r="EP33" s="10"/>
      <c r="EQ33" s="72"/>
      <c r="ER33" s="73"/>
      <c r="ES33" s="74"/>
      <c r="ET33" s="11"/>
      <c r="EU33" s="16"/>
      <c r="EV33" s="125"/>
      <c r="EW33" s="12" t="s">
        <v>23</v>
      </c>
      <c r="EX33" s="71"/>
      <c r="EY33" s="10"/>
      <c r="EZ33" s="10"/>
      <c r="FA33" s="72">
        <v>3186</v>
      </c>
      <c r="FB33" s="73">
        <v>2877</v>
      </c>
      <c r="FC33" s="74">
        <v>1375</v>
      </c>
      <c r="FD33" s="11"/>
      <c r="FE33" s="16"/>
      <c r="FF33" s="125"/>
      <c r="FG33" s="12" t="s">
        <v>23</v>
      </c>
      <c r="FH33" s="71"/>
      <c r="FI33" s="10"/>
      <c r="FJ33" s="10"/>
      <c r="FK33" s="72"/>
      <c r="FL33" s="73"/>
      <c r="FM33" s="74"/>
      <c r="FN33" s="11"/>
      <c r="FO33" s="16"/>
      <c r="FP33" s="125"/>
      <c r="FQ33" s="12" t="s">
        <v>23</v>
      </c>
      <c r="FR33" s="209"/>
      <c r="FS33" s="209"/>
      <c r="FT33" s="209"/>
      <c r="FU33" s="207"/>
      <c r="FV33" s="208"/>
      <c r="FW33" s="74"/>
      <c r="FX33" s="11"/>
      <c r="FY33" s="16"/>
      <c r="FZ33" s="125"/>
      <c r="GA33" s="12" t="s">
        <v>23</v>
      </c>
      <c r="GB33" s="71"/>
      <c r="GC33" s="10"/>
      <c r="GD33" s="10"/>
      <c r="GE33" s="72"/>
      <c r="GF33" s="73"/>
      <c r="GG33" s="74"/>
      <c r="GH33" s="11"/>
      <c r="GI33" s="16"/>
      <c r="GJ33" s="125"/>
      <c r="GK33" s="12" t="s">
        <v>23</v>
      </c>
      <c r="GL33" s="71"/>
      <c r="GM33" s="10"/>
      <c r="GN33" s="10"/>
      <c r="GO33" s="72"/>
      <c r="GP33" s="73"/>
      <c r="GQ33" s="74"/>
      <c r="GR33" s="11"/>
      <c r="GS33" s="16"/>
      <c r="GT33" s="125"/>
      <c r="GU33" s="12" t="s">
        <v>23</v>
      </c>
      <c r="GV33" s="71">
        <v>8145</v>
      </c>
      <c r="GW33" s="10" t="s">
        <v>327</v>
      </c>
      <c r="GX33" s="10" t="s">
        <v>327</v>
      </c>
      <c r="GY33" s="72">
        <v>3401</v>
      </c>
      <c r="GZ33" s="73">
        <v>2961</v>
      </c>
      <c r="HA33" s="74">
        <v>1783</v>
      </c>
      <c r="HB33" s="11"/>
      <c r="HC33" s="16"/>
      <c r="HD33" s="125"/>
      <c r="HE33" s="12" t="s">
        <v>23</v>
      </c>
      <c r="HF33" s="71"/>
      <c r="HG33" s="10"/>
      <c r="HH33" s="10"/>
      <c r="HI33" s="72"/>
      <c r="HJ33" s="73"/>
      <c r="HK33" s="74"/>
      <c r="HL33" s="11"/>
      <c r="HM33" s="16"/>
      <c r="HN33" s="125"/>
      <c r="HO33" s="12" t="s">
        <v>23</v>
      </c>
      <c r="HP33" s="71"/>
      <c r="HQ33" s="10"/>
      <c r="HR33" s="10"/>
      <c r="HS33" s="72"/>
      <c r="HT33" s="73"/>
      <c r="HU33" s="74"/>
      <c r="HV33" s="11"/>
      <c r="HW33" s="16"/>
      <c r="HX33" s="125"/>
      <c r="HY33" s="12" t="s">
        <v>23</v>
      </c>
      <c r="HZ33" s="71">
        <v>9748</v>
      </c>
      <c r="IA33" s="10" t="s">
        <v>327</v>
      </c>
      <c r="IB33" s="10" t="s">
        <v>327</v>
      </c>
      <c r="IC33" s="72">
        <v>3844</v>
      </c>
      <c r="ID33" s="73">
        <v>3691</v>
      </c>
      <c r="IE33" s="74">
        <v>2213</v>
      </c>
      <c r="IF33" s="11"/>
      <c r="IG33" s="16"/>
      <c r="IH33" s="125"/>
      <c r="II33" s="12" t="s">
        <v>23</v>
      </c>
      <c r="IJ33" s="71">
        <v>9876</v>
      </c>
      <c r="IK33" s="10" t="s">
        <v>327</v>
      </c>
      <c r="IL33" s="10" t="s">
        <v>327</v>
      </c>
      <c r="IM33" s="72">
        <v>3808</v>
      </c>
      <c r="IN33" s="73">
        <v>3691</v>
      </c>
      <c r="IO33" s="74">
        <v>2377</v>
      </c>
      <c r="IP33" s="11"/>
      <c r="IQ33" s="16"/>
    </row>
    <row xmlns:x14ac="http://schemas.microsoft.com/office/spreadsheetml/2009/9/ac" r="34" s="3" customFormat="true" ht="16.5" customHeight="true" thickBot="true" x14ac:dyDescent="0.3">
      <c r="A34" s="418" t="str">
        <f ca="true">IF(ISBLANK('Data Summary'!A36),"",'Data Summary'!A36)</f>
        <v/>
      </c>
      <c r="B34" s="126"/>
      <c r="C34" s="28" t="s">
        <v>20</v>
      </c>
      <c r="D34" s="76"/>
      <c r="E34" s="76"/>
      <c r="F34" s="76"/>
      <c r="G34" s="76"/>
      <c r="H34" s="76"/>
      <c r="I34" s="77"/>
      <c r="J34" s="25"/>
      <c r="K34" s="18"/>
      <c r="L34" s="126"/>
      <c r="M34" s="28" t="s">
        <v>20</v>
      </c>
      <c r="N34" s="76"/>
      <c r="O34" s="76"/>
      <c r="P34" s="76"/>
      <c r="Q34" s="76"/>
      <c r="R34" s="76"/>
      <c r="S34" s="77"/>
      <c r="T34" s="25"/>
      <c r="U34" s="18"/>
      <c r="V34" s="126"/>
      <c r="W34" s="28" t="s">
        <v>20</v>
      </c>
      <c r="X34" s="76"/>
      <c r="Y34" s="81"/>
      <c r="Z34" s="81"/>
      <c r="AA34" s="76"/>
      <c r="AB34" s="76"/>
      <c r="AC34" s="77"/>
      <c r="AD34" s="25"/>
      <c r="AE34" s="18"/>
      <c r="AF34" s="126"/>
      <c r="AG34" s="28" t="s">
        <v>20</v>
      </c>
      <c r="AH34" s="76"/>
      <c r="AI34" s="76"/>
      <c r="AJ34" s="76"/>
      <c r="AK34" s="76"/>
      <c r="AL34" s="76"/>
      <c r="AM34" s="77"/>
      <c r="AN34" s="25"/>
      <c r="AO34" s="18"/>
      <c r="AP34" s="126"/>
      <c r="AQ34" s="28" t="s">
        <v>20</v>
      </c>
      <c r="AR34" s="76"/>
      <c r="AS34" s="81"/>
      <c r="AT34" s="81"/>
      <c r="AU34" s="76"/>
      <c r="AV34" s="76"/>
      <c r="AW34" s="77"/>
      <c r="AX34" s="25"/>
      <c r="AY34" s="18"/>
      <c r="AZ34" s="126"/>
      <c r="BA34" s="28" t="s">
        <v>20</v>
      </c>
      <c r="BB34" s="76"/>
      <c r="BC34" s="81"/>
      <c r="BD34" s="81"/>
      <c r="BE34" s="76"/>
      <c r="BF34" s="76"/>
      <c r="BG34" s="77"/>
      <c r="BH34" s="25"/>
      <c r="BI34" s="18"/>
      <c r="BJ34" s="126"/>
      <c r="BK34" s="28" t="s">
        <v>20</v>
      </c>
      <c r="BL34" s="76"/>
      <c r="BM34" s="81"/>
      <c r="BN34" s="81"/>
      <c r="BO34" s="76"/>
      <c r="BP34" s="76"/>
      <c r="BQ34" s="77"/>
      <c r="BR34" s="25"/>
      <c r="BS34" s="18"/>
      <c r="BT34" s="126"/>
      <c r="BU34" s="28" t="s">
        <v>20</v>
      </c>
      <c r="BV34" s="76"/>
      <c r="BW34" s="81"/>
      <c r="BX34" s="81"/>
      <c r="BY34" s="76"/>
      <c r="BZ34" s="76"/>
      <c r="CA34" s="77"/>
      <c r="CB34" s="25"/>
      <c r="CC34" s="18"/>
      <c r="CD34" s="126"/>
      <c r="CE34" s="28" t="s">
        <v>20</v>
      </c>
      <c r="CF34" s="76"/>
      <c r="CG34" s="81"/>
      <c r="CH34" s="81"/>
      <c r="CI34" s="76">
        <v>2431</v>
      </c>
      <c r="CJ34" s="76">
        <v>2711</v>
      </c>
      <c r="CK34" s="77">
        <v>1521</v>
      </c>
      <c r="CL34" s="25"/>
      <c r="CM34" s="18"/>
      <c r="CN34" s="126"/>
      <c r="CO34" s="28" t="s">
        <v>20</v>
      </c>
      <c r="CP34" s="76"/>
      <c r="CQ34" s="81"/>
      <c r="CR34" s="81"/>
      <c r="CS34" s="76"/>
      <c r="CT34" s="76"/>
      <c r="CU34" s="77"/>
      <c r="CV34" s="25"/>
      <c r="CW34" s="18"/>
      <c r="CX34" s="126"/>
      <c r="CY34" s="28" t="s">
        <v>20</v>
      </c>
      <c r="CZ34" s="76"/>
      <c r="DA34" s="81"/>
      <c r="DB34" s="81"/>
      <c r="DC34" s="76">
        <v>2618</v>
      </c>
      <c r="DD34" s="76">
        <v>2752</v>
      </c>
      <c r="DE34" s="77">
        <v>1543</v>
      </c>
      <c r="DF34" s="25"/>
      <c r="DG34" s="18"/>
      <c r="DH34" s="126"/>
      <c r="DI34" s="28" t="s">
        <v>20</v>
      </c>
      <c r="DJ34" s="76"/>
      <c r="DK34" s="81"/>
      <c r="DL34" s="81"/>
      <c r="DM34" s="76"/>
      <c r="DN34" s="76"/>
      <c r="DO34" s="77"/>
      <c r="DP34" s="25"/>
      <c r="DQ34" s="18"/>
      <c r="DR34" s="126"/>
      <c r="DS34" s="28" t="s">
        <v>20</v>
      </c>
      <c r="DT34" s="76"/>
      <c r="DU34" s="81"/>
      <c r="DV34" s="81"/>
      <c r="DW34" s="76">
        <v>2757</v>
      </c>
      <c r="DX34" s="76">
        <v>2842</v>
      </c>
      <c r="DY34" s="77">
        <v>1575</v>
      </c>
      <c r="DZ34" s="25"/>
      <c r="EA34" s="18"/>
      <c r="EB34" s="126"/>
      <c r="EC34" s="28" t="s">
        <v>20</v>
      </c>
      <c r="ED34" s="76"/>
      <c r="EE34" s="81"/>
      <c r="EF34" s="81"/>
      <c r="EG34" s="76"/>
      <c r="EH34" s="76"/>
      <c r="EI34" s="77"/>
      <c r="EJ34" s="25"/>
      <c r="EK34" s="18"/>
      <c r="EL34" s="126"/>
      <c r="EM34" s="28" t="s">
        <v>20</v>
      </c>
      <c r="EN34" s="76"/>
      <c r="EO34" s="81"/>
      <c r="EP34" s="81"/>
      <c r="EQ34" s="76"/>
      <c r="ER34" s="76"/>
      <c r="ES34" s="77"/>
      <c r="ET34" s="25"/>
      <c r="EU34" s="18"/>
      <c r="EV34" s="126"/>
      <c r="EW34" s="28" t="s">
        <v>20</v>
      </c>
      <c r="EX34" s="76"/>
      <c r="EY34" s="81"/>
      <c r="EZ34" s="81"/>
      <c r="FA34" s="76">
        <v>3186</v>
      </c>
      <c r="FB34" s="76">
        <v>2877</v>
      </c>
      <c r="FC34" s="77">
        <v>1375</v>
      </c>
      <c r="FD34" s="25"/>
      <c r="FE34" s="18"/>
      <c r="FF34" s="126"/>
      <c r="FG34" s="28" t="s">
        <v>20</v>
      </c>
      <c r="FH34" s="76"/>
      <c r="FI34" s="81"/>
      <c r="FJ34" s="81"/>
      <c r="FK34" s="76"/>
      <c r="FL34" s="76"/>
      <c r="FM34" s="77"/>
      <c r="FN34" s="25"/>
      <c r="FO34" s="18"/>
      <c r="FP34" s="126"/>
      <c r="FQ34" s="28" t="s">
        <v>20</v>
      </c>
      <c r="FR34" s="81">
        <v>105</v>
      </c>
      <c r="FS34" s="81"/>
      <c r="FT34" s="81">
        <v>105</v>
      </c>
      <c r="FU34" s="76"/>
      <c r="FV34" s="76"/>
      <c r="FW34" s="77"/>
      <c r="FX34" s="25"/>
      <c r="FY34" s="18"/>
      <c r="FZ34" s="126"/>
      <c r="GA34" s="28" t="s">
        <v>20</v>
      </c>
      <c r="GB34" s="76"/>
      <c r="GC34" s="81"/>
      <c r="GD34" s="81"/>
      <c r="GE34" s="76"/>
      <c r="GF34" s="76"/>
      <c r="GG34" s="77"/>
      <c r="GH34" s="25"/>
      <c r="GI34" s="18"/>
      <c r="GJ34" s="126"/>
      <c r="GK34" s="28" t="s">
        <v>20</v>
      </c>
      <c r="GL34" s="76"/>
      <c r="GM34" s="81"/>
      <c r="GN34" s="81"/>
      <c r="GO34" s="76"/>
      <c r="GP34" s="76"/>
      <c r="GQ34" s="77"/>
      <c r="GR34" s="25"/>
      <c r="GS34" s="18"/>
      <c r="GT34" s="126"/>
      <c r="GU34" s="28" t="s">
        <v>20</v>
      </c>
      <c r="GV34" s="76">
        <v>8145</v>
      </c>
      <c r="GW34" s="81" t="s">
        <v>327</v>
      </c>
      <c r="GX34" s="81" t="s">
        <v>327</v>
      </c>
      <c r="GY34" s="76">
        <v>3401</v>
      </c>
      <c r="GZ34" s="76">
        <v>2961</v>
      </c>
      <c r="HA34" s="77">
        <v>1783</v>
      </c>
      <c r="HB34" s="25"/>
      <c r="HC34" s="18"/>
      <c r="HD34" s="126"/>
      <c r="HE34" s="28" t="s">
        <v>20</v>
      </c>
      <c r="HF34" s="76"/>
      <c r="HG34" s="81"/>
      <c r="HH34" s="81"/>
      <c r="HI34" s="76"/>
      <c r="HJ34" s="76"/>
      <c r="HK34" s="77"/>
      <c r="HL34" s="25"/>
      <c r="HM34" s="18"/>
      <c r="HN34" s="126"/>
      <c r="HO34" s="28" t="s">
        <v>20</v>
      </c>
      <c r="HP34" s="76"/>
      <c r="HQ34" s="81"/>
      <c r="HR34" s="81"/>
      <c r="HS34" s="76"/>
      <c r="HT34" s="76"/>
      <c r="HU34" s="77"/>
      <c r="HV34" s="25"/>
      <c r="HW34" s="18"/>
      <c r="HX34" s="126"/>
      <c r="HY34" s="28" t="s">
        <v>20</v>
      </c>
      <c r="HZ34" s="76">
        <v>9748</v>
      </c>
      <c r="IA34" s="81" t="s">
        <v>327</v>
      </c>
      <c r="IB34" s="81" t="s">
        <v>327</v>
      </c>
      <c r="IC34" s="76">
        <v>3844</v>
      </c>
      <c r="ID34" s="76">
        <v>3691</v>
      </c>
      <c r="IE34" s="77">
        <v>2213</v>
      </c>
      <c r="IF34" s="25"/>
      <c r="IG34" s="18"/>
      <c r="IH34" s="126"/>
      <c r="II34" s="28" t="s">
        <v>20</v>
      </c>
      <c r="IJ34" s="76">
        <v>9876</v>
      </c>
      <c r="IK34" s="81" t="s">
        <v>327</v>
      </c>
      <c r="IL34" s="81" t="s">
        <v>327</v>
      </c>
      <c r="IM34" s="76">
        <v>3808</v>
      </c>
      <c r="IN34" s="76">
        <v>3691</v>
      </c>
      <c r="IO34" s="77">
        <v>2377</v>
      </c>
      <c r="IP34" s="25"/>
      <c r="IQ34" s="18"/>
      <c r="IR34" s="127"/>
      <c r="JB34" s="127"/>
    </row>
    <row xmlns:x14ac="http://schemas.microsoft.com/office/spreadsheetml/2009/9/ac" r="35" s="3" customFormat="true" x14ac:dyDescent="0.25">
      <c r="A35" s="418" t="str">
        <f ca="true">IF(ISBLANK('Data Summary'!A37),"",'Data Summary'!A37)</f>
        <v/>
      </c>
      <c r="B35" s="127"/>
      <c r="L35" s="127"/>
      <c r="V35" s="127"/>
      <c r="AF35" s="127"/>
      <c r="AP35" s="127"/>
      <c r="AZ35" s="127"/>
      <c r="BJ35" s="127"/>
      <c r="BK35" s="127"/>
      <c r="BL35" s="127"/>
      <c r="BM35" s="127"/>
      <c r="BN35" s="127"/>
      <c r="BO35" s="127"/>
      <c r="BP35" s="127"/>
      <c r="BQ35" s="127"/>
      <c r="BT35" s="127"/>
      <c r="BU35" s="127"/>
      <c r="BV35" s="127"/>
      <c r="BW35" s="127"/>
      <c r="BX35" s="127"/>
      <c r="BY35" s="127"/>
      <c r="BZ35" s="127"/>
      <c r="CA35" s="127"/>
      <c r="CD35" s="127"/>
      <c r="CN35" s="127"/>
      <c r="CX35" s="127"/>
      <c r="DH35" s="127"/>
      <c r="DR35" s="127"/>
      <c r="EB35" s="127"/>
      <c r="EL35" s="127"/>
      <c r="EV35" s="127"/>
      <c r="FF35" s="127"/>
      <c r="FP35" s="127"/>
      <c r="FZ35" s="127"/>
      <c r="GJ35" s="127"/>
      <c r="GT35" s="127"/>
      <c r="HD35" s="127"/>
      <c r="HN35" s="127"/>
      <c r="HX35" s="127"/>
      <c r="IH35" s="127"/>
      <c r="IR35" s="127"/>
      <c r="JB35" s="127"/>
    </row>
    <row xmlns:x14ac="http://schemas.microsoft.com/office/spreadsheetml/2009/9/ac" r="36" s="3" customFormat="true" x14ac:dyDescent="0.25">
      <c r="A36" s="418" t="str">
        <f ca="true">IF(ISBLANK('Data Summary'!A38),"",'Data Summary'!A38)</f>
        <v/>
      </c>
      <c r="B36" s="127"/>
      <c r="L36" s="127"/>
      <c r="V36" s="127"/>
      <c r="AF36" s="127"/>
      <c r="AP36" s="127"/>
      <c r="AZ36" s="127"/>
      <c r="BJ36" s="127"/>
      <c r="BK36" s="127"/>
      <c r="BL36" s="127"/>
      <c r="BM36" s="127"/>
      <c r="BN36" s="127"/>
      <c r="BO36" s="127"/>
      <c r="BP36" s="127"/>
      <c r="BQ36" s="127"/>
      <c r="BT36" s="127"/>
      <c r="BU36" s="127"/>
      <c r="BV36" s="127"/>
      <c r="BW36" s="127"/>
      <c r="BX36" s="127"/>
      <c r="BY36" s="127"/>
      <c r="BZ36" s="127"/>
      <c r="CA36" s="127"/>
      <c r="CD36" s="127"/>
      <c r="CN36" s="127"/>
      <c r="CX36" s="127"/>
      <c r="DH36" s="127"/>
      <c r="DR36" s="127"/>
      <c r="EB36" s="127"/>
      <c r="EL36" s="127"/>
      <c r="EV36" s="127"/>
      <c r="FF36" s="127"/>
      <c r="FP36" s="127"/>
      <c r="FZ36" s="127"/>
      <c r="GJ36" s="127"/>
      <c r="GT36" s="127"/>
      <c r="HD36" s="127"/>
      <c r="HN36" s="127"/>
      <c r="HX36" s="127"/>
      <c r="IH36" s="127"/>
      <c r="IR36" s="127"/>
      <c r="JB36" s="127"/>
    </row>
    <row xmlns:x14ac="http://schemas.microsoft.com/office/spreadsheetml/2009/9/ac" r="37" s="3" customFormat="true" x14ac:dyDescent="0.25">
      <c r="A37" s="418" t="str">
        <f ca="true">IF(ISBLANK('Data Summary'!A39),"",'Data Summary'!A39)</f>
        <v/>
      </c>
      <c r="B37" s="127"/>
      <c r="L37" s="127"/>
      <c r="V37" s="127"/>
      <c r="AF37" s="127"/>
      <c r="AP37" s="127"/>
      <c r="AZ37" s="127"/>
      <c r="BJ37" s="127"/>
      <c r="BK37" s="127"/>
      <c r="BL37" s="127"/>
      <c r="BM37" s="127"/>
      <c r="BN37" s="127"/>
      <c r="BO37" s="127"/>
      <c r="BP37" s="127"/>
      <c r="BQ37" s="127"/>
      <c r="BT37" s="127"/>
      <c r="BU37" s="127"/>
      <c r="BV37" s="127"/>
      <c r="BW37" s="127"/>
      <c r="BX37" s="127"/>
      <c r="BY37" s="127"/>
      <c r="BZ37" s="127"/>
      <c r="CA37" s="127"/>
      <c r="CD37" s="127"/>
      <c r="CN37" s="127"/>
      <c r="CX37" s="127"/>
      <c r="DH37" s="127"/>
      <c r="DR37" s="127"/>
      <c r="EB37" s="127"/>
      <c r="EL37" s="127"/>
      <c r="EV37" s="127"/>
      <c r="FF37" s="127"/>
      <c r="FP37" s="127"/>
      <c r="FZ37" s="127"/>
      <c r="GJ37" s="127"/>
      <c r="GT37" s="127"/>
      <c r="HD37" s="127"/>
      <c r="HN37" s="127"/>
      <c r="HX37" s="127"/>
      <c r="IH37" s="127"/>
      <c r="IR37" s="127"/>
      <c r="JB37" s="127"/>
    </row>
    <row xmlns:x14ac="http://schemas.microsoft.com/office/spreadsheetml/2009/9/ac" r="38" s="3" customFormat="true" x14ac:dyDescent="0.25">
      <c r="A38" s="418" t="str">
        <f ca="true">IF(ISBLANK('Data Summary'!A40),"",'Data Summary'!A40)</f>
        <v/>
      </c>
      <c r="B38" s="127"/>
      <c r="L38" s="127"/>
      <c r="V38" s="127"/>
      <c r="AF38" s="127"/>
      <c r="AP38" s="127"/>
      <c r="AZ38" s="127"/>
      <c r="BJ38" s="127"/>
      <c r="BK38" s="127"/>
      <c r="BL38" s="127"/>
      <c r="BM38" s="127"/>
      <c r="BN38" s="127"/>
      <c r="BO38" s="127"/>
      <c r="BP38" s="127"/>
      <c r="BQ38" s="127"/>
      <c r="BT38" s="127"/>
      <c r="BU38" s="127"/>
      <c r="BV38" s="127"/>
      <c r="BW38" s="127"/>
      <c r="BX38" s="127"/>
      <c r="BY38" s="127"/>
      <c r="BZ38" s="127"/>
      <c r="CA38" s="127"/>
      <c r="CD38" s="127"/>
      <c r="CN38" s="127"/>
      <c r="CX38" s="127"/>
      <c r="DH38" s="127"/>
      <c r="DR38" s="127"/>
      <c r="EB38" s="127"/>
      <c r="EL38" s="127"/>
      <c r="EV38" s="127"/>
      <c r="FF38" s="127"/>
      <c r="FP38" s="127"/>
      <c r="FZ38" s="127"/>
      <c r="GJ38" s="127"/>
      <c r="GT38" s="127"/>
      <c r="HD38" s="127"/>
      <c r="HN38" s="127"/>
      <c r="HX38" s="127"/>
      <c r="IH38" s="127"/>
      <c r="IR38" s="127"/>
      <c r="JB38" s="127"/>
    </row>
    <row xmlns:x14ac="http://schemas.microsoft.com/office/spreadsheetml/2009/9/ac" r="39" s="3" customFormat="true" x14ac:dyDescent="0.25">
      <c r="A39" s="418" t="str">
        <f ca="true">IF(ISBLANK('Data Summary'!A41),"",'Data Summary'!A41)</f>
        <v/>
      </c>
      <c r="B39" s="127"/>
      <c r="L39" s="127"/>
      <c r="V39" s="127"/>
      <c r="AF39" s="127"/>
      <c r="AP39" s="127"/>
      <c r="AZ39" s="127"/>
      <c r="BJ39" s="127"/>
      <c r="BK39" s="127"/>
      <c r="BL39" s="127"/>
      <c r="BM39" s="127"/>
      <c r="BN39" s="127"/>
      <c r="BO39" s="127"/>
      <c r="BP39" s="127"/>
      <c r="BQ39" s="127"/>
      <c r="BT39" s="127"/>
      <c r="BU39" s="127"/>
      <c r="BV39" s="127"/>
      <c r="BW39" s="127"/>
      <c r="BX39" s="127"/>
      <c r="BY39" s="127"/>
      <c r="BZ39" s="127"/>
      <c r="CA39" s="127"/>
      <c r="CD39" s="127"/>
      <c r="CN39" s="127"/>
      <c r="CX39" s="127"/>
      <c r="DH39" s="127"/>
      <c r="DR39" s="127"/>
      <c r="EB39" s="127"/>
      <c r="EL39" s="127"/>
      <c r="EV39" s="127"/>
      <c r="FF39" s="127"/>
      <c r="FP39" s="127"/>
      <c r="FZ39" s="127"/>
      <c r="GJ39" s="127"/>
      <c r="GT39" s="127"/>
      <c r="HD39" s="127"/>
      <c r="HN39" s="127"/>
      <c r="HX39" s="127"/>
      <c r="IH39" s="127"/>
      <c r="IR39" s="127"/>
      <c r="JB39" s="127"/>
    </row>
    <row xmlns:x14ac="http://schemas.microsoft.com/office/spreadsheetml/2009/9/ac" r="40" s="3" customFormat="true" x14ac:dyDescent="0.25">
      <c r="A40" s="418" t="str">
        <f ca="true">IF(ISBLANK('Data Summary'!A42),"",'Data Summary'!A42)</f>
        <v/>
      </c>
      <c r="B40" s="127"/>
      <c r="L40" s="127"/>
      <c r="V40" s="127"/>
      <c r="AF40" s="127"/>
      <c r="AP40" s="127"/>
      <c r="AZ40" s="127"/>
      <c r="BJ40" s="127"/>
      <c r="BK40" s="127"/>
      <c r="BL40" s="127"/>
      <c r="BM40" s="127"/>
      <c r="BN40" s="127"/>
      <c r="BO40" s="127"/>
      <c r="BP40" s="127"/>
      <c r="BQ40" s="127"/>
      <c r="BT40" s="127"/>
      <c r="BU40" s="127"/>
      <c r="BV40" s="127"/>
      <c r="BW40" s="127"/>
      <c r="BX40" s="127"/>
      <c r="BY40" s="127"/>
      <c r="BZ40" s="127"/>
      <c r="CA40" s="127"/>
      <c r="CD40" s="127"/>
      <c r="CN40" s="127"/>
      <c r="CX40" s="127"/>
      <c r="DH40" s="127"/>
      <c r="DR40" s="127"/>
      <c r="EB40" s="127"/>
      <c r="EL40" s="127"/>
      <c r="EV40" s="127"/>
      <c r="FF40" s="127"/>
      <c r="FP40" s="127"/>
      <c r="FZ40" s="127"/>
      <c r="GJ40" s="127"/>
      <c r="GT40" s="127"/>
      <c r="HD40" s="127"/>
      <c r="HN40" s="127"/>
      <c r="HX40" s="127"/>
      <c r="IH40" s="127"/>
      <c r="IR40" s="127"/>
      <c r="JB40" s="127"/>
    </row>
    <row xmlns:x14ac="http://schemas.microsoft.com/office/spreadsheetml/2009/9/ac" r="41" s="3" customFormat="true" x14ac:dyDescent="0.25">
      <c r="A41" s="418" t="str">
        <f ca="true">IF(ISBLANK('Data Summary'!A43),"",'Data Summary'!A43)</f>
        <v/>
      </c>
      <c r="B41" s="127"/>
      <c r="L41" s="127"/>
      <c r="V41" s="127"/>
      <c r="AF41" s="127"/>
      <c r="AP41" s="127"/>
      <c r="AZ41" s="127"/>
      <c r="BJ41" s="127"/>
      <c r="BK41" s="127"/>
      <c r="BL41" s="127"/>
      <c r="BM41" s="127"/>
      <c r="BN41" s="127"/>
      <c r="BO41" s="127"/>
      <c r="BP41" s="127"/>
      <c r="BQ41" s="127"/>
      <c r="BT41" s="127"/>
      <c r="BU41" s="127"/>
      <c r="BV41" s="127"/>
      <c r="BW41" s="127"/>
      <c r="BX41" s="127"/>
      <c r="BY41" s="127"/>
      <c r="BZ41" s="127"/>
      <c r="CA41" s="127"/>
      <c r="CD41" s="127"/>
      <c r="CN41" s="127"/>
      <c r="CX41" s="127"/>
      <c r="DH41" s="127"/>
      <c r="DR41" s="127"/>
      <c r="EB41" s="127"/>
      <c r="EL41" s="127"/>
      <c r="EV41" s="127"/>
      <c r="FF41" s="127"/>
      <c r="FP41" s="127"/>
      <c r="FZ41" s="127"/>
      <c r="GJ41" s="127"/>
      <c r="GT41" s="127"/>
      <c r="HD41" s="127"/>
      <c r="HN41" s="127"/>
      <c r="HX41" s="127"/>
      <c r="IH41" s="127"/>
      <c r="IR41" s="127"/>
      <c r="JB41" s="127"/>
    </row>
    <row xmlns:x14ac="http://schemas.microsoft.com/office/spreadsheetml/2009/9/ac" r="42" s="3" customFormat="true" x14ac:dyDescent="0.25">
      <c r="A42" s="418" t="str">
        <f ca="true">IF(ISBLANK('Data Summary'!A44),"",'Data Summary'!A44)</f>
        <v/>
      </c>
      <c r="B42" s="127"/>
      <c r="L42" s="127"/>
      <c r="V42" s="127"/>
      <c r="AF42" s="127"/>
      <c r="AP42" s="127"/>
      <c r="AZ42" s="127"/>
      <c r="BJ42" s="127"/>
      <c r="BK42" s="127"/>
      <c r="BL42" s="127"/>
      <c r="BM42" s="127"/>
      <c r="BN42" s="127"/>
      <c r="BO42" s="127"/>
      <c r="BP42" s="127"/>
      <c r="BQ42" s="127"/>
      <c r="BT42" s="127"/>
      <c r="BU42" s="127"/>
      <c r="BV42" s="127"/>
      <c r="BW42" s="127"/>
      <c r="BX42" s="127"/>
      <c r="BY42" s="127"/>
      <c r="BZ42" s="127"/>
      <c r="CA42" s="127"/>
      <c r="CD42" s="127"/>
      <c r="CN42" s="127"/>
      <c r="CX42" s="127"/>
      <c r="DH42" s="127"/>
      <c r="DR42" s="127"/>
      <c r="EB42" s="127"/>
      <c r="EL42" s="127"/>
      <c r="EV42" s="127"/>
      <c r="FF42" s="127"/>
      <c r="FP42" s="127"/>
      <c r="FZ42" s="127"/>
      <c r="GJ42" s="127"/>
      <c r="GT42" s="127"/>
      <c r="HD42" s="127"/>
      <c r="HN42" s="127"/>
      <c r="HX42" s="127"/>
      <c r="IH42" s="127"/>
      <c r="IR42" s="127"/>
      <c r="JB42" s="127"/>
    </row>
    <row xmlns:x14ac="http://schemas.microsoft.com/office/spreadsheetml/2009/9/ac" r="43" s="3" customFormat="true" x14ac:dyDescent="0.25">
      <c r="A43" s="418" t="str">
        <f ca="true">IF(ISBLANK('Data Summary'!A45),"",'Data Summary'!A45)</f>
        <v/>
      </c>
      <c r="B43" s="127"/>
      <c r="L43" s="127"/>
      <c r="V43" s="127"/>
      <c r="AF43" s="127"/>
      <c r="AP43" s="127"/>
      <c r="AZ43" s="127"/>
      <c r="BJ43" s="127"/>
      <c r="BK43" s="127"/>
      <c r="BL43" s="127"/>
      <c r="BM43" s="127"/>
      <c r="BN43" s="127"/>
      <c r="BO43" s="127"/>
      <c r="BP43" s="127"/>
      <c r="BQ43" s="127"/>
      <c r="BT43" s="127"/>
      <c r="BU43" s="127"/>
      <c r="BV43" s="127"/>
      <c r="BW43" s="127"/>
      <c r="BX43" s="127"/>
      <c r="BY43" s="127"/>
      <c r="BZ43" s="127"/>
      <c r="CA43" s="127"/>
      <c r="CD43" s="127"/>
      <c r="CN43" s="127"/>
      <c r="CX43" s="127"/>
      <c r="DH43" s="127"/>
      <c r="DR43" s="127"/>
      <c r="EB43" s="127"/>
      <c r="EL43" s="127"/>
      <c r="EV43" s="127"/>
      <c r="FF43" s="127"/>
      <c r="FP43" s="127"/>
      <c r="FZ43" s="127"/>
      <c r="GJ43" s="127"/>
      <c r="GT43" s="127"/>
      <c r="HD43" s="127"/>
      <c r="HN43" s="127"/>
      <c r="HX43" s="127"/>
      <c r="IH43" s="127"/>
      <c r="IR43" s="127"/>
      <c r="JB43" s="127"/>
    </row>
    <row xmlns:x14ac="http://schemas.microsoft.com/office/spreadsheetml/2009/9/ac" r="44" s="3" customFormat="true" x14ac:dyDescent="0.25">
      <c r="A44" s="418" t="str">
        <f ca="true">IF(ISBLANK('Data Summary'!A46),"",'Data Summary'!A46)</f>
        <v/>
      </c>
      <c r="B44" s="127"/>
      <c r="L44" s="127"/>
      <c r="V44" s="127"/>
      <c r="AF44" s="127"/>
      <c r="AP44" s="127"/>
      <c r="AZ44" s="127"/>
      <c r="BJ44" s="127"/>
      <c r="BK44" s="127"/>
      <c r="BL44" s="127"/>
      <c r="BM44" s="127"/>
      <c r="BN44" s="127"/>
      <c r="BO44" s="127"/>
      <c r="BP44" s="127"/>
      <c r="BQ44" s="127"/>
      <c r="BT44" s="127"/>
      <c r="BU44" s="127"/>
      <c r="BV44" s="127"/>
      <c r="BW44" s="127"/>
      <c r="BX44" s="127"/>
      <c r="BY44" s="127"/>
      <c r="BZ44" s="127"/>
      <c r="CA44" s="127"/>
      <c r="CD44" s="127"/>
      <c r="CN44" s="127"/>
      <c r="CX44" s="127"/>
      <c r="DH44" s="127"/>
      <c r="DR44" s="127"/>
      <c r="EB44" s="127"/>
      <c r="EL44" s="127"/>
      <c r="EV44" s="127"/>
      <c r="FF44" s="127"/>
      <c r="FP44" s="127"/>
      <c r="FZ44" s="127"/>
      <c r="GJ44" s="127"/>
      <c r="GT44" s="127"/>
      <c r="HD44" s="127"/>
      <c r="HN44" s="127"/>
      <c r="HX44" s="127"/>
      <c r="IH44" s="127"/>
      <c r="IR44" s="127"/>
      <c r="JB44" s="127"/>
    </row>
    <row xmlns:x14ac="http://schemas.microsoft.com/office/spreadsheetml/2009/9/ac" r="45" s="3" customFormat="true" x14ac:dyDescent="0.25">
      <c r="A45" s="418" t="str">
        <f ca="true">IF(ISBLANK('Data Summary'!A47),"",'Data Summary'!A47)</f>
        <v/>
      </c>
      <c r="B45" s="127"/>
      <c r="L45" s="127"/>
      <c r="V45" s="127"/>
      <c r="AF45" s="127"/>
      <c r="AP45" s="127"/>
      <c r="AZ45" s="127"/>
      <c r="BJ45" s="127"/>
      <c r="BK45" s="127"/>
      <c r="BL45" s="127"/>
      <c r="BM45" s="127"/>
      <c r="BN45" s="127"/>
      <c r="BO45" s="127"/>
      <c r="BP45" s="127"/>
      <c r="BQ45" s="127"/>
      <c r="BT45" s="127"/>
      <c r="BU45" s="127"/>
      <c r="BV45" s="127"/>
      <c r="BW45" s="127"/>
      <c r="BX45" s="127"/>
      <c r="BY45" s="127"/>
      <c r="BZ45" s="127"/>
      <c r="CA45" s="127"/>
      <c r="CD45" s="127"/>
      <c r="CN45" s="127"/>
      <c r="CX45" s="127"/>
      <c r="DH45" s="127"/>
      <c r="DR45" s="127"/>
      <c r="EB45" s="127"/>
      <c r="EL45" s="127"/>
      <c r="EV45" s="127"/>
      <c r="FF45" s="127"/>
      <c r="FP45" s="127"/>
      <c r="FZ45" s="127"/>
      <c r="GJ45" s="127"/>
      <c r="GT45" s="127"/>
      <c r="HD45" s="127"/>
      <c r="HN45" s="127"/>
      <c r="HX45" s="127"/>
      <c r="IH45" s="127"/>
      <c r="IR45" s="127"/>
      <c r="JB45" s="127"/>
    </row>
    <row xmlns:x14ac="http://schemas.microsoft.com/office/spreadsheetml/2009/9/ac" r="46" s="3" customFormat="true" x14ac:dyDescent="0.25">
      <c r="A46" s="418" t="str">
        <f ca="true">IF(ISBLANK('Data Summary'!A48),"",'Data Summary'!A48)</f>
        <v/>
      </c>
      <c r="B46" s="127"/>
      <c r="L46" s="127"/>
      <c r="V46" s="127"/>
      <c r="AF46" s="127"/>
      <c r="AP46" s="127"/>
      <c r="AZ46" s="127"/>
      <c r="BJ46" s="127"/>
      <c r="BK46" s="127"/>
      <c r="BL46" s="127"/>
      <c r="BM46" s="127"/>
      <c r="BN46" s="127"/>
      <c r="BO46" s="127"/>
      <c r="BP46" s="127"/>
      <c r="BQ46" s="127"/>
      <c r="BT46" s="127"/>
      <c r="BU46" s="127"/>
      <c r="BV46" s="127"/>
      <c r="BW46" s="127"/>
      <c r="BX46" s="127"/>
      <c r="BY46" s="127"/>
      <c r="BZ46" s="127"/>
      <c r="CA46" s="127"/>
      <c r="CD46" s="127"/>
      <c r="CN46" s="127"/>
      <c r="CX46" s="127"/>
      <c r="DH46" s="127"/>
      <c r="DR46" s="127"/>
      <c r="EB46" s="127"/>
      <c r="EL46" s="127"/>
      <c r="EV46" s="127"/>
      <c r="FF46" s="127"/>
      <c r="FP46" s="127"/>
      <c r="FZ46" s="127"/>
      <c r="GJ46" s="127"/>
      <c r="GT46" s="127"/>
      <c r="HD46" s="127"/>
      <c r="HN46" s="127"/>
      <c r="HX46" s="127"/>
      <c r="IH46" s="127"/>
      <c r="IR46" s="127"/>
      <c r="JB46" s="127"/>
    </row>
    <row xmlns:x14ac="http://schemas.microsoft.com/office/spreadsheetml/2009/9/ac" r="47" s="3" customFormat="true" x14ac:dyDescent="0.25">
      <c r="A47" s="418" t="str">
        <f ca="true">IF(ISBLANK('Data Summary'!A49),"",'Data Summary'!A49)</f>
        <v/>
      </c>
      <c r="B47" s="127"/>
      <c r="L47" s="127"/>
      <c r="V47" s="127"/>
      <c r="AF47" s="127"/>
      <c r="AP47" s="127"/>
      <c r="AZ47" s="127"/>
      <c r="BJ47" s="127"/>
      <c r="BK47" s="127"/>
      <c r="BL47" s="127"/>
      <c r="BM47" s="127"/>
      <c r="BN47" s="127"/>
      <c r="BO47" s="127"/>
      <c r="BP47" s="127"/>
      <c r="BQ47" s="127"/>
      <c r="BT47" s="127"/>
      <c r="BU47" s="127"/>
      <c r="BV47" s="127"/>
      <c r="BW47" s="127"/>
      <c r="BX47" s="127"/>
      <c r="BY47" s="127"/>
      <c r="BZ47" s="127"/>
      <c r="CA47" s="127"/>
      <c r="CD47" s="127"/>
      <c r="CN47" s="127"/>
      <c r="CX47" s="127"/>
      <c r="DH47" s="127"/>
      <c r="DR47" s="127"/>
      <c r="EB47" s="127"/>
      <c r="EL47" s="127"/>
      <c r="EV47" s="127"/>
      <c r="FF47" s="127"/>
      <c r="FP47" s="127"/>
      <c r="FZ47" s="127"/>
      <c r="GJ47" s="127"/>
      <c r="GT47" s="127"/>
      <c r="HD47" s="127"/>
      <c r="HN47" s="127"/>
      <c r="HX47" s="127"/>
      <c r="IH47" s="127"/>
      <c r="IR47" s="127"/>
      <c r="JB47" s="127"/>
    </row>
    <row xmlns:x14ac="http://schemas.microsoft.com/office/spreadsheetml/2009/9/ac" r="48" s="3" customFormat="true" x14ac:dyDescent="0.25">
      <c r="A48" s="418" t="str">
        <f ca="true">IF(ISBLANK('Data Summary'!A50),"",'Data Summary'!A50)</f>
        <v/>
      </c>
      <c r="B48" s="127"/>
      <c r="L48" s="127"/>
      <c r="V48" s="127"/>
      <c r="AF48" s="127"/>
      <c r="AP48" s="127"/>
      <c r="AZ48" s="127"/>
      <c r="BJ48" s="127"/>
      <c r="BK48" s="127"/>
      <c r="BL48" s="127"/>
      <c r="BM48" s="127"/>
      <c r="BN48" s="127"/>
      <c r="BO48" s="127"/>
      <c r="BP48" s="127"/>
      <c r="BQ48" s="127"/>
      <c r="BT48" s="127"/>
      <c r="BU48" s="127"/>
      <c r="BV48" s="127"/>
      <c r="BW48" s="127"/>
      <c r="BX48" s="127"/>
      <c r="BY48" s="127"/>
      <c r="BZ48" s="127"/>
      <c r="CA48" s="127"/>
      <c r="CD48" s="127"/>
      <c r="CN48" s="127"/>
      <c r="CX48" s="127"/>
      <c r="DH48" s="127"/>
      <c r="DR48" s="127"/>
      <c r="EB48" s="127"/>
      <c r="EL48" s="127"/>
      <c r="EV48" s="127"/>
      <c r="FF48" s="127"/>
      <c r="FP48" s="127"/>
      <c r="FZ48" s="127"/>
      <c r="GJ48" s="127"/>
      <c r="GT48" s="127"/>
      <c r="HD48" s="127"/>
      <c r="HN48" s="127"/>
      <c r="HX48" s="127"/>
      <c r="IH48" s="127"/>
      <c r="IR48" s="127"/>
      <c r="JB48" s="127"/>
    </row>
    <row xmlns:x14ac="http://schemas.microsoft.com/office/spreadsheetml/2009/9/ac" r="49" s="3" customFormat="true" x14ac:dyDescent="0.25">
      <c r="A49" s="418" t="str">
        <f ca="true">IF(ISBLANK('Data Summary'!A51),"",'Data Summary'!A51)</f>
        <v/>
      </c>
      <c r="B49" s="127"/>
      <c r="L49" s="127"/>
      <c r="V49" s="127"/>
      <c r="AF49" s="127"/>
      <c r="AP49" s="127"/>
      <c r="AZ49" s="127"/>
      <c r="BJ49" s="127"/>
      <c r="BK49" s="127"/>
      <c r="BL49" s="127"/>
      <c r="BM49" s="127"/>
      <c r="BN49" s="127"/>
      <c r="BO49" s="127"/>
      <c r="BP49" s="127"/>
      <c r="BQ49" s="127"/>
      <c r="BT49" s="127"/>
      <c r="BU49" s="127"/>
      <c r="BV49" s="127"/>
      <c r="BW49" s="127"/>
      <c r="BX49" s="127"/>
      <c r="BY49" s="127"/>
      <c r="BZ49" s="127"/>
      <c r="CA49" s="127"/>
      <c r="CD49" s="127"/>
      <c r="CN49" s="127"/>
      <c r="CX49" s="127"/>
      <c r="DH49" s="127"/>
      <c r="DR49" s="127"/>
      <c r="EB49" s="127"/>
      <c r="EL49" s="127"/>
      <c r="EV49" s="127"/>
      <c r="FF49" s="127"/>
      <c r="FP49" s="127"/>
      <c r="FZ49" s="127"/>
      <c r="GJ49" s="127"/>
      <c r="GT49" s="127"/>
      <c r="HD49" s="127"/>
      <c r="HN49" s="127"/>
      <c r="HX49" s="127"/>
      <c r="IH49" s="127"/>
      <c r="IR49" s="127"/>
      <c r="JB49" s="127"/>
    </row>
    <row xmlns:x14ac="http://schemas.microsoft.com/office/spreadsheetml/2009/9/ac" r="50" s="3" customFormat="true" x14ac:dyDescent="0.25">
      <c r="A50" s="418" t="str">
        <f ca="true">IF(ISBLANK('Data Summary'!A52),"",'Data Summary'!A52)</f>
        <v/>
      </c>
      <c r="B50" s="127"/>
      <c r="L50" s="127"/>
      <c r="V50" s="127"/>
      <c r="AF50" s="127"/>
      <c r="AP50" s="127"/>
      <c r="AZ50" s="127"/>
      <c r="BJ50" s="127"/>
      <c r="BK50" s="127"/>
      <c r="BL50" s="127"/>
      <c r="BM50" s="127"/>
      <c r="BN50" s="127"/>
      <c r="BO50" s="127"/>
      <c r="BP50" s="127"/>
      <c r="BQ50" s="127"/>
      <c r="BT50" s="127"/>
      <c r="BU50" s="127"/>
      <c r="BV50" s="127"/>
      <c r="BW50" s="127"/>
      <c r="BX50" s="127"/>
      <c r="BY50" s="127"/>
      <c r="BZ50" s="127"/>
      <c r="CA50" s="127"/>
      <c r="CD50" s="127"/>
      <c r="CN50" s="127"/>
      <c r="CX50" s="127"/>
      <c r="DH50" s="127"/>
      <c r="DR50" s="127"/>
      <c r="EB50" s="127"/>
      <c r="EL50" s="127"/>
      <c r="EV50" s="127"/>
      <c r="FF50" s="127"/>
      <c r="FP50" s="127"/>
      <c r="FZ50" s="127"/>
      <c r="GJ50" s="127"/>
      <c r="GT50" s="127"/>
      <c r="HD50" s="127"/>
      <c r="HN50" s="127"/>
      <c r="HX50" s="127"/>
      <c r="IH50" s="127"/>
      <c r="IR50" s="127"/>
      <c r="JB50" s="127"/>
    </row>
    <row xmlns:x14ac="http://schemas.microsoft.com/office/spreadsheetml/2009/9/ac" r="51" s="3" customFormat="true" x14ac:dyDescent="0.25">
      <c r="A51" s="418" t="str">
        <f ca="true">IF(ISBLANK('Data Summary'!A53),"",'Data Summary'!A53)</f>
        <v/>
      </c>
      <c r="B51" s="127"/>
      <c r="L51" s="127"/>
      <c r="V51" s="127"/>
      <c r="AF51" s="127"/>
      <c r="AP51" s="127"/>
      <c r="AZ51" s="127"/>
      <c r="BJ51" s="127"/>
      <c r="BK51" s="127"/>
      <c r="BL51" s="127"/>
      <c r="BM51" s="127"/>
      <c r="BN51" s="127"/>
      <c r="BO51" s="127"/>
      <c r="BP51" s="127"/>
      <c r="BQ51" s="127"/>
      <c r="BT51" s="127"/>
      <c r="BU51" s="127"/>
      <c r="BV51" s="127"/>
      <c r="BW51" s="127"/>
      <c r="BX51" s="127"/>
      <c r="BY51" s="127"/>
      <c r="BZ51" s="127"/>
      <c r="CA51" s="127"/>
      <c r="CD51" s="127"/>
      <c r="CN51" s="127"/>
      <c r="CX51" s="127"/>
      <c r="DH51" s="127"/>
      <c r="DR51" s="127"/>
      <c r="EB51" s="127"/>
      <c r="EL51" s="127"/>
      <c r="EV51" s="127"/>
      <c r="FF51" s="127"/>
      <c r="FP51" s="127"/>
      <c r="FZ51" s="127"/>
      <c r="GJ51" s="127"/>
      <c r="GT51" s="127"/>
      <c r="HD51" s="127"/>
      <c r="HN51" s="127"/>
      <c r="HX51" s="127"/>
      <c r="IH51" s="127"/>
      <c r="IR51" s="127"/>
      <c r="JB51" s="127"/>
    </row>
    <row xmlns:x14ac="http://schemas.microsoft.com/office/spreadsheetml/2009/9/ac" r="52" s="3" customFormat="true" x14ac:dyDescent="0.25">
      <c r="A52" s="418" t="str">
        <f ca="true">IF(ISBLANK('Data Summary'!A54),"",'Data Summary'!A54)</f>
        <v/>
      </c>
      <c r="B52" s="127"/>
      <c r="L52" s="127"/>
      <c r="V52" s="127"/>
      <c r="AF52" s="127"/>
      <c r="AP52" s="127"/>
      <c r="AZ52" s="127"/>
      <c r="BJ52" s="127"/>
      <c r="BK52" s="127"/>
      <c r="BL52" s="127"/>
      <c r="BM52" s="127"/>
      <c r="BN52" s="127"/>
      <c r="BO52" s="127"/>
      <c r="BP52" s="127"/>
      <c r="BQ52" s="127"/>
      <c r="BT52" s="127"/>
      <c r="BU52" s="127"/>
      <c r="BV52" s="127"/>
      <c r="BW52" s="127"/>
      <c r="BX52" s="127"/>
      <c r="BY52" s="127"/>
      <c r="BZ52" s="127"/>
      <c r="CA52" s="127"/>
      <c r="CD52" s="127"/>
      <c r="CN52" s="127"/>
      <c r="CX52" s="127"/>
      <c r="DH52" s="127"/>
      <c r="DR52" s="127"/>
      <c r="EB52" s="127"/>
      <c r="EL52" s="127"/>
      <c r="EV52" s="127"/>
      <c r="FF52" s="127"/>
      <c r="FP52" s="127"/>
      <c r="FZ52" s="127"/>
      <c r="GJ52" s="127"/>
      <c r="GT52" s="127"/>
      <c r="HD52" s="127"/>
      <c r="HN52" s="127"/>
      <c r="HX52" s="127"/>
      <c r="IH52" s="127"/>
      <c r="IR52" s="127"/>
      <c r="JB52" s="127"/>
    </row>
    <row xmlns:x14ac="http://schemas.microsoft.com/office/spreadsheetml/2009/9/ac" r="53" s="3" customFormat="true" x14ac:dyDescent="0.25">
      <c r="A53" s="418" t="str">
        <f ca="true">IF(ISBLANK('Data Summary'!A55),"",'Data Summary'!A55)</f>
        <v/>
      </c>
      <c r="B53" s="127"/>
      <c r="L53" s="127"/>
      <c r="V53" s="127"/>
      <c r="AF53" s="127"/>
      <c r="AP53" s="127"/>
      <c r="AZ53" s="127"/>
      <c r="BJ53" s="127"/>
      <c r="BK53" s="127"/>
      <c r="BL53" s="127"/>
      <c r="BM53" s="127"/>
      <c r="BN53" s="127"/>
      <c r="BO53" s="127"/>
      <c r="BP53" s="127"/>
      <c r="BQ53" s="127"/>
      <c r="BT53" s="127"/>
      <c r="BU53" s="127"/>
      <c r="BV53" s="127"/>
      <c r="BW53" s="127"/>
      <c r="BX53" s="127"/>
      <c r="BY53" s="127"/>
      <c r="BZ53" s="127"/>
      <c r="CA53" s="127"/>
      <c r="CD53" s="127"/>
      <c r="CN53" s="127"/>
      <c r="CX53" s="127"/>
      <c r="DH53" s="127"/>
      <c r="DR53" s="127"/>
      <c r="EB53" s="127"/>
      <c r="EL53" s="127"/>
      <c r="EV53" s="127"/>
      <c r="FF53" s="127"/>
      <c r="FP53" s="127"/>
      <c r="FZ53" s="127"/>
      <c r="GJ53" s="127"/>
      <c r="GT53" s="127"/>
      <c r="HD53" s="127"/>
      <c r="HN53" s="127"/>
      <c r="HX53" s="127"/>
      <c r="IH53" s="127"/>
      <c r="IR53" s="127"/>
      <c r="JB53" s="127"/>
    </row>
    <row xmlns:x14ac="http://schemas.microsoft.com/office/spreadsheetml/2009/9/ac" r="54" s="3" customFormat="true" x14ac:dyDescent="0.25">
      <c r="A54" s="418" t="str">
        <f ca="true">IF(ISBLANK('Data Summary'!A56),"",'Data Summary'!A56)</f>
        <v/>
      </c>
      <c r="B54" s="127"/>
      <c r="L54" s="127"/>
      <c r="V54" s="127"/>
      <c r="AF54" s="127"/>
      <c r="AP54" s="127"/>
      <c r="AZ54" s="127"/>
      <c r="BJ54" s="127"/>
      <c r="BK54" s="127"/>
      <c r="BL54" s="127"/>
      <c r="BM54" s="127"/>
      <c r="BN54" s="127"/>
      <c r="BO54" s="127"/>
      <c r="BP54" s="127"/>
      <c r="BQ54" s="127"/>
      <c r="BT54" s="127"/>
      <c r="BU54" s="127"/>
      <c r="BV54" s="127"/>
      <c r="BW54" s="127"/>
      <c r="BX54" s="127"/>
      <c r="BY54" s="127"/>
      <c r="BZ54" s="127"/>
      <c r="CA54" s="127"/>
      <c r="CD54" s="127"/>
      <c r="CN54" s="127"/>
      <c r="CX54" s="127"/>
      <c r="DH54" s="127"/>
      <c r="DR54" s="127"/>
      <c r="EB54" s="127"/>
      <c r="EL54" s="127"/>
      <c r="EV54" s="127"/>
      <c r="FF54" s="127"/>
      <c r="FP54" s="127"/>
      <c r="FZ54" s="127"/>
      <c r="GJ54" s="127"/>
      <c r="GT54" s="127"/>
      <c r="HD54" s="127"/>
      <c r="HN54" s="127"/>
      <c r="HX54" s="127"/>
      <c r="IH54" s="127"/>
      <c r="IR54" s="127"/>
      <c r="JB54" s="127"/>
    </row>
    <row xmlns:x14ac="http://schemas.microsoft.com/office/spreadsheetml/2009/9/ac" r="55" s="3" customFormat="true" x14ac:dyDescent="0.25">
      <c r="A55" s="418" t="str">
        <f ca="true">IF(ISBLANK('Data Summary'!A57),"",'Data Summary'!A57)</f>
        <v/>
      </c>
      <c r="B55" s="127"/>
      <c r="L55" s="127"/>
      <c r="V55" s="127"/>
      <c r="AF55" s="127"/>
      <c r="AP55" s="127"/>
      <c r="AZ55" s="127"/>
      <c r="BJ55" s="127"/>
      <c r="BK55" s="127"/>
      <c r="BL55" s="127"/>
      <c r="BM55" s="127"/>
      <c r="BN55" s="127"/>
      <c r="BO55" s="127"/>
      <c r="BP55" s="127"/>
      <c r="BQ55" s="127"/>
      <c r="BT55" s="127"/>
      <c r="BU55" s="127"/>
      <c r="BV55" s="127"/>
      <c r="BW55" s="127"/>
      <c r="BX55" s="127"/>
      <c r="BY55" s="127"/>
      <c r="BZ55" s="127"/>
      <c r="CA55" s="127"/>
      <c r="CD55" s="127"/>
      <c r="CN55" s="127"/>
      <c r="CX55" s="127"/>
      <c r="DH55" s="127"/>
      <c r="DR55" s="127"/>
      <c r="EB55" s="127"/>
      <c r="EL55" s="127"/>
      <c r="EV55" s="127"/>
      <c r="FF55" s="127"/>
      <c r="FP55" s="127"/>
      <c r="FZ55" s="127"/>
      <c r="GJ55" s="127"/>
      <c r="GT55" s="127"/>
      <c r="HD55" s="127"/>
      <c r="HN55" s="127"/>
      <c r="HX55" s="127"/>
      <c r="IH55" s="127"/>
      <c r="IR55" s="127"/>
      <c r="JB55" s="127"/>
    </row>
    <row xmlns:x14ac="http://schemas.microsoft.com/office/spreadsheetml/2009/9/ac" r="56" s="3" customFormat="true" x14ac:dyDescent="0.25">
      <c r="A56" s="418" t="str">
        <f ca="true">IF(ISBLANK('Data Summary'!A58),"",'Data Summary'!A58)</f>
        <v/>
      </c>
      <c r="B56" s="127"/>
      <c r="L56" s="127"/>
      <c r="V56" s="127"/>
      <c r="AF56" s="127"/>
      <c r="AP56" s="127"/>
      <c r="AZ56" s="127"/>
      <c r="BJ56" s="127"/>
      <c r="BK56" s="127"/>
      <c r="BL56" s="127"/>
      <c r="BM56" s="127"/>
      <c r="BN56" s="127"/>
      <c r="BO56" s="127"/>
      <c r="BP56" s="127"/>
      <c r="BQ56" s="127"/>
      <c r="BT56" s="127"/>
      <c r="BU56" s="127"/>
      <c r="BV56" s="127"/>
      <c r="BW56" s="127"/>
      <c r="BX56" s="127"/>
      <c r="BY56" s="127"/>
      <c r="BZ56" s="127"/>
      <c r="CA56" s="127"/>
      <c r="CD56" s="127"/>
      <c r="CN56" s="127"/>
      <c r="CX56" s="127"/>
      <c r="DH56" s="127"/>
      <c r="DR56" s="127"/>
      <c r="EB56" s="127"/>
      <c r="EL56" s="127"/>
      <c r="EV56" s="127"/>
      <c r="FF56" s="127"/>
      <c r="FP56" s="127"/>
      <c r="FZ56" s="127"/>
      <c r="GJ56" s="127"/>
      <c r="GT56" s="127"/>
      <c r="HD56" s="127"/>
      <c r="HN56" s="127"/>
      <c r="HX56" s="127"/>
      <c r="IH56" s="127"/>
      <c r="IR56" s="127"/>
      <c r="JB56" s="127"/>
    </row>
    <row xmlns:x14ac="http://schemas.microsoft.com/office/spreadsheetml/2009/9/ac" r="57" s="3" customFormat="true" x14ac:dyDescent="0.25">
      <c r="A57" s="418" t="str">
        <f ca="true">IF(ISBLANK('Data Summary'!A59),"",'Data Summary'!A59)</f>
        <v/>
      </c>
      <c r="B57" s="127"/>
      <c r="L57" s="127"/>
      <c r="V57" s="127"/>
      <c r="AF57" s="127"/>
      <c r="AP57" s="127"/>
      <c r="AZ57" s="127"/>
      <c r="BJ57" s="127"/>
      <c r="BK57" s="127"/>
      <c r="BL57" s="127"/>
      <c r="BM57" s="127"/>
      <c r="BN57" s="127"/>
      <c r="BO57" s="127"/>
      <c r="BP57" s="127"/>
      <c r="BQ57" s="127"/>
      <c r="BT57" s="127"/>
      <c r="BU57" s="127"/>
      <c r="BV57" s="127"/>
      <c r="BW57" s="127"/>
      <c r="BX57" s="127"/>
      <c r="BY57" s="127"/>
      <c r="BZ57" s="127"/>
      <c r="CA57" s="127"/>
      <c r="CD57" s="127"/>
      <c r="CN57" s="127"/>
      <c r="CX57" s="127"/>
      <c r="DH57" s="127"/>
      <c r="DR57" s="127"/>
      <c r="EB57" s="127"/>
      <c r="EL57" s="127"/>
      <c r="EV57" s="127"/>
      <c r="FF57" s="127"/>
      <c r="FP57" s="127"/>
      <c r="FZ57" s="127"/>
      <c r="GJ57" s="127"/>
      <c r="GT57" s="127"/>
      <c r="HD57" s="127"/>
      <c r="HN57" s="127"/>
      <c r="HX57" s="127"/>
      <c r="IH57" s="127"/>
      <c r="IR57" s="127"/>
      <c r="JB57" s="127"/>
    </row>
    <row xmlns:x14ac="http://schemas.microsoft.com/office/spreadsheetml/2009/9/ac" r="58" s="3" customFormat="true" x14ac:dyDescent="0.25">
      <c r="A58" s="418" t="str">
        <f ca="true">IF(ISBLANK('Data Summary'!A60),"",'Data Summary'!A60)</f>
        <v/>
      </c>
      <c r="B58" s="127"/>
      <c r="L58" s="127"/>
      <c r="V58" s="127"/>
      <c r="AF58" s="127"/>
      <c r="AP58" s="127"/>
      <c r="AZ58" s="127"/>
      <c r="BJ58" s="127"/>
      <c r="BK58" s="127"/>
      <c r="BL58" s="127"/>
      <c r="BM58" s="127"/>
      <c r="BN58" s="127"/>
      <c r="BO58" s="127"/>
      <c r="BP58" s="127"/>
      <c r="BQ58" s="127"/>
      <c r="BT58" s="127"/>
      <c r="BU58" s="127"/>
      <c r="BV58" s="127"/>
      <c r="BW58" s="127"/>
      <c r="BX58" s="127"/>
      <c r="BY58" s="127"/>
      <c r="BZ58" s="127"/>
      <c r="CA58" s="127"/>
      <c r="CD58" s="127"/>
      <c r="CN58" s="127"/>
      <c r="CX58" s="127"/>
      <c r="DH58" s="127"/>
      <c r="DR58" s="127"/>
      <c r="EB58" s="127"/>
      <c r="EL58" s="127"/>
      <c r="EV58" s="127"/>
      <c r="FF58" s="127"/>
      <c r="FP58" s="127"/>
      <c r="FZ58" s="127"/>
      <c r="GJ58" s="127"/>
      <c r="GT58" s="127"/>
      <c r="HD58" s="127"/>
      <c r="HN58" s="127"/>
      <c r="HX58" s="127"/>
      <c r="IH58" s="127"/>
      <c r="IR58" s="127"/>
      <c r="JB58" s="127"/>
    </row>
    <row xmlns:x14ac="http://schemas.microsoft.com/office/spreadsheetml/2009/9/ac" r="59" s="3" customFormat="true" x14ac:dyDescent="0.25">
      <c r="A59" s="418" t="str">
        <f ca="true">IF(ISBLANK('Data Summary'!A61),"",'Data Summary'!A61)</f>
        <v/>
      </c>
      <c r="B59" s="127"/>
      <c r="L59" s="127"/>
      <c r="V59" s="127"/>
      <c r="AF59" s="127"/>
      <c r="AP59" s="127"/>
      <c r="AZ59" s="127"/>
      <c r="BJ59" s="127"/>
      <c r="BK59" s="127"/>
      <c r="BL59" s="127"/>
      <c r="BM59" s="127"/>
      <c r="BN59" s="127"/>
      <c r="BO59" s="127"/>
      <c r="BP59" s="127"/>
      <c r="BQ59" s="127"/>
      <c r="BT59" s="127"/>
      <c r="BU59" s="127"/>
      <c r="BV59" s="127"/>
      <c r="BW59" s="127"/>
      <c r="BX59" s="127"/>
      <c r="BY59" s="127"/>
      <c r="BZ59" s="127"/>
      <c r="CA59" s="127"/>
      <c r="CD59" s="127"/>
      <c r="CN59" s="127"/>
      <c r="CX59" s="127"/>
      <c r="DH59" s="127"/>
      <c r="DR59" s="127"/>
      <c r="EB59" s="127"/>
      <c r="EL59" s="127"/>
      <c r="EV59" s="127"/>
      <c r="FF59" s="127"/>
      <c r="FP59" s="127"/>
      <c r="FZ59" s="127"/>
      <c r="GJ59" s="127"/>
      <c r="GT59" s="127"/>
      <c r="HD59" s="127"/>
      <c r="HN59" s="127"/>
      <c r="HX59" s="127"/>
      <c r="IH59" s="127"/>
      <c r="IR59" s="127"/>
      <c r="JB59" s="127"/>
    </row>
    <row xmlns:x14ac="http://schemas.microsoft.com/office/spreadsheetml/2009/9/ac" r="60" s="3" customFormat="true" x14ac:dyDescent="0.25">
      <c r="A60" s="418" t="str">
        <f ca="true">IF(ISBLANK('Data Summary'!A62),"",'Data Summary'!A62)</f>
        <v/>
      </c>
      <c r="B60" s="127"/>
      <c r="L60" s="127"/>
      <c r="V60" s="127"/>
      <c r="AF60" s="127"/>
      <c r="AP60" s="127"/>
      <c r="AZ60" s="127"/>
      <c r="BJ60" s="127"/>
      <c r="BK60" s="127"/>
      <c r="BL60" s="127"/>
      <c r="BM60" s="127"/>
      <c r="BN60" s="127"/>
      <c r="BO60" s="127"/>
      <c r="BP60" s="127"/>
      <c r="BQ60" s="127"/>
      <c r="BT60" s="127"/>
      <c r="BU60" s="127"/>
      <c r="BV60" s="127"/>
      <c r="BW60" s="127"/>
      <c r="BX60" s="127"/>
      <c r="BY60" s="127"/>
      <c r="BZ60" s="127"/>
      <c r="CA60" s="127"/>
      <c r="CD60" s="127"/>
      <c r="CN60" s="127"/>
      <c r="CX60" s="127"/>
      <c r="DH60" s="127"/>
      <c r="DR60" s="127"/>
      <c r="EB60" s="127"/>
      <c r="EL60" s="127"/>
      <c r="EV60" s="127"/>
      <c r="FF60" s="127"/>
      <c r="FP60" s="127"/>
      <c r="FZ60" s="127"/>
      <c r="GJ60" s="127"/>
      <c r="GT60" s="127"/>
      <c r="HD60" s="127"/>
      <c r="HN60" s="127"/>
      <c r="HX60" s="127"/>
      <c r="IH60" s="127"/>
      <c r="IR60" s="127"/>
      <c r="JB60" s="127"/>
    </row>
    <row xmlns:x14ac="http://schemas.microsoft.com/office/spreadsheetml/2009/9/ac" r="61" s="3" customFormat="true" x14ac:dyDescent="0.25">
      <c r="A61" s="418" t="str">
        <f ca="true">IF(ISBLANK('Data Summary'!A63),"",'Data Summary'!A63)</f>
        <v/>
      </c>
      <c r="B61" s="127"/>
      <c r="L61" s="127"/>
      <c r="V61" s="127"/>
      <c r="AF61" s="127"/>
      <c r="AP61" s="127"/>
      <c r="AZ61" s="127"/>
      <c r="BJ61" s="127"/>
      <c r="BK61" s="127"/>
      <c r="BL61" s="127"/>
      <c r="BM61" s="127"/>
      <c r="BN61" s="127"/>
      <c r="BO61" s="127"/>
      <c r="BP61" s="127"/>
      <c r="BQ61" s="127"/>
      <c r="BT61" s="127"/>
      <c r="BU61" s="127"/>
      <c r="BV61" s="127"/>
      <c r="BW61" s="127"/>
      <c r="BX61" s="127"/>
      <c r="BY61" s="127"/>
      <c r="BZ61" s="127"/>
      <c r="CA61" s="127"/>
      <c r="CD61" s="127"/>
      <c r="CN61" s="127"/>
      <c r="CX61" s="127"/>
      <c r="DH61" s="127"/>
      <c r="DR61" s="127"/>
      <c r="EB61" s="127"/>
      <c r="EL61" s="127"/>
      <c r="EV61" s="127"/>
      <c r="FF61" s="127"/>
      <c r="FP61" s="127"/>
      <c r="FZ61" s="127"/>
      <c r="GJ61" s="127"/>
      <c r="GT61" s="127"/>
      <c r="HD61" s="127"/>
      <c r="HN61" s="127"/>
      <c r="HX61" s="127"/>
      <c r="IH61" s="127"/>
      <c r="IR61" s="127"/>
      <c r="JB61" s="127"/>
    </row>
    <row xmlns:x14ac="http://schemas.microsoft.com/office/spreadsheetml/2009/9/ac" r="62" s="3" customFormat="true" x14ac:dyDescent="0.25">
      <c r="A62" s="418" t="str">
        <f ca="true">IF(ISBLANK('Data Summary'!A64),"",'Data Summary'!A64)</f>
        <v/>
      </c>
      <c r="B62" s="127"/>
      <c r="L62" s="127"/>
      <c r="V62" s="127"/>
      <c r="AF62" s="127"/>
      <c r="AP62" s="127"/>
      <c r="AZ62" s="127"/>
      <c r="BJ62" s="127"/>
      <c r="BK62" s="127"/>
      <c r="BL62" s="127"/>
      <c r="BM62" s="127"/>
      <c r="BN62" s="127"/>
      <c r="BO62" s="127"/>
      <c r="BP62" s="127"/>
      <c r="BQ62" s="127"/>
      <c r="BT62" s="127"/>
      <c r="BU62" s="127"/>
      <c r="BV62" s="127"/>
      <c r="BW62" s="127"/>
      <c r="BX62" s="127"/>
      <c r="BY62" s="127"/>
      <c r="BZ62" s="127"/>
      <c r="CA62" s="127"/>
      <c r="CD62" s="127"/>
      <c r="CN62" s="127"/>
      <c r="CX62" s="127"/>
      <c r="DH62" s="127"/>
      <c r="DR62" s="127"/>
      <c r="EB62" s="127"/>
      <c r="EL62" s="127"/>
      <c r="EV62" s="127"/>
      <c r="FF62" s="127"/>
      <c r="FP62" s="127"/>
      <c r="FZ62" s="127"/>
      <c r="GJ62" s="127"/>
      <c r="GT62" s="127"/>
      <c r="HD62" s="127"/>
      <c r="HN62" s="127"/>
      <c r="HX62" s="127"/>
      <c r="IH62" s="127"/>
      <c r="IR62" s="127"/>
      <c r="JB62" s="127"/>
    </row>
    <row xmlns:x14ac="http://schemas.microsoft.com/office/spreadsheetml/2009/9/ac" r="63" s="3" customFormat="true" x14ac:dyDescent="0.25">
      <c r="A63" s="418" t="str">
        <f ca="true">IF(ISBLANK('Data Summary'!A65),"",'Data Summary'!A65)</f>
        <v/>
      </c>
      <c r="B63" s="127"/>
      <c r="L63" s="127"/>
      <c r="V63" s="127"/>
      <c r="AF63" s="127"/>
      <c r="AP63" s="127"/>
      <c r="AZ63" s="127"/>
      <c r="BJ63" s="127"/>
      <c r="BK63" s="127"/>
      <c r="BL63" s="127"/>
      <c r="BM63" s="127"/>
      <c r="BN63" s="127"/>
      <c r="BO63" s="127"/>
      <c r="BP63" s="127"/>
      <c r="BQ63" s="127"/>
      <c r="BT63" s="127"/>
      <c r="BU63" s="127"/>
      <c r="BV63" s="127"/>
      <c r="BW63" s="127"/>
      <c r="BX63" s="127"/>
      <c r="BY63" s="127"/>
      <c r="BZ63" s="127"/>
      <c r="CA63" s="127"/>
      <c r="CD63" s="127"/>
      <c r="CN63" s="127"/>
      <c r="CX63" s="127"/>
      <c r="DH63" s="127"/>
      <c r="DR63" s="127"/>
      <c r="EB63" s="127"/>
      <c r="EL63" s="127"/>
      <c r="EV63" s="127"/>
      <c r="FF63" s="127"/>
      <c r="FP63" s="127"/>
      <c r="FZ63" s="127"/>
      <c r="GJ63" s="127"/>
      <c r="GT63" s="127"/>
      <c r="HD63" s="127"/>
      <c r="HN63" s="127"/>
      <c r="HX63" s="127"/>
      <c r="IH63" s="127"/>
      <c r="IR63" s="127"/>
      <c r="JB63" s="127"/>
    </row>
    <row xmlns:x14ac="http://schemas.microsoft.com/office/spreadsheetml/2009/9/ac" r="64" s="3" customFormat="true" x14ac:dyDescent="0.25">
      <c r="A64" s="418" t="str">
        <f ca="true">IF(ISBLANK('Data Summary'!A66),"",'Data Summary'!A66)</f>
        <v/>
      </c>
      <c r="B64" s="127"/>
      <c r="L64" s="127"/>
      <c r="V64" s="127"/>
      <c r="AF64" s="127"/>
      <c r="AP64" s="127"/>
      <c r="AZ64" s="127"/>
      <c r="BJ64" s="127"/>
      <c r="BK64" s="127"/>
      <c r="BL64" s="127"/>
      <c r="BM64" s="127"/>
      <c r="BN64" s="127"/>
      <c r="BO64" s="127"/>
      <c r="BP64" s="127"/>
      <c r="BQ64" s="127"/>
      <c r="BT64" s="127"/>
      <c r="BU64" s="127"/>
      <c r="BV64" s="127"/>
      <c r="BW64" s="127"/>
      <c r="BX64" s="127"/>
      <c r="BY64" s="127"/>
      <c r="BZ64" s="127"/>
      <c r="CA64" s="127"/>
      <c r="CD64" s="127"/>
      <c r="CN64" s="127"/>
      <c r="CX64" s="127"/>
      <c r="DH64" s="127"/>
      <c r="DR64" s="127"/>
      <c r="EB64" s="127"/>
      <c r="EL64" s="127"/>
      <c r="EV64" s="127"/>
      <c r="FF64" s="127"/>
      <c r="FP64" s="127"/>
      <c r="FZ64" s="127"/>
      <c r="GJ64" s="127"/>
      <c r="GT64" s="127"/>
      <c r="HD64" s="127"/>
      <c r="HN64" s="127"/>
      <c r="HX64" s="127"/>
      <c r="IH64" s="127"/>
      <c r="IR64" s="127"/>
      <c r="JB64" s="127"/>
    </row>
    <row xmlns:x14ac="http://schemas.microsoft.com/office/spreadsheetml/2009/9/ac" r="65" s="3" customFormat="true" x14ac:dyDescent="0.25">
      <c r="A65" s="418" t="str">
        <f ca="true">IF(ISBLANK('Data Summary'!A67),"",'Data Summary'!A67)</f>
        <v/>
      </c>
      <c r="B65" s="127"/>
      <c r="L65" s="127"/>
      <c r="V65" s="127"/>
      <c r="AF65" s="127"/>
      <c r="AP65" s="127"/>
      <c r="AZ65" s="127"/>
      <c r="BJ65" s="127"/>
      <c r="BK65" s="127"/>
      <c r="BL65" s="127"/>
      <c r="BM65" s="127"/>
      <c r="BN65" s="127"/>
      <c r="BO65" s="127"/>
      <c r="BP65" s="127"/>
      <c r="BQ65" s="127"/>
      <c r="BT65" s="127"/>
      <c r="BU65" s="127"/>
      <c r="BV65" s="127"/>
      <c r="BW65" s="127"/>
      <c r="BX65" s="127"/>
      <c r="BY65" s="127"/>
      <c r="BZ65" s="127"/>
      <c r="CA65" s="127"/>
      <c r="CD65" s="127"/>
      <c r="CN65" s="127"/>
      <c r="CX65" s="127"/>
      <c r="DH65" s="127"/>
      <c r="DR65" s="127"/>
      <c r="EB65" s="127"/>
      <c r="EL65" s="127"/>
      <c r="EV65" s="127"/>
      <c r="FF65" s="127"/>
      <c r="FP65" s="127"/>
      <c r="FZ65" s="127"/>
      <c r="GJ65" s="127"/>
      <c r="GT65" s="127"/>
      <c r="HD65" s="127"/>
      <c r="HN65" s="127"/>
      <c r="HX65" s="127"/>
      <c r="IH65" s="127"/>
      <c r="IR65" s="127"/>
      <c r="JB65" s="127"/>
    </row>
    <row xmlns:x14ac="http://schemas.microsoft.com/office/spreadsheetml/2009/9/ac" r="66" s="3" customFormat="true" x14ac:dyDescent="0.25">
      <c r="A66" s="418" t="str">
        <f ca="true">IF(ISBLANK('Data Summary'!A68),"",'Data Summary'!A68)</f>
        <v/>
      </c>
      <c r="B66" s="127"/>
      <c r="L66" s="127"/>
      <c r="V66" s="127"/>
      <c r="AF66" s="127"/>
      <c r="AP66" s="127"/>
      <c r="AZ66" s="127"/>
      <c r="BJ66" s="127"/>
      <c r="BK66" s="127"/>
      <c r="BL66" s="127"/>
      <c r="BM66" s="127"/>
      <c r="BN66" s="127"/>
      <c r="BO66" s="127"/>
      <c r="BP66" s="127"/>
      <c r="BQ66" s="127"/>
      <c r="BT66" s="127"/>
      <c r="BU66" s="127"/>
      <c r="BV66" s="127"/>
      <c r="BW66" s="127"/>
      <c r="BX66" s="127"/>
      <c r="BY66" s="127"/>
      <c r="BZ66" s="127"/>
      <c r="CA66" s="127"/>
      <c r="CD66" s="127"/>
      <c r="CN66" s="127"/>
      <c r="CX66" s="127"/>
      <c r="DH66" s="127"/>
      <c r="DR66" s="127"/>
      <c r="EB66" s="127"/>
      <c r="EL66" s="127"/>
      <c r="EV66" s="127"/>
      <c r="FF66" s="127"/>
      <c r="FP66" s="127"/>
      <c r="FZ66" s="127"/>
      <c r="GJ66" s="127"/>
      <c r="GT66" s="127"/>
      <c r="HD66" s="127"/>
      <c r="HN66" s="127"/>
      <c r="HX66" s="127"/>
      <c r="IH66" s="127"/>
      <c r="IR66" s="127"/>
      <c r="JB66" s="127"/>
    </row>
    <row xmlns:x14ac="http://schemas.microsoft.com/office/spreadsheetml/2009/9/ac" r="67" s="3" customFormat="true" x14ac:dyDescent="0.25">
      <c r="A67" s="418" t="str">
        <f ca="true">IF(ISBLANK('Data Summary'!A69),"",'Data Summary'!A69)</f>
        <v/>
      </c>
      <c r="B67" s="127"/>
      <c r="L67" s="127"/>
      <c r="V67" s="127"/>
      <c r="AF67" s="127"/>
      <c r="AP67" s="127"/>
      <c r="AZ67" s="127"/>
      <c r="BJ67" s="127"/>
      <c r="BK67" s="127"/>
      <c r="BL67" s="127"/>
      <c r="BM67" s="127"/>
      <c r="BN67" s="127"/>
      <c r="BO67" s="127"/>
      <c r="BP67" s="127"/>
      <c r="BQ67" s="127"/>
      <c r="BT67" s="127"/>
      <c r="BU67" s="127"/>
      <c r="BV67" s="127"/>
      <c r="BW67" s="127"/>
      <c r="BX67" s="127"/>
      <c r="BY67" s="127"/>
      <c r="BZ67" s="127"/>
      <c r="CA67" s="127"/>
      <c r="CD67" s="127"/>
      <c r="CN67" s="127"/>
      <c r="CX67" s="127"/>
      <c r="DH67" s="127"/>
      <c r="DR67" s="127"/>
      <c r="EB67" s="127"/>
      <c r="EL67" s="127"/>
      <c r="EV67" s="127"/>
      <c r="FF67" s="127"/>
      <c r="FP67" s="127"/>
      <c r="FZ67" s="127"/>
      <c r="GJ67" s="127"/>
      <c r="GT67" s="127"/>
      <c r="HD67" s="127"/>
      <c r="HN67" s="127"/>
      <c r="HX67" s="127"/>
      <c r="IH67" s="127"/>
      <c r="IR67" s="127"/>
      <c r="JB67" s="127"/>
    </row>
    <row xmlns:x14ac="http://schemas.microsoft.com/office/spreadsheetml/2009/9/ac" r="68" s="3" customFormat="true" x14ac:dyDescent="0.25">
      <c r="A68" s="418" t="str">
        <f ca="true">IF(ISBLANK('Data Summary'!A70),"",'Data Summary'!A70)</f>
        <v/>
      </c>
      <c r="B68" s="127"/>
      <c r="L68" s="127"/>
      <c r="V68" s="127"/>
      <c r="AF68" s="127"/>
      <c r="AP68" s="127"/>
      <c r="AZ68" s="127"/>
      <c r="BJ68" s="127"/>
      <c r="BK68" s="127"/>
      <c r="BL68" s="127"/>
      <c r="BM68" s="127"/>
      <c r="BN68" s="127"/>
      <c r="BO68" s="127"/>
      <c r="BP68" s="127"/>
      <c r="BQ68" s="127"/>
      <c r="BT68" s="127"/>
      <c r="BU68" s="127"/>
      <c r="BV68" s="127"/>
      <c r="BW68" s="127"/>
      <c r="BX68" s="127"/>
      <c r="BY68" s="127"/>
      <c r="BZ68" s="127"/>
      <c r="CA68" s="127"/>
      <c r="CD68" s="127"/>
      <c r="CN68" s="127"/>
      <c r="CX68" s="127"/>
      <c r="DH68" s="127"/>
      <c r="DR68" s="127"/>
      <c r="EB68" s="127"/>
      <c r="EL68" s="127"/>
      <c r="EV68" s="127"/>
      <c r="FF68" s="127"/>
      <c r="FP68" s="127"/>
      <c r="FZ68" s="127"/>
      <c r="GJ68" s="127"/>
      <c r="GT68" s="127"/>
      <c r="HD68" s="127"/>
      <c r="HN68" s="127"/>
      <c r="HX68" s="127"/>
      <c r="IH68" s="127"/>
      <c r="IR68" s="127"/>
      <c r="JB68" s="127"/>
    </row>
    <row xmlns:x14ac="http://schemas.microsoft.com/office/spreadsheetml/2009/9/ac" r="69" s="3" customFormat="true" x14ac:dyDescent="0.25">
      <c r="A69" s="418" t="str">
        <f ca="true">IF(ISBLANK('Data Summary'!A71),"",'Data Summary'!A71)</f>
        <v/>
      </c>
      <c r="B69" s="127"/>
      <c r="L69" s="127"/>
      <c r="V69" s="127"/>
      <c r="AF69" s="127"/>
      <c r="AP69" s="127"/>
      <c r="AZ69" s="127"/>
      <c r="BJ69" s="127"/>
      <c r="BK69" s="127"/>
      <c r="BL69" s="127"/>
      <c r="BM69" s="127"/>
      <c r="BN69" s="127"/>
      <c r="BO69" s="127"/>
      <c r="BP69" s="127"/>
      <c r="BQ69" s="127"/>
      <c r="BT69" s="127"/>
      <c r="BU69" s="127"/>
      <c r="BV69" s="127"/>
      <c r="BW69" s="127"/>
      <c r="BX69" s="127"/>
      <c r="BY69" s="127"/>
      <c r="BZ69" s="127"/>
      <c r="CA69" s="127"/>
      <c r="CD69" s="127"/>
      <c r="CN69" s="127"/>
      <c r="CX69" s="127"/>
      <c r="DH69" s="127"/>
      <c r="DR69" s="127"/>
      <c r="EB69" s="127"/>
      <c r="EL69" s="127"/>
      <c r="EV69" s="127"/>
      <c r="FF69" s="127"/>
      <c r="FP69" s="127"/>
      <c r="FZ69" s="127"/>
      <c r="GJ69" s="127"/>
      <c r="GT69" s="127"/>
      <c r="HD69" s="127"/>
      <c r="HN69" s="127"/>
      <c r="HX69" s="127"/>
      <c r="IH69" s="127"/>
      <c r="IR69" s="127"/>
      <c r="JB69" s="127"/>
    </row>
    <row xmlns:x14ac="http://schemas.microsoft.com/office/spreadsheetml/2009/9/ac" r="70" s="3" customFormat="true" x14ac:dyDescent="0.25">
      <c r="A70" s="418" t="str">
        <f ca="true">IF(ISBLANK('Data Summary'!A72),"",'Data Summary'!A72)</f>
        <v/>
      </c>
      <c r="B70" s="127"/>
      <c r="L70" s="127"/>
      <c r="V70" s="127"/>
      <c r="AF70" s="127"/>
      <c r="AP70" s="127"/>
      <c r="AZ70" s="127"/>
      <c r="BJ70" s="127"/>
      <c r="BK70" s="127"/>
      <c r="BL70" s="127"/>
      <c r="BM70" s="127"/>
      <c r="BN70" s="127"/>
      <c r="BO70" s="127"/>
      <c r="BP70" s="127"/>
      <c r="BQ70" s="127"/>
      <c r="BT70" s="127"/>
      <c r="BU70" s="127"/>
      <c r="BV70" s="127"/>
      <c r="BW70" s="127"/>
      <c r="BX70" s="127"/>
      <c r="BY70" s="127"/>
      <c r="BZ70" s="127"/>
      <c r="CA70" s="127"/>
      <c r="CD70" s="127"/>
      <c r="CN70" s="127"/>
      <c r="CX70" s="127"/>
      <c r="DH70" s="127"/>
      <c r="DR70" s="127"/>
      <c r="EB70" s="127"/>
      <c r="EL70" s="127"/>
      <c r="EV70" s="127"/>
      <c r="FF70" s="127"/>
      <c r="FP70" s="127"/>
      <c r="FZ70" s="127"/>
      <c r="GJ70" s="127"/>
      <c r="GT70" s="127"/>
      <c r="HD70" s="127"/>
      <c r="HN70" s="127"/>
      <c r="HX70" s="127"/>
      <c r="IH70" s="127"/>
      <c r="IR70" s="127"/>
      <c r="JB70" s="127"/>
    </row>
    <row xmlns:x14ac="http://schemas.microsoft.com/office/spreadsheetml/2009/9/ac" r="71" s="3" customFormat="true" x14ac:dyDescent="0.25">
      <c r="A71" s="418" t="str">
        <f ca="true">IF(ISBLANK('Data Summary'!A73),"",'Data Summary'!A73)</f>
        <v/>
      </c>
      <c r="B71" s="127"/>
      <c r="L71" s="127"/>
      <c r="V71" s="127"/>
      <c r="AF71" s="127"/>
      <c r="AP71" s="127"/>
      <c r="AZ71" s="127"/>
      <c r="BJ71" s="127"/>
      <c r="BK71" s="127"/>
      <c r="BL71" s="127"/>
      <c r="BM71" s="127"/>
      <c r="BN71" s="127"/>
      <c r="BO71" s="127"/>
      <c r="BP71" s="127"/>
      <c r="BQ71" s="127"/>
      <c r="BT71" s="127"/>
      <c r="BU71" s="127"/>
      <c r="BV71" s="127"/>
      <c r="BW71" s="127"/>
      <c r="BX71" s="127"/>
      <c r="BY71" s="127"/>
      <c r="BZ71" s="127"/>
      <c r="CA71" s="127"/>
      <c r="CD71" s="127"/>
      <c r="CN71" s="127"/>
      <c r="CX71" s="127"/>
      <c r="DH71" s="127"/>
      <c r="DR71" s="127"/>
      <c r="EB71" s="127"/>
      <c r="EL71" s="127"/>
      <c r="EV71" s="127"/>
      <c r="FF71" s="127"/>
      <c r="FP71" s="127"/>
      <c r="FZ71" s="127"/>
      <c r="GJ71" s="127"/>
      <c r="GT71" s="127"/>
      <c r="HD71" s="127"/>
      <c r="HN71" s="127"/>
      <c r="HX71" s="127"/>
      <c r="IH71" s="127"/>
      <c r="IR71" s="127"/>
      <c r="JB71" s="127"/>
    </row>
    <row xmlns:x14ac="http://schemas.microsoft.com/office/spreadsheetml/2009/9/ac" r="72" s="3" customFormat="true" x14ac:dyDescent="0.25">
      <c r="A72" s="418" t="str">
        <f ca="true">IF(ISBLANK('Data Summary'!A74),"",'Data Summary'!A74)</f>
        <v/>
      </c>
      <c r="B72" s="127"/>
      <c r="L72" s="127"/>
      <c r="V72" s="127"/>
      <c r="AF72" s="127"/>
      <c r="AP72" s="127"/>
      <c r="AZ72" s="127"/>
      <c r="BJ72" s="127"/>
      <c r="BK72" s="127"/>
      <c r="BL72" s="127"/>
      <c r="BM72" s="127"/>
      <c r="BN72" s="127"/>
      <c r="BO72" s="127"/>
      <c r="BP72" s="127"/>
      <c r="BQ72" s="127"/>
      <c r="BT72" s="127"/>
      <c r="BU72" s="127"/>
      <c r="BV72" s="127"/>
      <c r="BW72" s="127"/>
      <c r="BX72" s="127"/>
      <c r="BY72" s="127"/>
      <c r="BZ72" s="127"/>
      <c r="CA72" s="127"/>
      <c r="CD72" s="127"/>
      <c r="CN72" s="127"/>
      <c r="CX72" s="127"/>
      <c r="DH72" s="127"/>
      <c r="DR72" s="127"/>
      <c r="EB72" s="127"/>
      <c r="EL72" s="127"/>
      <c r="EV72" s="127"/>
      <c r="FF72" s="127"/>
      <c r="FP72" s="127"/>
      <c r="FZ72" s="127"/>
      <c r="GJ72" s="127"/>
      <c r="GT72" s="127"/>
      <c r="HD72" s="127"/>
      <c r="HN72" s="127"/>
      <c r="HX72" s="127"/>
      <c r="IH72" s="127"/>
      <c r="IR72" s="127"/>
      <c r="JB72" s="127"/>
    </row>
    <row xmlns:x14ac="http://schemas.microsoft.com/office/spreadsheetml/2009/9/ac" r="73" s="3" customFormat="true" x14ac:dyDescent="0.25">
      <c r="A73" s="418" t="str">
        <f ca="true">IF(ISBLANK('Data Summary'!A75),"",'Data Summary'!A75)</f>
        <v/>
      </c>
      <c r="B73" s="127"/>
      <c r="L73" s="127"/>
      <c r="V73" s="127"/>
      <c r="AF73" s="127"/>
      <c r="AP73" s="127"/>
      <c r="AZ73" s="127"/>
      <c r="BJ73" s="127"/>
      <c r="BK73" s="127"/>
      <c r="BL73" s="127"/>
      <c r="BM73" s="127"/>
      <c r="BN73" s="127"/>
      <c r="BO73" s="127"/>
      <c r="BP73" s="127"/>
      <c r="BQ73" s="127"/>
      <c r="BT73" s="127"/>
      <c r="BU73" s="127"/>
      <c r="BV73" s="127"/>
      <c r="BW73" s="127"/>
      <c r="BX73" s="127"/>
      <c r="BY73" s="127"/>
      <c r="BZ73" s="127"/>
      <c r="CA73" s="127"/>
      <c r="CD73" s="127"/>
      <c r="CN73" s="127"/>
      <c r="CX73" s="127"/>
      <c r="DH73" s="127"/>
      <c r="DR73" s="127"/>
      <c r="EB73" s="127"/>
      <c r="EL73" s="127"/>
      <c r="EV73" s="127"/>
      <c r="FF73" s="127"/>
      <c r="FP73" s="127"/>
      <c r="FZ73" s="127"/>
      <c r="GJ73" s="127"/>
      <c r="GT73" s="127"/>
      <c r="HD73" s="127"/>
      <c r="HN73" s="127"/>
      <c r="HX73" s="127"/>
      <c r="IH73" s="127"/>
      <c r="IR73" s="127"/>
      <c r="JB73" s="127"/>
    </row>
    <row xmlns:x14ac="http://schemas.microsoft.com/office/spreadsheetml/2009/9/ac" r="74" s="3" customFormat="true" x14ac:dyDescent="0.25">
      <c r="A74" s="418" t="str">
        <f ca="true">IF(ISBLANK('Data Summary'!A76),"",'Data Summary'!A76)</f>
        <v/>
      </c>
      <c r="B74" s="127"/>
      <c r="L74" s="127"/>
      <c r="V74" s="127"/>
      <c r="AF74" s="127"/>
      <c r="AP74" s="127"/>
      <c r="AZ74" s="127"/>
      <c r="BJ74" s="127"/>
      <c r="BK74" s="127"/>
      <c r="BL74" s="127"/>
      <c r="BM74" s="127"/>
      <c r="BN74" s="127"/>
      <c r="BO74" s="127"/>
      <c r="BP74" s="127"/>
      <c r="BQ74" s="127"/>
      <c r="BT74" s="127"/>
      <c r="BU74" s="127"/>
      <c r="BV74" s="127"/>
      <c r="BW74" s="127"/>
      <c r="BX74" s="127"/>
      <c r="BY74" s="127"/>
      <c r="BZ74" s="127"/>
      <c r="CA74" s="127"/>
      <c r="CD74" s="127"/>
      <c r="CN74" s="127"/>
      <c r="CX74" s="127"/>
      <c r="DH74" s="127"/>
      <c r="DR74" s="127"/>
      <c r="EB74" s="127"/>
      <c r="EL74" s="127"/>
      <c r="EV74" s="127"/>
      <c r="FF74" s="127"/>
      <c r="FP74" s="127"/>
      <c r="FZ74" s="127"/>
      <c r="GJ74" s="127"/>
      <c r="GT74" s="127"/>
      <c r="HD74" s="127"/>
      <c r="HN74" s="127"/>
      <c r="HX74" s="127"/>
      <c r="IH74" s="127"/>
      <c r="IR74" s="127"/>
      <c r="JB74" s="127"/>
    </row>
    <row xmlns:x14ac="http://schemas.microsoft.com/office/spreadsheetml/2009/9/ac" r="75" s="3" customFormat="true" x14ac:dyDescent="0.25">
      <c r="A75" s="418" t="str">
        <f ca="true">IF(ISBLANK('Data Summary'!A77),"",'Data Summary'!A77)</f>
        <v/>
      </c>
      <c r="B75" s="127"/>
      <c r="L75" s="127"/>
      <c r="V75" s="127"/>
      <c r="AF75" s="127"/>
      <c r="AP75" s="127"/>
      <c r="AZ75" s="127"/>
      <c r="BJ75" s="127"/>
      <c r="BK75" s="127"/>
      <c r="BL75" s="127"/>
      <c r="BM75" s="127"/>
      <c r="BN75" s="127"/>
      <c r="BO75" s="127"/>
      <c r="BP75" s="127"/>
      <c r="BQ75" s="127"/>
      <c r="BT75" s="127"/>
      <c r="BU75" s="127"/>
      <c r="BV75" s="127"/>
      <c r="BW75" s="127"/>
      <c r="BX75" s="127"/>
      <c r="BY75" s="127"/>
      <c r="BZ75" s="127"/>
      <c r="CA75" s="127"/>
      <c r="CD75" s="127"/>
      <c r="CN75" s="127"/>
      <c r="CX75" s="127"/>
      <c r="DH75" s="127"/>
      <c r="DR75" s="127"/>
      <c r="EB75" s="127"/>
      <c r="EL75" s="127"/>
      <c r="EV75" s="127"/>
      <c r="FF75" s="127"/>
      <c r="FP75" s="127"/>
      <c r="FZ75" s="127"/>
      <c r="GJ75" s="127"/>
      <c r="GT75" s="127"/>
      <c r="HD75" s="127"/>
      <c r="HN75" s="127"/>
      <c r="HX75" s="127"/>
      <c r="IH75" s="127"/>
      <c r="IR75" s="127"/>
      <c r="JB75" s="127"/>
    </row>
    <row xmlns:x14ac="http://schemas.microsoft.com/office/spreadsheetml/2009/9/ac" r="76" s="3" customFormat="true" x14ac:dyDescent="0.25">
      <c r="A76" s="418" t="str">
        <f ca="true">IF(ISBLANK('Data Summary'!A78),"",'Data Summary'!A78)</f>
        <v/>
      </c>
      <c r="B76" s="127"/>
      <c r="L76" s="127"/>
      <c r="V76" s="127"/>
      <c r="AF76" s="127"/>
      <c r="AP76" s="127"/>
      <c r="AZ76" s="127"/>
      <c r="BJ76" s="127"/>
      <c r="BK76" s="127"/>
      <c r="BL76" s="127"/>
      <c r="BM76" s="127"/>
      <c r="BN76" s="127"/>
      <c r="BO76" s="127"/>
      <c r="BP76" s="127"/>
      <c r="BQ76" s="127"/>
      <c r="BT76" s="127"/>
      <c r="BU76" s="127"/>
      <c r="BV76" s="127"/>
      <c r="BW76" s="127"/>
      <c r="BX76" s="127"/>
      <c r="BY76" s="127"/>
      <c r="BZ76" s="127"/>
      <c r="CA76" s="127"/>
      <c r="CD76" s="127"/>
      <c r="CN76" s="127"/>
      <c r="CX76" s="127"/>
      <c r="DH76" s="127"/>
      <c r="DR76" s="127"/>
      <c r="EB76" s="127"/>
      <c r="EL76" s="127"/>
      <c r="EV76" s="127"/>
      <c r="FF76" s="127"/>
      <c r="FP76" s="127"/>
      <c r="FZ76" s="127"/>
      <c r="GJ76" s="127"/>
      <c r="GT76" s="127"/>
      <c r="HD76" s="127"/>
      <c r="HN76" s="127"/>
      <c r="HX76" s="127"/>
      <c r="IH76" s="127"/>
      <c r="IR76" s="127"/>
      <c r="JB76" s="127"/>
    </row>
    <row xmlns:x14ac="http://schemas.microsoft.com/office/spreadsheetml/2009/9/ac" r="77" s="3" customFormat="true" x14ac:dyDescent="0.25">
      <c r="A77" s="418" t="str">
        <f ca="true">IF(ISBLANK('Data Summary'!A79),"",'Data Summary'!A79)</f>
        <v/>
      </c>
      <c r="B77" s="127"/>
      <c r="L77" s="127"/>
      <c r="V77" s="127"/>
      <c r="AF77" s="127"/>
      <c r="AP77" s="127"/>
      <c r="AZ77" s="127"/>
      <c r="BJ77" s="127"/>
      <c r="BK77" s="127"/>
      <c r="BL77" s="127"/>
      <c r="BM77" s="127"/>
      <c r="BN77" s="127"/>
      <c r="BO77" s="127"/>
      <c r="BP77" s="127"/>
      <c r="BQ77" s="127"/>
      <c r="BT77" s="127"/>
      <c r="BU77" s="127"/>
      <c r="BV77" s="127"/>
      <c r="BW77" s="127"/>
      <c r="BX77" s="127"/>
      <c r="BY77" s="127"/>
      <c r="BZ77" s="127"/>
      <c r="CA77" s="127"/>
      <c r="CD77" s="127"/>
      <c r="CN77" s="127"/>
      <c r="CX77" s="127"/>
      <c r="DH77" s="127"/>
      <c r="DR77" s="127"/>
      <c r="EB77" s="127"/>
      <c r="EL77" s="127"/>
      <c r="EV77" s="127"/>
      <c r="FF77" s="127"/>
      <c r="FP77" s="127"/>
      <c r="FZ77" s="127"/>
      <c r="GJ77" s="127"/>
      <c r="GT77" s="127"/>
      <c r="HD77" s="127"/>
      <c r="HN77" s="127"/>
      <c r="HX77" s="127"/>
      <c r="IH77" s="127"/>
      <c r="IR77" s="127"/>
      <c r="JB77" s="127"/>
    </row>
    <row xmlns:x14ac="http://schemas.microsoft.com/office/spreadsheetml/2009/9/ac" r="78" s="3" customFormat="true" x14ac:dyDescent="0.25">
      <c r="A78" s="418" t="str">
        <f ca="true">IF(ISBLANK('Data Summary'!A80),"",'Data Summary'!A80)</f>
        <v/>
      </c>
      <c r="B78" s="127"/>
      <c r="L78" s="127"/>
      <c r="V78" s="127"/>
      <c r="AF78" s="127"/>
      <c r="AP78" s="127"/>
      <c r="AZ78" s="127"/>
      <c r="BJ78" s="127"/>
      <c r="BK78" s="127"/>
      <c r="BL78" s="127"/>
      <c r="BM78" s="127"/>
      <c r="BN78" s="127"/>
      <c r="BO78" s="127"/>
      <c r="BP78" s="127"/>
      <c r="BQ78" s="127"/>
      <c r="BT78" s="127"/>
      <c r="BU78" s="127"/>
      <c r="BV78" s="127"/>
      <c r="BW78" s="127"/>
      <c r="BX78" s="127"/>
      <c r="BY78" s="127"/>
      <c r="BZ78" s="127"/>
      <c r="CA78" s="127"/>
      <c r="CD78" s="127"/>
      <c r="CN78" s="127"/>
      <c r="CX78" s="127"/>
      <c r="DH78" s="127"/>
      <c r="DR78" s="127"/>
      <c r="EB78" s="127"/>
      <c r="EL78" s="127"/>
      <c r="EV78" s="127"/>
      <c r="FF78" s="127"/>
      <c r="FP78" s="127"/>
      <c r="FZ78" s="127"/>
      <c r="GJ78" s="127"/>
      <c r="GT78" s="127"/>
      <c r="HD78" s="127"/>
      <c r="HN78" s="127"/>
      <c r="HX78" s="127"/>
      <c r="IH78" s="127"/>
      <c r="IR78" s="127"/>
      <c r="JB78" s="127"/>
    </row>
    <row xmlns:x14ac="http://schemas.microsoft.com/office/spreadsheetml/2009/9/ac" r="79" s="3" customFormat="true" x14ac:dyDescent="0.25">
      <c r="A79" s="418" t="str">
        <f ca="true">IF(ISBLANK('Data Summary'!A81),"",'Data Summary'!A81)</f>
        <v/>
      </c>
      <c r="B79" s="127"/>
      <c r="L79" s="127"/>
      <c r="V79" s="127"/>
      <c r="AF79" s="127"/>
      <c r="AP79" s="127"/>
      <c r="AZ79" s="127"/>
      <c r="BJ79" s="127"/>
      <c r="BK79" s="127"/>
      <c r="BL79" s="127"/>
      <c r="BM79" s="127"/>
      <c r="BN79" s="127"/>
      <c r="BO79" s="127"/>
      <c r="BP79" s="127"/>
      <c r="BQ79" s="127"/>
      <c r="BT79" s="127"/>
      <c r="BU79" s="127"/>
      <c r="BV79" s="127"/>
      <c r="BW79" s="127"/>
      <c r="BX79" s="127"/>
      <c r="BY79" s="127"/>
      <c r="BZ79" s="127"/>
      <c r="CA79" s="127"/>
      <c r="CD79" s="127"/>
      <c r="CN79" s="127"/>
      <c r="CX79" s="127"/>
      <c r="DH79" s="127"/>
      <c r="DR79" s="127"/>
      <c r="EB79" s="127"/>
      <c r="EL79" s="127"/>
      <c r="EV79" s="127"/>
      <c r="FF79" s="127"/>
      <c r="FP79" s="127"/>
      <c r="FZ79" s="127"/>
      <c r="GJ79" s="127"/>
      <c r="GT79" s="127"/>
      <c r="HD79" s="127"/>
      <c r="HN79" s="127"/>
      <c r="HX79" s="127"/>
      <c r="IH79" s="127"/>
      <c r="IR79" s="127"/>
      <c r="JB79" s="127"/>
    </row>
    <row xmlns:x14ac="http://schemas.microsoft.com/office/spreadsheetml/2009/9/ac" r="80" s="3" customFormat="true" x14ac:dyDescent="0.25">
      <c r="A80" s="418" t="str">
        <f ca="true">IF(ISBLANK('Data Summary'!A82),"",'Data Summary'!A82)</f>
        <v/>
      </c>
      <c r="B80" s="127"/>
      <c r="L80" s="127"/>
      <c r="V80" s="127"/>
      <c r="AF80" s="127"/>
      <c r="AP80" s="127"/>
      <c r="AZ80" s="127"/>
      <c r="BJ80" s="127"/>
      <c r="BK80" s="127"/>
      <c r="BL80" s="127"/>
      <c r="BM80" s="127"/>
      <c r="BN80" s="127"/>
      <c r="BO80" s="127"/>
      <c r="BP80" s="127"/>
      <c r="BQ80" s="127"/>
      <c r="BT80" s="127"/>
      <c r="BU80" s="127"/>
      <c r="BV80" s="127"/>
      <c r="BW80" s="127"/>
      <c r="BX80" s="127"/>
      <c r="BY80" s="127"/>
      <c r="BZ80" s="127"/>
      <c r="CA80" s="127"/>
      <c r="CD80" s="127"/>
      <c r="CN80" s="127"/>
      <c r="CX80" s="127"/>
      <c r="DH80" s="127"/>
      <c r="DR80" s="127"/>
      <c r="EB80" s="127"/>
      <c r="EL80" s="127"/>
      <c r="EV80" s="127"/>
      <c r="FF80" s="127"/>
      <c r="FP80" s="127"/>
      <c r="FZ80" s="127"/>
      <c r="GJ80" s="127"/>
      <c r="GT80" s="127"/>
      <c r="HD80" s="127"/>
      <c r="HN80" s="127"/>
      <c r="HX80" s="127"/>
      <c r="IH80" s="127"/>
      <c r="IR80" s="127"/>
      <c r="JB80" s="127"/>
    </row>
    <row xmlns:x14ac="http://schemas.microsoft.com/office/spreadsheetml/2009/9/ac" r="81" s="3" customFormat="true" x14ac:dyDescent="0.25">
      <c r="A81" s="418" t="str">
        <f ca="true">IF(ISBLANK('Data Summary'!A83),"",'Data Summary'!A83)</f>
        <v/>
      </c>
      <c r="B81" s="127"/>
      <c r="L81" s="127"/>
      <c r="V81" s="127"/>
      <c r="AF81" s="127"/>
      <c r="AP81" s="127"/>
      <c r="AZ81" s="127"/>
      <c r="BJ81" s="127"/>
      <c r="BK81" s="127"/>
      <c r="BL81" s="127"/>
      <c r="BM81" s="127"/>
      <c r="BN81" s="127"/>
      <c r="BO81" s="127"/>
      <c r="BP81" s="127"/>
      <c r="BQ81" s="127"/>
      <c r="BT81" s="127"/>
      <c r="BU81" s="127"/>
      <c r="BV81" s="127"/>
      <c r="BW81" s="127"/>
      <c r="BX81" s="127"/>
      <c r="BY81" s="127"/>
      <c r="BZ81" s="127"/>
      <c r="CA81" s="127"/>
      <c r="CD81" s="127"/>
      <c r="CN81" s="127"/>
      <c r="CX81" s="127"/>
      <c r="DH81" s="127"/>
      <c r="DR81" s="127"/>
      <c r="EB81" s="127"/>
      <c r="EL81" s="127"/>
      <c r="EV81" s="127"/>
      <c r="FF81" s="127"/>
      <c r="FP81" s="127"/>
      <c r="FZ81" s="127"/>
      <c r="GJ81" s="127"/>
      <c r="GT81" s="127"/>
      <c r="HD81" s="127"/>
      <c r="HN81" s="127"/>
      <c r="HX81" s="127"/>
      <c r="IH81" s="127"/>
      <c r="IR81" s="127"/>
      <c r="JB81" s="127"/>
    </row>
    <row xmlns:x14ac="http://schemas.microsoft.com/office/spreadsheetml/2009/9/ac" r="82" s="3" customFormat="true" x14ac:dyDescent="0.25">
      <c r="A82" s="418" t="str">
        <f ca="true">IF(ISBLANK('Data Summary'!A84),"",'Data Summary'!A84)</f>
        <v/>
      </c>
      <c r="B82" s="127"/>
      <c r="L82" s="127"/>
      <c r="V82" s="127"/>
      <c r="AF82" s="127"/>
      <c r="AP82" s="127"/>
      <c r="AZ82" s="127"/>
      <c r="BJ82" s="127"/>
      <c r="BK82" s="127"/>
      <c r="BL82" s="127"/>
      <c r="BM82" s="127"/>
      <c r="BN82" s="127"/>
      <c r="BO82" s="127"/>
      <c r="BP82" s="127"/>
      <c r="BQ82" s="127"/>
      <c r="BT82" s="127"/>
      <c r="BU82" s="127"/>
      <c r="BV82" s="127"/>
      <c r="BW82" s="127"/>
      <c r="BX82" s="127"/>
      <c r="BY82" s="127"/>
      <c r="BZ82" s="127"/>
      <c r="CA82" s="127"/>
      <c r="CD82" s="127"/>
      <c r="CN82" s="127"/>
      <c r="CX82" s="127"/>
      <c r="DH82" s="127"/>
      <c r="DR82" s="127"/>
      <c r="EB82" s="127"/>
      <c r="EL82" s="127"/>
      <c r="EV82" s="127"/>
      <c r="FF82" s="127"/>
      <c r="FP82" s="127"/>
      <c r="FZ82" s="127"/>
      <c r="GJ82" s="127"/>
      <c r="GT82" s="127"/>
      <c r="HD82" s="127"/>
      <c r="HN82" s="127"/>
      <c r="HX82" s="127"/>
      <c r="IH82" s="127"/>
      <c r="IR82" s="127"/>
      <c r="JB82" s="127"/>
    </row>
    <row xmlns:x14ac="http://schemas.microsoft.com/office/spreadsheetml/2009/9/ac" r="83" s="3" customFormat="true" x14ac:dyDescent="0.25">
      <c r="A83" s="418" t="str">
        <f ca="true">IF(ISBLANK('Data Summary'!A85),"",'Data Summary'!A85)</f>
        <v/>
      </c>
      <c r="B83" s="127"/>
      <c r="L83" s="127"/>
      <c r="V83" s="127"/>
      <c r="AF83" s="127"/>
      <c r="AP83" s="127"/>
      <c r="AZ83" s="127"/>
      <c r="BJ83" s="127"/>
      <c r="BK83" s="127"/>
      <c r="BL83" s="127"/>
      <c r="BM83" s="127"/>
      <c r="BN83" s="127"/>
      <c r="BO83" s="127"/>
      <c r="BP83" s="127"/>
      <c r="BQ83" s="127"/>
      <c r="BT83" s="127"/>
      <c r="BU83" s="127"/>
      <c r="BV83" s="127"/>
      <c r="BW83" s="127"/>
      <c r="BX83" s="127"/>
      <c r="BY83" s="127"/>
      <c r="BZ83" s="127"/>
      <c r="CA83" s="127"/>
      <c r="CD83" s="127"/>
      <c r="CN83" s="127"/>
      <c r="CX83" s="127"/>
      <c r="DH83" s="127"/>
      <c r="DR83" s="127"/>
      <c r="EB83" s="127"/>
      <c r="EL83" s="127"/>
      <c r="EV83" s="127"/>
      <c r="FF83" s="127"/>
      <c r="FP83" s="127"/>
      <c r="FZ83" s="127"/>
      <c r="GJ83" s="127"/>
      <c r="GT83" s="127"/>
      <c r="HD83" s="127"/>
      <c r="HN83" s="127"/>
      <c r="HX83" s="127"/>
      <c r="IH83" s="127"/>
      <c r="IR83" s="127"/>
      <c r="JB83" s="127"/>
    </row>
    <row xmlns:x14ac="http://schemas.microsoft.com/office/spreadsheetml/2009/9/ac" r="84" s="3" customFormat="true" x14ac:dyDescent="0.25">
      <c r="A84" s="418" t="str">
        <f ca="true">IF(ISBLANK('Data Summary'!A86),"",'Data Summary'!A86)</f>
        <v/>
      </c>
      <c r="B84" s="127"/>
      <c r="L84" s="127"/>
      <c r="V84" s="127"/>
      <c r="AF84" s="127"/>
      <c r="AP84" s="127"/>
      <c r="AZ84" s="127"/>
      <c r="BJ84" s="127"/>
      <c r="BK84" s="127"/>
      <c r="BL84" s="127"/>
      <c r="BM84" s="127"/>
      <c r="BN84" s="127"/>
      <c r="BO84" s="127"/>
      <c r="BP84" s="127"/>
      <c r="BQ84" s="127"/>
      <c r="BT84" s="127"/>
      <c r="BU84" s="127"/>
      <c r="BV84" s="127"/>
      <c r="BW84" s="127"/>
      <c r="BX84" s="127"/>
      <c r="BY84" s="127"/>
      <c r="BZ84" s="127"/>
      <c r="CA84" s="127"/>
      <c r="CD84" s="127"/>
      <c r="CN84" s="127"/>
      <c r="CX84" s="127"/>
      <c r="DH84" s="127"/>
      <c r="DR84" s="127"/>
      <c r="EB84" s="127"/>
      <c r="EL84" s="127"/>
      <c r="EV84" s="127"/>
      <c r="FF84" s="127"/>
      <c r="FP84" s="127"/>
      <c r="FZ84" s="127"/>
      <c r="GJ84" s="127"/>
      <c r="GT84" s="127"/>
      <c r="HD84" s="127"/>
      <c r="HN84" s="127"/>
      <c r="HX84" s="127"/>
      <c r="IH84" s="127"/>
      <c r="IR84" s="127"/>
      <c r="JB84" s="127"/>
    </row>
    <row xmlns:x14ac="http://schemas.microsoft.com/office/spreadsheetml/2009/9/ac" r="85" s="3" customFormat="true" x14ac:dyDescent="0.25">
      <c r="A85" s="418" t="str">
        <f ca="true">IF(ISBLANK('Data Summary'!A87),"",'Data Summary'!A87)</f>
        <v/>
      </c>
      <c r="B85" s="127"/>
      <c r="L85" s="127"/>
      <c r="V85" s="127"/>
      <c r="AF85" s="127"/>
      <c r="AP85" s="127"/>
      <c r="AZ85" s="127"/>
      <c r="BJ85" s="127"/>
      <c r="BK85" s="127"/>
      <c r="BL85" s="127"/>
      <c r="BM85" s="127"/>
      <c r="BN85" s="127"/>
      <c r="BO85" s="127"/>
      <c r="BP85" s="127"/>
      <c r="BQ85" s="127"/>
      <c r="BT85" s="127"/>
      <c r="BU85" s="127"/>
      <c r="BV85" s="127"/>
      <c r="BW85" s="127"/>
      <c r="BX85" s="127"/>
      <c r="BY85" s="127"/>
      <c r="BZ85" s="127"/>
      <c r="CA85" s="127"/>
      <c r="CD85" s="127"/>
      <c r="CN85" s="127"/>
      <c r="CX85" s="127"/>
      <c r="DH85" s="127"/>
      <c r="DR85" s="127"/>
      <c r="EB85" s="127"/>
      <c r="EL85" s="127"/>
      <c r="EV85" s="127"/>
      <c r="FF85" s="127"/>
      <c r="FP85" s="127"/>
      <c r="FZ85" s="127"/>
      <c r="GJ85" s="127"/>
      <c r="GT85" s="127"/>
      <c r="HD85" s="127"/>
      <c r="HN85" s="127"/>
      <c r="HX85" s="127"/>
      <c r="IH85" s="127"/>
      <c r="IR85" s="127"/>
      <c r="JB85" s="127"/>
    </row>
    <row xmlns:x14ac="http://schemas.microsoft.com/office/spreadsheetml/2009/9/ac" r="86" s="3" customFormat="true" x14ac:dyDescent="0.25">
      <c r="A86" s="418" t="str">
        <f ca="true">IF(ISBLANK('Data Summary'!A88),"",'Data Summary'!A88)</f>
        <v/>
      </c>
      <c r="B86" s="127"/>
      <c r="L86" s="127"/>
      <c r="V86" s="127"/>
      <c r="AF86" s="127"/>
      <c r="AP86" s="127"/>
      <c r="AZ86" s="127"/>
      <c r="BJ86" s="127"/>
      <c r="BK86" s="127"/>
      <c r="BL86" s="127"/>
      <c r="BM86" s="127"/>
      <c r="BN86" s="127"/>
      <c r="BO86" s="127"/>
      <c r="BP86" s="127"/>
      <c r="BQ86" s="127"/>
      <c r="BT86" s="127"/>
      <c r="BU86" s="127"/>
      <c r="BV86" s="127"/>
      <c r="BW86" s="127"/>
      <c r="BX86" s="127"/>
      <c r="BY86" s="127"/>
      <c r="BZ86" s="127"/>
      <c r="CA86" s="127"/>
      <c r="CD86" s="127"/>
      <c r="CN86" s="127"/>
      <c r="CX86" s="127"/>
      <c r="DH86" s="127"/>
      <c r="DR86" s="127"/>
      <c r="EB86" s="127"/>
      <c r="EL86" s="127"/>
      <c r="EV86" s="127"/>
      <c r="FF86" s="127"/>
      <c r="FP86" s="127"/>
      <c r="FZ86" s="127"/>
      <c r="GJ86" s="127"/>
      <c r="GT86" s="127"/>
      <c r="HD86" s="127"/>
      <c r="HN86" s="127"/>
      <c r="HX86" s="127"/>
      <c r="IH86" s="127"/>
      <c r="IR86" s="127"/>
      <c r="JB86" s="127"/>
    </row>
    <row xmlns:x14ac="http://schemas.microsoft.com/office/spreadsheetml/2009/9/ac" r="87" s="3" customFormat="true" x14ac:dyDescent="0.25">
      <c r="A87" s="418" t="str">
        <f ca="true">IF(ISBLANK('Data Summary'!A89),"",'Data Summary'!A89)</f>
        <v/>
      </c>
      <c r="B87" s="127"/>
      <c r="L87" s="127"/>
      <c r="V87" s="127"/>
      <c r="AF87" s="127"/>
      <c r="AP87" s="127"/>
      <c r="AZ87" s="127"/>
      <c r="BJ87" s="127"/>
      <c r="BK87" s="127"/>
      <c r="BL87" s="127"/>
      <c r="BM87" s="127"/>
      <c r="BN87" s="127"/>
      <c r="BO87" s="127"/>
      <c r="BP87" s="127"/>
      <c r="BQ87" s="127"/>
      <c r="BT87" s="127"/>
      <c r="BU87" s="127"/>
      <c r="BV87" s="127"/>
      <c r="BW87" s="127"/>
      <c r="BX87" s="127"/>
      <c r="BY87" s="127"/>
      <c r="BZ87" s="127"/>
      <c r="CA87" s="127"/>
      <c r="CD87" s="127"/>
      <c r="CN87" s="127"/>
      <c r="CX87" s="127"/>
      <c r="DH87" s="127"/>
      <c r="DR87" s="127"/>
      <c r="EB87" s="127"/>
      <c r="EL87" s="127"/>
      <c r="EV87" s="127"/>
      <c r="FF87" s="127"/>
      <c r="FP87" s="127"/>
      <c r="FZ87" s="127"/>
      <c r="GJ87" s="127"/>
      <c r="GT87" s="127"/>
      <c r="HD87" s="127"/>
      <c r="HN87" s="127"/>
      <c r="HX87" s="127"/>
      <c r="IH87" s="127"/>
      <c r="IR87" s="127"/>
      <c r="JB87" s="127"/>
    </row>
    <row xmlns:x14ac="http://schemas.microsoft.com/office/spreadsheetml/2009/9/ac" r="88" s="3" customFormat="true" x14ac:dyDescent="0.25">
      <c r="A88" s="418" t="str">
        <f ca="true">IF(ISBLANK('Data Summary'!A90),"",'Data Summary'!A90)</f>
        <v/>
      </c>
      <c r="B88" s="127"/>
      <c r="L88" s="127"/>
      <c r="V88" s="127"/>
      <c r="AF88" s="127"/>
      <c r="AP88" s="127"/>
      <c r="AZ88" s="127"/>
      <c r="BJ88" s="127"/>
      <c r="BK88" s="127"/>
      <c r="BL88" s="127"/>
      <c r="BM88" s="127"/>
      <c r="BN88" s="127"/>
      <c r="BO88" s="127"/>
      <c r="BP88" s="127"/>
      <c r="BQ88" s="127"/>
      <c r="BT88" s="127"/>
      <c r="BU88" s="127"/>
      <c r="BV88" s="127"/>
      <c r="BW88" s="127"/>
      <c r="BX88" s="127"/>
      <c r="BY88" s="127"/>
      <c r="BZ88" s="127"/>
      <c r="CA88" s="127"/>
      <c r="CD88" s="127"/>
      <c r="CN88" s="127"/>
      <c r="CX88" s="127"/>
      <c r="DH88" s="127"/>
      <c r="DR88" s="127"/>
      <c r="EB88" s="127"/>
      <c r="EL88" s="127"/>
      <c r="EV88" s="127"/>
      <c r="FF88" s="127"/>
      <c r="FP88" s="127"/>
      <c r="FZ88" s="127"/>
      <c r="GJ88" s="127"/>
      <c r="GT88" s="127"/>
      <c r="HD88" s="127"/>
      <c r="HN88" s="127"/>
      <c r="HX88" s="127"/>
      <c r="IH88" s="127"/>
      <c r="IR88" s="127"/>
      <c r="JB88" s="127"/>
    </row>
    <row xmlns:x14ac="http://schemas.microsoft.com/office/spreadsheetml/2009/9/ac" r="89" s="3" customFormat="true" x14ac:dyDescent="0.25">
      <c r="A89" s="418" t="str">
        <f ca="true">IF(ISBLANK('Data Summary'!A91),"",'Data Summary'!A91)</f>
        <v/>
      </c>
      <c r="B89" s="127"/>
      <c r="L89" s="127"/>
      <c r="V89" s="127"/>
      <c r="AF89" s="127"/>
      <c r="AP89" s="127"/>
      <c r="AZ89" s="127"/>
      <c r="BJ89" s="127"/>
      <c r="BK89" s="127"/>
      <c r="BL89" s="127"/>
      <c r="BM89" s="127"/>
      <c r="BN89" s="127"/>
      <c r="BO89" s="127"/>
      <c r="BP89" s="127"/>
      <c r="BQ89" s="127"/>
      <c r="BT89" s="127"/>
      <c r="BU89" s="127"/>
      <c r="BV89" s="127"/>
      <c r="BW89" s="127"/>
      <c r="BX89" s="127"/>
      <c r="BY89" s="127"/>
      <c r="BZ89" s="127"/>
      <c r="CA89" s="127"/>
      <c r="CD89" s="127"/>
      <c r="CN89" s="127"/>
      <c r="CX89" s="127"/>
      <c r="DH89" s="127"/>
      <c r="DR89" s="127"/>
      <c r="EB89" s="127"/>
      <c r="EL89" s="127"/>
      <c r="EV89" s="127"/>
      <c r="FF89" s="127"/>
      <c r="FP89" s="127"/>
      <c r="FZ89" s="127"/>
      <c r="GJ89" s="127"/>
      <c r="GT89" s="127"/>
      <c r="HD89" s="127"/>
      <c r="HN89" s="127"/>
      <c r="HX89" s="127"/>
      <c r="IH89" s="127"/>
      <c r="IR89" s="127"/>
      <c r="JB89" s="127"/>
    </row>
    <row xmlns:x14ac="http://schemas.microsoft.com/office/spreadsheetml/2009/9/ac" r="90" s="3" customFormat="true" x14ac:dyDescent="0.25">
      <c r="A90" s="418" t="str">
        <f ca="true">IF(ISBLANK('Data Summary'!A92),"",'Data Summary'!A92)</f>
        <v/>
      </c>
      <c r="B90" s="127"/>
      <c r="L90" s="127"/>
      <c r="V90" s="127"/>
      <c r="AF90" s="127"/>
      <c r="AP90" s="127"/>
      <c r="AZ90" s="127"/>
      <c r="BJ90" s="127"/>
      <c r="BK90" s="127"/>
      <c r="BL90" s="127"/>
      <c r="BM90" s="127"/>
      <c r="BN90" s="127"/>
      <c r="BO90" s="127"/>
      <c r="BP90" s="127"/>
      <c r="BQ90" s="127"/>
      <c r="BT90" s="127"/>
      <c r="BU90" s="127"/>
      <c r="BV90" s="127"/>
      <c r="BW90" s="127"/>
      <c r="BX90" s="127"/>
      <c r="BY90" s="127"/>
      <c r="BZ90" s="127"/>
      <c r="CA90" s="127"/>
      <c r="CD90" s="127"/>
      <c r="CN90" s="127"/>
      <c r="CX90" s="127"/>
      <c r="DH90" s="127"/>
      <c r="DR90" s="127"/>
      <c r="EB90" s="127"/>
      <c r="EL90" s="127"/>
      <c r="EV90" s="127"/>
      <c r="FF90" s="127"/>
      <c r="FP90" s="127"/>
      <c r="FZ90" s="127"/>
      <c r="GJ90" s="127"/>
      <c r="GT90" s="127"/>
      <c r="HD90" s="127"/>
      <c r="HN90" s="127"/>
      <c r="HX90" s="127"/>
      <c r="IH90" s="127"/>
      <c r="IR90" s="127"/>
      <c r="JB90" s="127"/>
    </row>
    <row xmlns:x14ac="http://schemas.microsoft.com/office/spreadsheetml/2009/9/ac" r="91" s="3" customFormat="true" x14ac:dyDescent="0.25">
      <c r="A91" s="418" t="str">
        <f ca="true">IF(ISBLANK('Data Summary'!A93),"",'Data Summary'!A93)</f>
        <v/>
      </c>
      <c r="B91" s="127"/>
      <c r="L91" s="127"/>
      <c r="V91" s="127"/>
      <c r="AF91" s="127"/>
      <c r="AP91" s="127"/>
      <c r="AZ91" s="127"/>
      <c r="BJ91" s="127"/>
      <c r="BK91" s="127"/>
      <c r="BL91" s="127"/>
      <c r="BM91" s="127"/>
      <c r="BN91" s="127"/>
      <c r="BO91" s="127"/>
      <c r="BP91" s="127"/>
      <c r="BQ91" s="127"/>
      <c r="BT91" s="127"/>
      <c r="BU91" s="127"/>
      <c r="BV91" s="127"/>
      <c r="BW91" s="127"/>
      <c r="BX91" s="127"/>
      <c r="BY91" s="127"/>
      <c r="BZ91" s="127"/>
      <c r="CA91" s="127"/>
      <c r="CD91" s="127"/>
      <c r="CN91" s="127"/>
      <c r="CX91" s="127"/>
      <c r="DH91" s="127"/>
      <c r="DR91" s="127"/>
      <c r="EB91" s="127"/>
      <c r="EL91" s="127"/>
      <c r="EV91" s="127"/>
      <c r="FF91" s="127"/>
      <c r="FP91" s="127"/>
      <c r="FZ91" s="127"/>
      <c r="GJ91" s="127"/>
      <c r="GT91" s="127"/>
      <c r="HD91" s="127"/>
      <c r="HN91" s="127"/>
      <c r="HX91" s="127"/>
      <c r="IH91" s="127"/>
      <c r="IR91" s="127"/>
      <c r="JB91" s="127"/>
    </row>
    <row xmlns:x14ac="http://schemas.microsoft.com/office/spreadsheetml/2009/9/ac" r="92" s="3" customFormat="true" x14ac:dyDescent="0.25">
      <c r="A92" s="418" t="str">
        <f ca="true">IF(ISBLANK('Data Summary'!A94),"",'Data Summary'!A94)</f>
        <v/>
      </c>
      <c r="B92" s="127"/>
      <c r="L92" s="127"/>
      <c r="V92" s="127"/>
      <c r="AF92" s="127"/>
      <c r="AP92" s="127"/>
      <c r="AZ92" s="127"/>
      <c r="BJ92" s="127"/>
      <c r="BK92" s="127"/>
      <c r="BL92" s="127"/>
      <c r="BM92" s="127"/>
      <c r="BN92" s="127"/>
      <c r="BO92" s="127"/>
      <c r="BP92" s="127"/>
      <c r="BQ92" s="127"/>
      <c r="BT92" s="127"/>
      <c r="BU92" s="127"/>
      <c r="BV92" s="127"/>
      <c r="BW92" s="127"/>
      <c r="BX92" s="127"/>
      <c r="BY92" s="127"/>
      <c r="BZ92" s="127"/>
      <c r="CA92" s="127"/>
      <c r="CD92" s="127"/>
      <c r="CN92" s="127"/>
      <c r="CX92" s="127"/>
      <c r="DH92" s="127"/>
      <c r="DR92" s="127"/>
      <c r="EB92" s="127"/>
      <c r="EL92" s="127"/>
      <c r="EV92" s="127"/>
      <c r="FF92" s="127"/>
      <c r="FP92" s="127"/>
      <c r="FZ92" s="127"/>
      <c r="GJ92" s="127"/>
      <c r="GT92" s="127"/>
      <c r="HD92" s="127"/>
      <c r="HN92" s="127"/>
      <c r="HX92" s="127"/>
      <c r="IH92" s="127"/>
      <c r="IR92" s="127"/>
      <c r="JB92" s="127"/>
    </row>
    <row xmlns:x14ac="http://schemas.microsoft.com/office/spreadsheetml/2009/9/ac" r="93" s="3" customFormat="true" x14ac:dyDescent="0.25">
      <c r="A93" s="418" t="str">
        <f ca="true">IF(ISBLANK('Data Summary'!A95),"",'Data Summary'!A95)</f>
        <v/>
      </c>
      <c r="B93" s="127"/>
      <c r="L93" s="127"/>
      <c r="V93" s="127"/>
      <c r="AF93" s="127"/>
      <c r="AP93" s="127"/>
      <c r="AZ93" s="127"/>
      <c r="BJ93" s="127"/>
      <c r="BK93" s="127"/>
      <c r="BL93" s="127"/>
      <c r="BM93" s="127"/>
      <c r="BN93" s="127"/>
      <c r="BO93" s="127"/>
      <c r="BP93" s="127"/>
      <c r="BQ93" s="127"/>
      <c r="BT93" s="127"/>
      <c r="BU93" s="127"/>
      <c r="BV93" s="127"/>
      <c r="BW93" s="127"/>
      <c r="BX93" s="127"/>
      <c r="BY93" s="127"/>
      <c r="BZ93" s="127"/>
      <c r="CA93" s="127"/>
      <c r="CD93" s="127"/>
      <c r="CN93" s="127"/>
      <c r="CX93" s="127"/>
      <c r="DH93" s="127"/>
      <c r="DR93" s="127"/>
      <c r="EB93" s="127"/>
      <c r="EL93" s="127"/>
      <c r="EV93" s="127"/>
      <c r="FF93" s="127"/>
      <c r="FP93" s="127"/>
      <c r="FZ93" s="127"/>
      <c r="GJ93" s="127"/>
      <c r="GT93" s="127"/>
      <c r="HD93" s="127"/>
      <c r="HN93" s="127"/>
      <c r="HX93" s="127"/>
      <c r="IH93" s="127"/>
      <c r="IR93" s="127"/>
      <c r="JB93" s="127"/>
    </row>
    <row xmlns:x14ac="http://schemas.microsoft.com/office/spreadsheetml/2009/9/ac" r="94" s="3" customFormat="true" x14ac:dyDescent="0.25">
      <c r="A94" s="418" t="str">
        <f ca="true">IF(ISBLANK('Data Summary'!A96),"",'Data Summary'!A96)</f>
        <v/>
      </c>
      <c r="B94" s="127"/>
      <c r="L94" s="127"/>
      <c r="V94" s="127"/>
      <c r="AF94" s="127"/>
      <c r="AP94" s="127"/>
      <c r="AZ94" s="127"/>
      <c r="BJ94" s="127"/>
      <c r="BK94" s="127"/>
      <c r="BL94" s="127"/>
      <c r="BM94" s="127"/>
      <c r="BN94" s="127"/>
      <c r="BO94" s="127"/>
      <c r="BP94" s="127"/>
      <c r="BQ94" s="127"/>
      <c r="BT94" s="127"/>
      <c r="BU94" s="127"/>
      <c r="BV94" s="127"/>
      <c r="BW94" s="127"/>
      <c r="BX94" s="127"/>
      <c r="BY94" s="127"/>
      <c r="BZ94" s="127"/>
      <c r="CA94" s="127"/>
      <c r="CD94" s="127"/>
      <c r="CN94" s="127"/>
      <c r="CX94" s="127"/>
      <c r="DH94" s="127"/>
      <c r="DR94" s="127"/>
      <c r="EB94" s="127"/>
      <c r="EL94" s="127"/>
      <c r="EV94" s="127"/>
      <c r="FF94" s="127"/>
      <c r="FP94" s="127"/>
      <c r="FZ94" s="127"/>
      <c r="GJ94" s="127"/>
      <c r="GT94" s="127"/>
      <c r="HD94" s="127"/>
      <c r="HN94" s="127"/>
      <c r="HX94" s="127"/>
      <c r="IH94" s="127"/>
      <c r="IR94" s="127"/>
      <c r="JB94" s="127"/>
    </row>
    <row xmlns:x14ac="http://schemas.microsoft.com/office/spreadsheetml/2009/9/ac" r="95" s="3" customFormat="true" x14ac:dyDescent="0.25">
      <c r="A95" s="418" t="str">
        <f ca="true">IF(ISBLANK('Data Summary'!A97),"",'Data Summary'!A97)</f>
        <v/>
      </c>
      <c r="B95" s="127"/>
      <c r="L95" s="127"/>
      <c r="V95" s="127"/>
      <c r="AF95" s="127"/>
      <c r="AP95" s="127"/>
      <c r="AZ95" s="127"/>
      <c r="BJ95" s="127"/>
      <c r="BK95" s="127"/>
      <c r="BL95" s="127"/>
      <c r="BM95" s="127"/>
      <c r="BN95" s="127"/>
      <c r="BO95" s="127"/>
      <c r="BP95" s="127"/>
      <c r="BQ95" s="127"/>
      <c r="BT95" s="127"/>
      <c r="BU95" s="127"/>
      <c r="BV95" s="127"/>
      <c r="BW95" s="127"/>
      <c r="BX95" s="127"/>
      <c r="BY95" s="127"/>
      <c r="BZ95" s="127"/>
      <c r="CA95" s="127"/>
      <c r="CD95" s="127"/>
      <c r="CN95" s="127"/>
      <c r="CX95" s="127"/>
      <c r="DH95" s="127"/>
      <c r="DR95" s="127"/>
      <c r="EB95" s="127"/>
      <c r="EL95" s="127"/>
      <c r="EV95" s="127"/>
      <c r="FF95" s="127"/>
      <c r="FP95" s="127"/>
      <c r="FZ95" s="127"/>
      <c r="GJ95" s="127"/>
      <c r="GT95" s="127"/>
      <c r="HD95" s="127"/>
      <c r="HN95" s="127"/>
      <c r="HX95" s="127"/>
      <c r="IH95" s="127"/>
      <c r="IR95" s="127"/>
      <c r="JB95" s="127"/>
    </row>
    <row xmlns:x14ac="http://schemas.microsoft.com/office/spreadsheetml/2009/9/ac" r="96" s="3" customFormat="true" x14ac:dyDescent="0.25">
      <c r="A96" s="418" t="str">
        <f ca="true">IF(ISBLANK('Data Summary'!A98),"",'Data Summary'!A98)</f>
        <v/>
      </c>
      <c r="B96" s="127"/>
      <c r="L96" s="127"/>
      <c r="V96" s="127"/>
      <c r="AF96" s="127"/>
      <c r="AP96" s="127"/>
      <c r="AZ96" s="127"/>
      <c r="BJ96" s="127"/>
      <c r="BK96" s="127"/>
      <c r="BL96" s="127"/>
      <c r="BM96" s="127"/>
      <c r="BN96" s="127"/>
      <c r="BO96" s="127"/>
      <c r="BP96" s="127"/>
      <c r="BQ96" s="127"/>
      <c r="BT96" s="127"/>
      <c r="BU96" s="127"/>
      <c r="BV96" s="127"/>
      <c r="BW96" s="127"/>
      <c r="BX96" s="127"/>
      <c r="BY96" s="127"/>
      <c r="BZ96" s="127"/>
      <c r="CA96" s="127"/>
      <c r="CD96" s="127"/>
      <c r="CN96" s="127"/>
      <c r="CX96" s="127"/>
      <c r="DH96" s="127"/>
      <c r="DR96" s="127"/>
      <c r="EB96" s="127"/>
      <c r="EL96" s="127"/>
      <c r="EV96" s="127"/>
      <c r="FF96" s="127"/>
      <c r="FP96" s="127"/>
      <c r="FZ96" s="127"/>
      <c r="GJ96" s="127"/>
      <c r="GT96" s="127"/>
      <c r="HD96" s="127"/>
      <c r="HN96" s="127"/>
      <c r="HX96" s="127"/>
      <c r="IH96" s="127"/>
      <c r="IR96" s="127"/>
      <c r="JB96" s="127"/>
    </row>
    <row xmlns:x14ac="http://schemas.microsoft.com/office/spreadsheetml/2009/9/ac" r="97" s="3" customFormat="true" x14ac:dyDescent="0.25">
      <c r="A97" s="418" t="str">
        <f ca="true">IF(ISBLANK('Data Summary'!A99),"",'Data Summary'!A99)</f>
        <v/>
      </c>
      <c r="B97" s="127"/>
      <c r="L97" s="127"/>
      <c r="V97" s="127"/>
      <c r="AF97" s="127"/>
      <c r="AP97" s="127"/>
      <c r="AZ97" s="127"/>
      <c r="BJ97" s="127"/>
      <c r="BK97" s="127"/>
      <c r="BL97" s="127"/>
      <c r="BM97" s="127"/>
      <c r="BN97" s="127"/>
      <c r="BO97" s="127"/>
      <c r="BP97" s="127"/>
      <c r="BQ97" s="127"/>
      <c r="BT97" s="127"/>
      <c r="BU97" s="127"/>
      <c r="BV97" s="127"/>
      <c r="BW97" s="127"/>
      <c r="BX97" s="127"/>
      <c r="BY97" s="127"/>
      <c r="BZ97" s="127"/>
      <c r="CA97" s="127"/>
      <c r="CD97" s="127"/>
      <c r="CN97" s="127"/>
      <c r="CX97" s="127"/>
      <c r="DH97" s="127"/>
      <c r="DR97" s="127"/>
      <c r="EB97" s="127"/>
      <c r="EL97" s="127"/>
      <c r="EV97" s="127"/>
      <c r="FF97" s="127"/>
      <c r="FP97" s="127"/>
      <c r="FZ97" s="127"/>
      <c r="GJ97" s="127"/>
      <c r="GT97" s="127"/>
      <c r="HD97" s="127"/>
      <c r="HN97" s="127"/>
      <c r="HX97" s="127"/>
      <c r="IH97" s="127"/>
      <c r="IR97" s="127"/>
      <c r="JB97" s="127"/>
    </row>
    <row xmlns:x14ac="http://schemas.microsoft.com/office/spreadsheetml/2009/9/ac" r="98" s="3" customFormat="true" x14ac:dyDescent="0.25">
      <c r="A98" s="418" t="str">
        <f ca="true">IF(ISBLANK('Data Summary'!A100),"",'Data Summary'!A100)</f>
        <v/>
      </c>
      <c r="B98" s="127"/>
      <c r="L98" s="127"/>
      <c r="V98" s="127"/>
      <c r="AF98" s="127"/>
      <c r="AP98" s="127"/>
      <c r="AZ98" s="127"/>
      <c r="BJ98" s="127"/>
      <c r="BK98" s="127"/>
      <c r="BL98" s="127"/>
      <c r="BM98" s="127"/>
      <c r="BN98" s="127"/>
      <c r="BO98" s="127"/>
      <c r="BP98" s="127"/>
      <c r="BQ98" s="127"/>
      <c r="BT98" s="127"/>
      <c r="BU98" s="127"/>
      <c r="BV98" s="127"/>
      <c r="BW98" s="127"/>
      <c r="BX98" s="127"/>
      <c r="BY98" s="127"/>
      <c r="BZ98" s="127"/>
      <c r="CA98" s="127"/>
      <c r="CD98" s="127"/>
      <c r="CN98" s="127"/>
      <c r="CX98" s="127"/>
      <c r="DH98" s="127"/>
      <c r="DR98" s="127"/>
      <c r="EB98" s="127"/>
      <c r="EL98" s="127"/>
      <c r="EV98" s="127"/>
      <c r="FF98" s="127"/>
      <c r="FP98" s="127"/>
      <c r="FZ98" s="127"/>
      <c r="GJ98" s="127"/>
      <c r="GT98" s="127"/>
      <c r="HD98" s="127"/>
      <c r="HN98" s="127"/>
      <c r="HX98" s="127"/>
      <c r="IH98" s="127"/>
      <c r="IR98" s="127"/>
      <c r="JB98" s="127"/>
    </row>
    <row xmlns:x14ac="http://schemas.microsoft.com/office/spreadsheetml/2009/9/ac" r="99" s="3" customFormat="true" x14ac:dyDescent="0.25">
      <c r="A99" s="418" t="str">
        <f ca="true">IF(ISBLANK('Data Summary'!A101),"",'Data Summary'!A101)</f>
        <v/>
      </c>
      <c r="B99" s="127"/>
      <c r="L99" s="127"/>
      <c r="V99" s="127"/>
      <c r="AF99" s="127"/>
      <c r="AP99" s="127"/>
      <c r="AZ99" s="127"/>
      <c r="BJ99" s="127"/>
      <c r="BK99" s="127"/>
      <c r="BL99" s="127"/>
      <c r="BM99" s="127"/>
      <c r="BN99" s="127"/>
      <c r="BO99" s="127"/>
      <c r="BP99" s="127"/>
      <c r="BQ99" s="127"/>
      <c r="BT99" s="127"/>
      <c r="BU99" s="127"/>
      <c r="BV99" s="127"/>
      <c r="BW99" s="127"/>
      <c r="BX99" s="127"/>
      <c r="BY99" s="127"/>
      <c r="BZ99" s="127"/>
      <c r="CA99" s="127"/>
      <c r="CD99" s="127"/>
      <c r="CN99" s="127"/>
      <c r="CX99" s="127"/>
      <c r="DH99" s="127"/>
      <c r="DR99" s="127"/>
      <c r="EB99" s="127"/>
      <c r="EL99" s="127"/>
      <c r="EV99" s="127"/>
      <c r="FF99" s="127"/>
      <c r="FP99" s="127"/>
      <c r="FZ99" s="127"/>
      <c r="GJ99" s="127"/>
      <c r="GT99" s="127"/>
      <c r="HD99" s="127"/>
      <c r="HN99" s="127"/>
      <c r="HX99" s="127"/>
      <c r="IH99" s="127"/>
      <c r="IR99" s="127"/>
      <c r="JB99" s="127"/>
    </row>
    <row xmlns:x14ac="http://schemas.microsoft.com/office/spreadsheetml/2009/9/ac" r="100" s="3" customFormat="true" x14ac:dyDescent="0.25">
      <c r="A100" s="418" t="str">
        <f ca="true">IF(ISBLANK('Data Summary'!A102),"",'Data Summary'!A102)</f>
        <v/>
      </c>
      <c r="B100" s="127"/>
      <c r="L100" s="127"/>
      <c r="V100" s="127"/>
      <c r="AF100" s="127"/>
      <c r="AP100" s="127"/>
      <c r="AZ100" s="127"/>
      <c r="BJ100" s="127"/>
      <c r="BK100" s="127"/>
      <c r="BL100" s="127"/>
      <c r="BM100" s="127"/>
      <c r="BN100" s="127"/>
      <c r="BO100" s="127"/>
      <c r="BP100" s="127"/>
      <c r="BQ100" s="127"/>
      <c r="BT100" s="127"/>
      <c r="BU100" s="127"/>
      <c r="BV100" s="127"/>
      <c r="BW100" s="127"/>
      <c r="BX100" s="127"/>
      <c r="BY100" s="127"/>
      <c r="BZ100" s="127"/>
      <c r="CA100" s="127"/>
      <c r="CD100" s="127"/>
      <c r="CN100" s="127"/>
      <c r="CX100" s="127"/>
      <c r="DH100" s="127"/>
      <c r="DR100" s="127"/>
      <c r="EB100" s="127"/>
      <c r="EL100" s="127"/>
      <c r="EV100" s="127"/>
      <c r="FF100" s="127"/>
      <c r="FP100" s="127"/>
      <c r="FZ100" s="127"/>
      <c r="GJ100" s="127"/>
      <c r="GT100" s="127"/>
      <c r="HD100" s="127"/>
      <c r="HN100" s="127"/>
      <c r="HX100" s="127"/>
      <c r="IH100" s="127"/>
      <c r="IR100" s="127"/>
      <c r="JB100" s="127"/>
    </row>
    <row xmlns:x14ac="http://schemas.microsoft.com/office/spreadsheetml/2009/9/ac" r="101" s="3" customFormat="true" x14ac:dyDescent="0.25">
      <c r="A101" s="418" t="str">
        <f ca="true">IF(ISBLANK('Data Summary'!A103),"",'Data Summary'!A103)</f>
        <v/>
      </c>
      <c r="B101" s="127"/>
      <c r="L101" s="127"/>
      <c r="V101" s="127"/>
      <c r="AF101" s="127"/>
      <c r="AP101" s="127"/>
      <c r="AZ101" s="127"/>
      <c r="BJ101" s="127"/>
      <c r="BK101" s="127"/>
      <c r="BL101" s="127"/>
      <c r="BM101" s="127"/>
      <c r="BN101" s="127"/>
      <c r="BO101" s="127"/>
      <c r="BP101" s="127"/>
      <c r="BQ101" s="127"/>
      <c r="BT101" s="127"/>
      <c r="BU101" s="127"/>
      <c r="BV101" s="127"/>
      <c r="BW101" s="127"/>
      <c r="BX101" s="127"/>
      <c r="BY101" s="127"/>
      <c r="BZ101" s="127"/>
      <c r="CA101" s="127"/>
      <c r="CD101" s="127"/>
      <c r="CN101" s="127"/>
      <c r="CX101" s="127"/>
      <c r="DH101" s="127"/>
      <c r="DR101" s="127"/>
      <c r="EB101" s="127"/>
      <c r="EL101" s="127"/>
      <c r="EV101" s="127"/>
      <c r="FF101" s="127"/>
      <c r="FP101" s="127"/>
      <c r="FZ101" s="127"/>
      <c r="GJ101" s="127"/>
      <c r="GT101" s="127"/>
      <c r="HD101" s="127"/>
      <c r="HN101" s="127"/>
      <c r="HX101" s="127"/>
      <c r="IH101" s="127"/>
      <c r="IR101" s="127"/>
      <c r="JB101" s="127"/>
    </row>
    <row xmlns:x14ac="http://schemas.microsoft.com/office/spreadsheetml/2009/9/ac" r="102" s="3" customFormat="true" x14ac:dyDescent="0.25">
      <c r="A102" s="418" t="str">
        <f ca="true">IF(ISBLANK('Data Summary'!A104),"",'Data Summary'!A104)</f>
        <v/>
      </c>
      <c r="B102" s="127"/>
      <c r="L102" s="127"/>
      <c r="V102" s="127"/>
      <c r="AF102" s="127"/>
      <c r="AP102" s="127"/>
      <c r="AZ102" s="127"/>
      <c r="BJ102" s="127"/>
      <c r="BK102" s="127"/>
      <c r="BL102" s="127"/>
      <c r="BM102" s="127"/>
      <c r="BN102" s="127"/>
      <c r="BO102" s="127"/>
      <c r="BP102" s="127"/>
      <c r="BQ102" s="127"/>
      <c r="BT102" s="127"/>
      <c r="BU102" s="127"/>
      <c r="BV102" s="127"/>
      <c r="BW102" s="127"/>
      <c r="BX102" s="127"/>
      <c r="BY102" s="127"/>
      <c r="BZ102" s="127"/>
      <c r="CA102" s="127"/>
      <c r="CD102" s="127"/>
      <c r="CN102" s="127"/>
      <c r="CX102" s="127"/>
      <c r="DH102" s="127"/>
      <c r="DR102" s="127"/>
      <c r="EB102" s="127"/>
      <c r="EL102" s="127"/>
      <c r="EV102" s="127"/>
      <c r="FF102" s="127"/>
      <c r="FP102" s="127"/>
      <c r="FZ102" s="127"/>
      <c r="GJ102" s="127"/>
      <c r="GT102" s="127"/>
      <c r="HD102" s="127"/>
      <c r="HN102" s="127"/>
      <c r="HX102" s="127"/>
      <c r="IH102" s="127"/>
      <c r="IR102" s="127"/>
      <c r="JB102" s="127"/>
    </row>
    <row xmlns:x14ac="http://schemas.microsoft.com/office/spreadsheetml/2009/9/ac" r="103" s="3" customFormat="true" x14ac:dyDescent="0.25">
      <c r="A103" s="418" t="str">
        <f ca="true">IF(ISBLANK('Data Summary'!A105),"",'Data Summary'!A105)</f>
        <v/>
      </c>
      <c r="B103" s="127"/>
      <c r="L103" s="127"/>
      <c r="V103" s="127"/>
      <c r="AF103" s="127"/>
      <c r="AP103" s="127"/>
      <c r="AZ103" s="127"/>
      <c r="BJ103" s="127"/>
      <c r="BK103" s="127"/>
      <c r="BL103" s="127"/>
      <c r="BM103" s="127"/>
      <c r="BN103" s="127"/>
      <c r="BO103" s="127"/>
      <c r="BP103" s="127"/>
      <c r="BQ103" s="127"/>
      <c r="BT103" s="127"/>
      <c r="BU103" s="127"/>
      <c r="BV103" s="127"/>
      <c r="BW103" s="127"/>
      <c r="BX103" s="127"/>
      <c r="BY103" s="127"/>
      <c r="BZ103" s="127"/>
      <c r="CA103" s="127"/>
      <c r="CD103" s="127"/>
      <c r="CN103" s="127"/>
      <c r="CX103" s="127"/>
      <c r="DH103" s="127"/>
      <c r="DR103" s="127"/>
      <c r="EB103" s="127"/>
      <c r="EL103" s="127"/>
      <c r="EV103" s="127"/>
      <c r="FF103" s="127"/>
      <c r="FP103" s="127"/>
      <c r="FZ103" s="127"/>
      <c r="GJ103" s="127"/>
      <c r="GT103" s="127"/>
      <c r="HD103" s="127"/>
      <c r="HN103" s="127"/>
      <c r="HX103" s="127"/>
      <c r="IH103" s="127"/>
      <c r="IR103" s="127"/>
      <c r="JB103" s="127"/>
    </row>
    <row xmlns:x14ac="http://schemas.microsoft.com/office/spreadsheetml/2009/9/ac" r="104" s="3" customFormat="true" x14ac:dyDescent="0.25">
      <c r="A104" s="418" t="str">
        <f ca="true">IF(ISBLANK('Data Summary'!A106),"",'Data Summary'!A106)</f>
        <v/>
      </c>
      <c r="B104" s="127"/>
      <c r="L104" s="127"/>
      <c r="V104" s="127"/>
      <c r="AF104" s="127"/>
      <c r="AP104" s="127"/>
      <c r="AZ104" s="127"/>
      <c r="BJ104" s="127"/>
      <c r="BK104" s="127"/>
      <c r="BL104" s="127"/>
      <c r="BM104" s="127"/>
      <c r="BN104" s="127"/>
      <c r="BO104" s="127"/>
      <c r="BP104" s="127"/>
      <c r="BQ104" s="127"/>
      <c r="BT104" s="127"/>
      <c r="BU104" s="127"/>
      <c r="BV104" s="127"/>
      <c r="BW104" s="127"/>
      <c r="BX104" s="127"/>
      <c r="BY104" s="127"/>
      <c r="BZ104" s="127"/>
      <c r="CA104" s="127"/>
      <c r="CD104" s="127"/>
      <c r="CN104" s="127"/>
      <c r="CX104" s="127"/>
      <c r="DH104" s="127"/>
      <c r="DR104" s="127"/>
      <c r="EB104" s="127"/>
      <c r="EL104" s="127"/>
      <c r="EV104" s="127"/>
      <c r="FF104" s="127"/>
      <c r="FP104" s="127"/>
      <c r="FZ104" s="127"/>
      <c r="GJ104" s="127"/>
      <c r="GT104" s="127"/>
      <c r="HD104" s="127"/>
      <c r="HN104" s="127"/>
      <c r="HX104" s="127"/>
      <c r="IH104" s="127"/>
      <c r="IR104" s="127"/>
      <c r="JB104" s="127"/>
    </row>
    <row xmlns:x14ac="http://schemas.microsoft.com/office/spreadsheetml/2009/9/ac" r="105" s="3" customFormat="true" x14ac:dyDescent="0.25">
      <c r="A105" s="418" t="str">
        <f ca="true">IF(ISBLANK('Data Summary'!A107),"",'Data Summary'!A107)</f>
        <v/>
      </c>
      <c r="B105" s="127"/>
      <c r="L105" s="127"/>
      <c r="V105" s="127"/>
      <c r="AF105" s="127"/>
      <c r="AP105" s="127"/>
      <c r="AZ105" s="127"/>
      <c r="BJ105" s="127"/>
      <c r="BK105" s="127"/>
      <c r="BL105" s="127"/>
      <c r="BM105" s="127"/>
      <c r="BN105" s="127"/>
      <c r="BO105" s="127"/>
      <c r="BP105" s="127"/>
      <c r="BQ105" s="127"/>
      <c r="BT105" s="127"/>
      <c r="BU105" s="127"/>
      <c r="BV105" s="127"/>
      <c r="BW105" s="127"/>
      <c r="BX105" s="127"/>
      <c r="BY105" s="127"/>
      <c r="BZ105" s="127"/>
      <c r="CA105" s="127"/>
      <c r="CD105" s="127"/>
      <c r="CN105" s="127"/>
      <c r="CX105" s="127"/>
      <c r="DH105" s="127"/>
      <c r="DR105" s="127"/>
      <c r="EB105" s="127"/>
      <c r="EL105" s="127"/>
      <c r="EV105" s="127"/>
      <c r="FF105" s="127"/>
      <c r="FP105" s="127"/>
      <c r="FZ105" s="127"/>
      <c r="GJ105" s="127"/>
      <c r="GT105" s="127"/>
      <c r="HD105" s="127"/>
      <c r="HN105" s="127"/>
      <c r="HX105" s="127"/>
      <c r="IH105" s="127"/>
      <c r="IR105" s="127"/>
      <c r="JB105" s="127"/>
    </row>
    <row xmlns:x14ac="http://schemas.microsoft.com/office/spreadsheetml/2009/9/ac" r="106" s="3" customFormat="true" x14ac:dyDescent="0.25">
      <c r="A106" s="418" t="str">
        <f ca="true">IF(ISBLANK('Data Summary'!A108),"",'Data Summary'!A108)</f>
        <v/>
      </c>
      <c r="B106" s="127"/>
      <c r="L106" s="127"/>
      <c r="V106" s="127"/>
      <c r="AF106" s="127"/>
      <c r="AP106" s="127"/>
      <c r="AZ106" s="127"/>
      <c r="BJ106" s="127"/>
      <c r="BK106" s="127"/>
      <c r="BL106" s="127"/>
      <c r="BM106" s="127"/>
      <c r="BN106" s="127"/>
      <c r="BO106" s="127"/>
      <c r="BP106" s="127"/>
      <c r="BQ106" s="127"/>
      <c r="BT106" s="127"/>
      <c r="BU106" s="127"/>
      <c r="BV106" s="127"/>
      <c r="BW106" s="127"/>
      <c r="BX106" s="127"/>
      <c r="BY106" s="127"/>
      <c r="BZ106" s="127"/>
      <c r="CA106" s="127"/>
      <c r="CD106" s="127"/>
      <c r="CN106" s="127"/>
      <c r="CX106" s="127"/>
      <c r="DH106" s="127"/>
      <c r="DR106" s="127"/>
      <c r="EB106" s="127"/>
      <c r="EL106" s="127"/>
      <c r="EV106" s="127"/>
      <c r="FF106" s="127"/>
      <c r="FP106" s="127"/>
      <c r="FZ106" s="127"/>
      <c r="GJ106" s="127"/>
      <c r="GT106" s="127"/>
      <c r="HD106" s="127"/>
      <c r="HN106" s="127"/>
      <c r="HX106" s="127"/>
      <c r="IH106" s="127"/>
      <c r="IR106" s="127"/>
      <c r="JB106" s="127"/>
    </row>
    <row xmlns:x14ac="http://schemas.microsoft.com/office/spreadsheetml/2009/9/ac" r="107" s="3" customFormat="true" x14ac:dyDescent="0.25">
      <c r="A107" s="418" t="str">
        <f ca="true">IF(ISBLANK('Data Summary'!A109),"",'Data Summary'!A109)</f>
        <v/>
      </c>
      <c r="B107" s="127"/>
      <c r="L107" s="127"/>
      <c r="V107" s="127"/>
      <c r="AF107" s="127"/>
      <c r="AP107" s="127"/>
      <c r="AZ107" s="127"/>
      <c r="BJ107" s="127"/>
      <c r="BK107" s="127"/>
      <c r="BL107" s="127"/>
      <c r="BM107" s="127"/>
      <c r="BN107" s="127"/>
      <c r="BO107" s="127"/>
      <c r="BP107" s="127"/>
      <c r="BQ107" s="127"/>
      <c r="BT107" s="127"/>
      <c r="BU107" s="127"/>
      <c r="BV107" s="127"/>
      <c r="BW107" s="127"/>
      <c r="BX107" s="127"/>
      <c r="BY107" s="127"/>
      <c r="BZ107" s="127"/>
      <c r="CA107" s="127"/>
      <c r="CD107" s="127"/>
      <c r="CN107" s="127"/>
      <c r="CX107" s="127"/>
      <c r="DH107" s="127"/>
      <c r="DR107" s="127"/>
      <c r="EB107" s="127"/>
      <c r="EL107" s="127"/>
      <c r="EV107" s="127"/>
      <c r="FF107" s="127"/>
      <c r="FP107" s="127"/>
      <c r="FZ107" s="127"/>
      <c r="GJ107" s="127"/>
      <c r="GT107" s="127"/>
      <c r="HD107" s="127"/>
      <c r="HN107" s="127"/>
      <c r="HX107" s="127"/>
      <c r="IH107" s="127"/>
      <c r="IR107" s="127"/>
      <c r="JB107" s="127"/>
    </row>
    <row xmlns:x14ac="http://schemas.microsoft.com/office/spreadsheetml/2009/9/ac" r="108" s="3" customFormat="true" x14ac:dyDescent="0.25">
      <c r="A108" s="418" t="str">
        <f ca="true">IF(ISBLANK('Data Summary'!A110),"",'Data Summary'!A110)</f>
        <v/>
      </c>
      <c r="B108" s="127"/>
      <c r="L108" s="127"/>
      <c r="V108" s="127"/>
      <c r="AF108" s="127"/>
      <c r="AP108" s="127"/>
      <c r="AZ108" s="127"/>
      <c r="BJ108" s="127"/>
      <c r="BK108" s="127"/>
      <c r="BL108" s="127"/>
      <c r="BM108" s="127"/>
      <c r="BN108" s="127"/>
      <c r="BO108" s="127"/>
      <c r="BP108" s="127"/>
      <c r="BQ108" s="127"/>
      <c r="BT108" s="127"/>
      <c r="BU108" s="127"/>
      <c r="BV108" s="127"/>
      <c r="BW108" s="127"/>
      <c r="BX108" s="127"/>
      <c r="BY108" s="127"/>
      <c r="BZ108" s="127"/>
      <c r="CA108" s="127"/>
      <c r="CD108" s="127"/>
      <c r="CN108" s="127"/>
      <c r="CX108" s="127"/>
      <c r="DH108" s="127"/>
      <c r="DR108" s="127"/>
      <c r="EB108" s="127"/>
      <c r="EL108" s="127"/>
      <c r="EV108" s="127"/>
      <c r="FF108" s="127"/>
      <c r="FP108" s="127"/>
      <c r="FZ108" s="127"/>
      <c r="GJ108" s="127"/>
      <c r="GT108" s="127"/>
      <c r="HD108" s="127"/>
      <c r="HN108" s="127"/>
      <c r="HX108" s="127"/>
      <c r="IH108" s="127"/>
      <c r="IR108" s="127"/>
      <c r="JB108" s="127"/>
    </row>
    <row xmlns:x14ac="http://schemas.microsoft.com/office/spreadsheetml/2009/9/ac" r="109" s="3" customFormat="true" x14ac:dyDescent="0.25">
      <c r="A109" s="418" t="str">
        <f ca="true">IF(ISBLANK('Data Summary'!A111),"",'Data Summary'!A111)</f>
        <v/>
      </c>
      <c r="B109" s="127"/>
      <c r="L109" s="127"/>
      <c r="V109" s="127"/>
      <c r="AF109" s="127"/>
      <c r="AP109" s="127"/>
      <c r="AZ109" s="127"/>
      <c r="BJ109" s="127"/>
      <c r="BK109" s="127"/>
      <c r="BL109" s="127"/>
      <c r="BM109" s="127"/>
      <c r="BN109" s="127"/>
      <c r="BO109" s="127"/>
      <c r="BP109" s="127"/>
      <c r="BQ109" s="127"/>
      <c r="BT109" s="127"/>
      <c r="BU109" s="127"/>
      <c r="BV109" s="127"/>
      <c r="BW109" s="127"/>
      <c r="BX109" s="127"/>
      <c r="BY109" s="127"/>
      <c r="BZ109" s="127"/>
      <c r="CA109" s="127"/>
      <c r="CD109" s="127"/>
      <c r="CN109" s="127"/>
      <c r="CX109" s="127"/>
      <c r="DH109" s="127"/>
      <c r="DR109" s="127"/>
      <c r="EB109" s="127"/>
      <c r="EL109" s="127"/>
      <c r="EV109" s="127"/>
      <c r="FF109" s="127"/>
      <c r="FP109" s="127"/>
      <c r="FZ109" s="127"/>
      <c r="GJ109" s="127"/>
      <c r="GT109" s="127"/>
      <c r="HD109" s="127"/>
      <c r="HN109" s="127"/>
      <c r="HX109" s="127"/>
      <c r="IH109" s="127"/>
      <c r="IR109" s="127"/>
      <c r="JB109" s="127"/>
    </row>
    <row xmlns:x14ac="http://schemas.microsoft.com/office/spreadsheetml/2009/9/ac" r="110" s="3" customFormat="true" x14ac:dyDescent="0.25">
      <c r="A110" s="418" t="str">
        <f ca="true">IF(ISBLANK('Data Summary'!A112),"",'Data Summary'!A112)</f>
        <v/>
      </c>
      <c r="B110" s="127"/>
      <c r="L110" s="127"/>
      <c r="V110" s="127"/>
      <c r="AF110" s="127"/>
      <c r="AP110" s="127"/>
      <c r="AZ110" s="127"/>
      <c r="BJ110" s="127"/>
      <c r="BK110" s="127"/>
      <c r="BL110" s="127"/>
      <c r="BM110" s="127"/>
      <c r="BN110" s="127"/>
      <c r="BO110" s="127"/>
      <c r="BP110" s="127"/>
      <c r="BQ110" s="127"/>
      <c r="BT110" s="127"/>
      <c r="BU110" s="127"/>
      <c r="BV110" s="127"/>
      <c r="BW110" s="127"/>
      <c r="BX110" s="127"/>
      <c r="BY110" s="127"/>
      <c r="BZ110" s="127"/>
      <c r="CA110" s="127"/>
      <c r="CD110" s="127"/>
      <c r="CN110" s="127"/>
      <c r="CX110" s="127"/>
      <c r="DH110" s="127"/>
      <c r="DR110" s="127"/>
      <c r="EB110" s="127"/>
      <c r="EL110" s="127"/>
      <c r="EV110" s="127"/>
      <c r="FF110" s="127"/>
      <c r="FP110" s="127"/>
      <c r="FZ110" s="127"/>
      <c r="GJ110" s="127"/>
      <c r="GT110" s="127"/>
      <c r="HD110" s="127"/>
      <c r="HN110" s="127"/>
      <c r="HX110" s="127"/>
      <c r="IH110" s="127"/>
      <c r="IR110" s="127"/>
      <c r="JB110" s="127"/>
    </row>
    <row xmlns:x14ac="http://schemas.microsoft.com/office/spreadsheetml/2009/9/ac" r="111" s="3" customFormat="true" x14ac:dyDescent="0.25">
      <c r="A111" s="418" t="str">
        <f ca="true">IF(ISBLANK('Data Summary'!A113),"",'Data Summary'!A113)</f>
        <v/>
      </c>
      <c r="B111" s="127"/>
      <c r="L111" s="127"/>
      <c r="V111" s="127"/>
      <c r="AF111" s="127"/>
      <c r="AP111" s="127"/>
      <c r="AZ111" s="127"/>
      <c r="BJ111" s="127"/>
      <c r="BK111" s="127"/>
      <c r="BL111" s="127"/>
      <c r="BM111" s="127"/>
      <c r="BN111" s="127"/>
      <c r="BO111" s="127"/>
      <c r="BP111" s="127"/>
      <c r="BQ111" s="127"/>
      <c r="BT111" s="127"/>
      <c r="BU111" s="127"/>
      <c r="BV111" s="127"/>
      <c r="BW111" s="127"/>
      <c r="BX111" s="127"/>
      <c r="BY111" s="127"/>
      <c r="BZ111" s="127"/>
      <c r="CA111" s="127"/>
      <c r="CD111" s="127"/>
      <c r="CN111" s="127"/>
      <c r="CX111" s="127"/>
      <c r="DH111" s="127"/>
      <c r="DR111" s="127"/>
      <c r="EB111" s="127"/>
      <c r="EL111" s="127"/>
      <c r="EV111" s="127"/>
      <c r="FF111" s="127"/>
      <c r="FP111" s="127"/>
      <c r="FZ111" s="127"/>
      <c r="GJ111" s="127"/>
      <c r="GT111" s="127"/>
      <c r="HD111" s="127"/>
      <c r="HN111" s="127"/>
      <c r="HX111" s="127"/>
      <c r="IH111" s="127"/>
      <c r="IR111" s="127"/>
      <c r="JB111" s="127"/>
    </row>
    <row xmlns:x14ac="http://schemas.microsoft.com/office/spreadsheetml/2009/9/ac" r="112" s="3" customFormat="true" x14ac:dyDescent="0.25">
      <c r="A112" s="418" t="str">
        <f ca="true">IF(ISBLANK('Data Summary'!A114),"",'Data Summary'!A114)</f>
        <v/>
      </c>
      <c r="B112" s="127"/>
      <c r="L112" s="127"/>
      <c r="V112" s="127"/>
      <c r="AF112" s="127"/>
      <c r="AP112" s="127"/>
      <c r="AZ112" s="127"/>
      <c r="BJ112" s="127"/>
      <c r="BK112" s="127"/>
      <c r="BL112" s="127"/>
      <c r="BM112" s="127"/>
      <c r="BN112" s="127"/>
      <c r="BO112" s="127"/>
      <c r="BP112" s="127"/>
      <c r="BQ112" s="127"/>
      <c r="BT112" s="127"/>
      <c r="BU112" s="127"/>
      <c r="BV112" s="127"/>
      <c r="BW112" s="127"/>
      <c r="BX112" s="127"/>
      <c r="BY112" s="127"/>
      <c r="BZ112" s="127"/>
      <c r="CA112" s="127"/>
      <c r="CD112" s="127"/>
      <c r="CN112" s="127"/>
      <c r="CX112" s="127"/>
      <c r="DH112" s="127"/>
      <c r="DR112" s="127"/>
      <c r="EB112" s="127"/>
      <c r="EL112" s="127"/>
      <c r="EV112" s="127"/>
      <c r="FF112" s="127"/>
      <c r="FP112" s="127"/>
      <c r="FZ112" s="127"/>
      <c r="GJ112" s="127"/>
      <c r="GT112" s="127"/>
      <c r="HD112" s="127"/>
      <c r="HN112" s="127"/>
      <c r="HX112" s="127"/>
      <c r="IH112" s="127"/>
      <c r="IR112" s="127"/>
      <c r="JB112" s="127"/>
    </row>
    <row xmlns:x14ac="http://schemas.microsoft.com/office/spreadsheetml/2009/9/ac" r="113" s="3" customFormat="true" x14ac:dyDescent="0.25">
      <c r="A113" s="418" t="str">
        <f ca="true">IF(ISBLANK('Data Summary'!A115),"",'Data Summary'!A115)</f>
        <v/>
      </c>
      <c r="B113" s="127"/>
      <c r="L113" s="127"/>
      <c r="V113" s="127"/>
      <c r="AF113" s="127"/>
      <c r="AP113" s="127"/>
      <c r="AZ113" s="127"/>
      <c r="BJ113" s="127"/>
      <c r="BK113" s="127"/>
      <c r="BL113" s="127"/>
      <c r="BM113" s="127"/>
      <c r="BN113" s="127"/>
      <c r="BO113" s="127"/>
      <c r="BP113" s="127"/>
      <c r="BQ113" s="127"/>
      <c r="BT113" s="127"/>
      <c r="BU113" s="127"/>
      <c r="BV113" s="127"/>
      <c r="BW113" s="127"/>
      <c r="BX113" s="127"/>
      <c r="BY113" s="127"/>
      <c r="BZ113" s="127"/>
      <c r="CA113" s="127"/>
      <c r="CD113" s="127"/>
      <c r="CN113" s="127"/>
      <c r="CX113" s="127"/>
      <c r="DH113" s="127"/>
      <c r="DR113" s="127"/>
      <c r="EB113" s="127"/>
      <c r="EL113" s="127"/>
      <c r="EV113" s="127"/>
      <c r="FF113" s="127"/>
      <c r="FP113" s="127"/>
      <c r="FZ113" s="127"/>
      <c r="GJ113" s="127"/>
      <c r="GT113" s="127"/>
      <c r="HD113" s="127"/>
      <c r="HN113" s="127"/>
      <c r="HX113" s="127"/>
      <c r="IH113" s="127"/>
      <c r="IR113" s="127"/>
      <c r="JB113" s="127"/>
    </row>
    <row xmlns:x14ac="http://schemas.microsoft.com/office/spreadsheetml/2009/9/ac" r="114" s="3" customFormat="true" x14ac:dyDescent="0.25">
      <c r="A114" s="418" t="str">
        <f ca="true">IF(ISBLANK('Data Summary'!A116),"",'Data Summary'!A116)</f>
        <v/>
      </c>
      <c r="B114" s="127"/>
      <c r="L114" s="127"/>
      <c r="V114" s="127"/>
      <c r="AF114" s="127"/>
      <c r="AP114" s="127"/>
      <c r="AZ114" s="127"/>
      <c r="BJ114" s="127"/>
      <c r="BK114" s="127"/>
      <c r="BL114" s="127"/>
      <c r="BM114" s="127"/>
      <c r="BN114" s="127"/>
      <c r="BO114" s="127"/>
      <c r="BP114" s="127"/>
      <c r="BQ114" s="127"/>
      <c r="BT114" s="127"/>
      <c r="BU114" s="127"/>
      <c r="BV114" s="127"/>
      <c r="BW114" s="127"/>
      <c r="BX114" s="127"/>
      <c r="BY114" s="127"/>
      <c r="BZ114" s="127"/>
      <c r="CA114" s="127"/>
      <c r="CD114" s="127"/>
      <c r="CN114" s="127"/>
      <c r="CX114" s="127"/>
      <c r="DH114" s="127"/>
      <c r="DR114" s="127"/>
      <c r="EB114" s="127"/>
      <c r="EL114" s="127"/>
      <c r="EV114" s="127"/>
      <c r="FF114" s="127"/>
      <c r="FP114" s="127"/>
      <c r="FZ114" s="127"/>
      <c r="GJ114" s="127"/>
      <c r="GT114" s="127"/>
      <c r="HD114" s="127"/>
      <c r="HN114" s="127"/>
      <c r="HX114" s="127"/>
      <c r="IH114" s="127"/>
      <c r="IR114" s="127"/>
      <c r="JB114" s="127"/>
    </row>
    <row xmlns:x14ac="http://schemas.microsoft.com/office/spreadsheetml/2009/9/ac" r="115" s="3" customFormat="true" x14ac:dyDescent="0.25">
      <c r="A115" s="418" t="str">
        <f ca="true">IF(ISBLANK('Data Summary'!A117),"",'Data Summary'!A117)</f>
        <v/>
      </c>
      <c r="B115" s="127"/>
      <c r="L115" s="127"/>
      <c r="V115" s="127"/>
      <c r="AF115" s="127"/>
      <c r="AP115" s="127"/>
      <c r="AZ115" s="127"/>
      <c r="BJ115" s="127"/>
      <c r="BK115" s="127"/>
      <c r="BL115" s="127"/>
      <c r="BM115" s="127"/>
      <c r="BN115" s="127"/>
      <c r="BO115" s="127"/>
      <c r="BP115" s="127"/>
      <c r="BQ115" s="127"/>
      <c r="BT115" s="127"/>
      <c r="BU115" s="127"/>
      <c r="BV115" s="127"/>
      <c r="BW115" s="127"/>
      <c r="BX115" s="127"/>
      <c r="BY115" s="127"/>
      <c r="BZ115" s="127"/>
      <c r="CA115" s="127"/>
      <c r="CD115" s="127"/>
      <c r="CN115" s="127"/>
      <c r="CX115" s="127"/>
      <c r="DH115" s="127"/>
      <c r="DR115" s="127"/>
      <c r="EB115" s="127"/>
      <c r="EL115" s="127"/>
      <c r="EV115" s="127"/>
      <c r="FF115" s="127"/>
      <c r="FP115" s="127"/>
      <c r="FZ115" s="127"/>
      <c r="GJ115" s="127"/>
      <c r="GT115" s="127"/>
      <c r="HD115" s="127"/>
      <c r="HN115" s="127"/>
      <c r="HX115" s="127"/>
      <c r="IH115" s="127"/>
      <c r="IR115" s="127"/>
      <c r="JB115" s="127"/>
    </row>
    <row xmlns:x14ac="http://schemas.microsoft.com/office/spreadsheetml/2009/9/ac" r="116" s="3" customFormat="true" x14ac:dyDescent="0.25">
      <c r="A116" s="418" t="str">
        <f ca="true">IF(ISBLANK('Data Summary'!A118),"",'Data Summary'!A118)</f>
        <v/>
      </c>
      <c r="B116" s="127"/>
      <c r="L116" s="127"/>
      <c r="V116" s="127"/>
      <c r="AF116" s="127"/>
      <c r="AP116" s="127"/>
      <c r="AZ116" s="127"/>
      <c r="BJ116" s="127"/>
      <c r="BK116" s="127"/>
      <c r="BL116" s="127"/>
      <c r="BM116" s="127"/>
      <c r="BN116" s="127"/>
      <c r="BO116" s="127"/>
      <c r="BP116" s="127"/>
      <c r="BQ116" s="127"/>
      <c r="BT116" s="127"/>
      <c r="BU116" s="127"/>
      <c r="BV116" s="127"/>
      <c r="BW116" s="127"/>
      <c r="BX116" s="127"/>
      <c r="BY116" s="127"/>
      <c r="BZ116" s="127"/>
      <c r="CA116" s="127"/>
      <c r="CD116" s="127"/>
      <c r="CN116" s="127"/>
      <c r="CX116" s="127"/>
      <c r="DH116" s="127"/>
      <c r="DR116" s="127"/>
      <c r="EB116" s="127"/>
      <c r="EL116" s="127"/>
      <c r="EV116" s="127"/>
      <c r="FF116" s="127"/>
      <c r="FP116" s="127"/>
      <c r="FZ116" s="127"/>
      <c r="GJ116" s="127"/>
      <c r="GT116" s="127"/>
      <c r="HD116" s="127"/>
      <c r="HN116" s="127"/>
      <c r="HX116" s="127"/>
      <c r="IH116" s="127"/>
      <c r="IR116" s="127"/>
      <c r="JB116" s="127"/>
    </row>
    <row xmlns:x14ac="http://schemas.microsoft.com/office/spreadsheetml/2009/9/ac" r="117" s="3" customFormat="true" x14ac:dyDescent="0.25">
      <c r="A117" s="418" t="str">
        <f ca="true">IF(ISBLANK('Data Summary'!A119),"",'Data Summary'!A119)</f>
        <v/>
      </c>
      <c r="B117" s="127"/>
      <c r="L117" s="127"/>
      <c r="V117" s="127"/>
      <c r="AF117" s="127"/>
      <c r="AP117" s="127"/>
      <c r="AZ117" s="127"/>
      <c r="BJ117" s="127"/>
      <c r="BK117" s="127"/>
      <c r="BL117" s="127"/>
      <c r="BM117" s="127"/>
      <c r="BN117" s="127"/>
      <c r="BO117" s="127"/>
      <c r="BP117" s="127"/>
      <c r="BQ117" s="127"/>
      <c r="BT117" s="127"/>
      <c r="BU117" s="127"/>
      <c r="BV117" s="127"/>
      <c r="BW117" s="127"/>
      <c r="BX117" s="127"/>
      <c r="BY117" s="127"/>
      <c r="BZ117" s="127"/>
      <c r="CA117" s="127"/>
      <c r="CD117" s="127"/>
      <c r="CN117" s="127"/>
      <c r="CX117" s="127"/>
      <c r="DH117" s="127"/>
      <c r="DR117" s="127"/>
      <c r="EB117" s="127"/>
      <c r="EL117" s="127"/>
      <c r="EV117" s="127"/>
      <c r="FF117" s="127"/>
      <c r="FP117" s="127"/>
      <c r="FZ117" s="127"/>
      <c r="GJ117" s="127"/>
      <c r="GT117" s="127"/>
      <c r="HD117" s="127"/>
      <c r="HN117" s="127"/>
      <c r="HX117" s="127"/>
      <c r="IH117" s="127"/>
      <c r="IR117" s="127"/>
      <c r="JB117" s="127"/>
    </row>
    <row xmlns:x14ac="http://schemas.microsoft.com/office/spreadsheetml/2009/9/ac" r="118" s="3" customFormat="true" x14ac:dyDescent="0.25">
      <c r="A118" s="418" t="str">
        <f ca="true">IF(ISBLANK('Data Summary'!A120),"",'Data Summary'!A120)</f>
        <v/>
      </c>
      <c r="B118" s="127"/>
      <c r="L118" s="127"/>
      <c r="V118" s="127"/>
      <c r="AF118" s="127"/>
      <c r="AP118" s="127"/>
      <c r="AZ118" s="127"/>
      <c r="BJ118" s="127"/>
      <c r="BK118" s="127"/>
      <c r="BL118" s="127"/>
      <c r="BM118" s="127"/>
      <c r="BN118" s="127"/>
      <c r="BO118" s="127"/>
      <c r="BP118" s="127"/>
      <c r="BQ118" s="127"/>
      <c r="BT118" s="127"/>
      <c r="BU118" s="127"/>
      <c r="BV118" s="127"/>
      <c r="BW118" s="127"/>
      <c r="BX118" s="127"/>
      <c r="BY118" s="127"/>
      <c r="BZ118" s="127"/>
      <c r="CA118" s="127"/>
      <c r="CD118" s="127"/>
      <c r="CN118" s="127"/>
      <c r="CX118" s="127"/>
      <c r="DH118" s="127"/>
      <c r="DR118" s="127"/>
      <c r="EB118" s="127"/>
      <c r="EL118" s="127"/>
      <c r="EV118" s="127"/>
      <c r="FF118" s="127"/>
      <c r="FP118" s="127"/>
      <c r="FZ118" s="127"/>
      <c r="GJ118" s="127"/>
      <c r="GT118" s="127"/>
      <c r="HD118" s="127"/>
      <c r="HN118" s="127"/>
      <c r="HX118" s="127"/>
      <c r="IH118" s="127"/>
      <c r="IR118" s="127"/>
      <c r="JB118" s="127"/>
    </row>
    <row xmlns:x14ac="http://schemas.microsoft.com/office/spreadsheetml/2009/9/ac" r="119" s="3" customFormat="true" x14ac:dyDescent="0.25">
      <c r="A119" s="418" t="str">
        <f ca="true">IF(ISBLANK('Data Summary'!A121),"",'Data Summary'!A121)</f>
        <v/>
      </c>
      <c r="B119" s="127"/>
      <c r="L119" s="127"/>
      <c r="V119" s="127"/>
      <c r="AF119" s="127"/>
      <c r="AP119" s="127"/>
      <c r="AZ119" s="127"/>
      <c r="BJ119" s="127"/>
      <c r="BK119" s="127"/>
      <c r="BL119" s="127"/>
      <c r="BM119" s="127"/>
      <c r="BN119" s="127"/>
      <c r="BO119" s="127"/>
      <c r="BP119" s="127"/>
      <c r="BQ119" s="127"/>
      <c r="BT119" s="127"/>
      <c r="BU119" s="127"/>
      <c r="BV119" s="127"/>
      <c r="BW119" s="127"/>
      <c r="BX119" s="127"/>
      <c r="BY119" s="127"/>
      <c r="BZ119" s="127"/>
      <c r="CA119" s="127"/>
      <c r="CD119" s="127"/>
      <c r="CN119" s="127"/>
      <c r="CX119" s="127"/>
      <c r="DH119" s="127"/>
      <c r="DR119" s="127"/>
      <c r="EB119" s="127"/>
      <c r="EL119" s="127"/>
      <c r="EV119" s="127"/>
      <c r="FF119" s="127"/>
      <c r="FP119" s="127"/>
      <c r="FZ119" s="127"/>
      <c r="GJ119" s="127"/>
      <c r="GT119" s="127"/>
      <c r="HD119" s="127"/>
      <c r="HN119" s="127"/>
      <c r="HX119" s="127"/>
      <c r="IH119" s="127"/>
      <c r="IR119" s="127"/>
      <c r="JB119" s="127"/>
    </row>
    <row xmlns:x14ac="http://schemas.microsoft.com/office/spreadsheetml/2009/9/ac" r="120" s="3" customFormat="true" x14ac:dyDescent="0.25">
      <c r="A120" s="418" t="str">
        <f ca="true">IF(ISBLANK('Data Summary'!A122),"",'Data Summary'!A122)</f>
        <v/>
      </c>
      <c r="B120" s="127"/>
      <c r="L120" s="127"/>
      <c r="V120" s="127"/>
      <c r="AF120" s="127"/>
      <c r="AP120" s="127"/>
      <c r="AZ120" s="127"/>
      <c r="BJ120" s="127"/>
      <c r="BK120" s="127"/>
      <c r="BL120" s="127"/>
      <c r="BM120" s="127"/>
      <c r="BN120" s="127"/>
      <c r="BO120" s="127"/>
      <c r="BP120" s="127"/>
      <c r="BQ120" s="127"/>
      <c r="BT120" s="127"/>
      <c r="BU120" s="127"/>
      <c r="BV120" s="127"/>
      <c r="BW120" s="127"/>
      <c r="BX120" s="127"/>
      <c r="BY120" s="127"/>
      <c r="BZ120" s="127"/>
      <c r="CA120" s="127"/>
      <c r="CD120" s="127"/>
      <c r="CN120" s="127"/>
      <c r="CX120" s="127"/>
      <c r="DH120" s="127"/>
      <c r="DR120" s="127"/>
      <c r="EB120" s="127"/>
      <c r="EL120" s="127"/>
      <c r="EV120" s="127"/>
      <c r="FF120" s="127"/>
      <c r="FP120" s="127"/>
      <c r="FZ120" s="127"/>
      <c r="GJ120" s="127"/>
      <c r="GT120" s="127"/>
      <c r="HD120" s="127"/>
      <c r="HN120" s="127"/>
      <c r="HX120" s="127"/>
      <c r="IH120" s="127"/>
      <c r="IR120" s="127"/>
      <c r="JB120" s="127"/>
    </row>
    <row xmlns:x14ac="http://schemas.microsoft.com/office/spreadsheetml/2009/9/ac" r="121" s="3" customFormat="true" x14ac:dyDescent="0.25">
      <c r="A121" s="418" t="str">
        <f ca="true">IF(ISBLANK('Data Summary'!A123),"",'Data Summary'!A123)</f>
        <v/>
      </c>
      <c r="B121" s="127"/>
      <c r="L121" s="127"/>
      <c r="V121" s="127"/>
      <c r="AF121" s="127"/>
      <c r="AP121" s="127"/>
      <c r="AZ121" s="127"/>
      <c r="BJ121" s="127"/>
      <c r="BK121" s="127"/>
      <c r="BL121" s="127"/>
      <c r="BM121" s="127"/>
      <c r="BN121" s="127"/>
      <c r="BO121" s="127"/>
      <c r="BP121" s="127"/>
      <c r="BQ121" s="127"/>
      <c r="BT121" s="127"/>
      <c r="BU121" s="127"/>
      <c r="BV121" s="127"/>
      <c r="BW121" s="127"/>
      <c r="BX121" s="127"/>
      <c r="BY121" s="127"/>
      <c r="BZ121" s="127"/>
      <c r="CA121" s="127"/>
      <c r="CD121" s="127"/>
      <c r="CN121" s="127"/>
      <c r="CX121" s="127"/>
      <c r="DH121" s="127"/>
      <c r="DR121" s="127"/>
      <c r="EB121" s="127"/>
      <c r="EL121" s="127"/>
      <c r="EV121" s="127"/>
      <c r="FF121" s="127"/>
      <c r="FP121" s="127"/>
      <c r="FZ121" s="127"/>
      <c r="GJ121" s="127"/>
      <c r="GT121" s="127"/>
      <c r="HD121" s="127"/>
      <c r="HN121" s="127"/>
      <c r="HX121" s="127"/>
      <c r="IH121" s="127"/>
      <c r="IR121" s="127"/>
      <c r="JB121" s="127"/>
    </row>
    <row xmlns:x14ac="http://schemas.microsoft.com/office/spreadsheetml/2009/9/ac" r="122" s="3" customFormat="true" x14ac:dyDescent="0.25">
      <c r="A122" s="418" t="str">
        <f ca="true">IF(ISBLANK('Data Summary'!A124),"",'Data Summary'!A124)</f>
        <v/>
      </c>
      <c r="B122" s="127"/>
      <c r="L122" s="127"/>
      <c r="V122" s="127"/>
      <c r="AF122" s="127"/>
      <c r="AP122" s="127"/>
      <c r="AZ122" s="127"/>
      <c r="BJ122" s="127"/>
      <c r="BK122" s="127"/>
      <c r="BL122" s="127"/>
      <c r="BM122" s="127"/>
      <c r="BN122" s="127"/>
      <c r="BO122" s="127"/>
      <c r="BP122" s="127"/>
      <c r="BQ122" s="127"/>
      <c r="BT122" s="127"/>
      <c r="BU122" s="127"/>
      <c r="BV122" s="127"/>
      <c r="BW122" s="127"/>
      <c r="BX122" s="127"/>
      <c r="BY122" s="127"/>
      <c r="BZ122" s="127"/>
      <c r="CA122" s="127"/>
      <c r="CD122" s="127"/>
      <c r="CN122" s="127"/>
      <c r="CX122" s="127"/>
      <c r="DH122" s="127"/>
      <c r="DR122" s="127"/>
      <c r="EB122" s="127"/>
      <c r="EL122" s="127"/>
      <c r="EV122" s="127"/>
      <c r="FF122" s="127"/>
      <c r="FP122" s="127"/>
      <c r="FZ122" s="127"/>
      <c r="GJ122" s="127"/>
      <c r="GT122" s="127"/>
      <c r="HD122" s="127"/>
      <c r="HN122" s="127"/>
      <c r="HX122" s="127"/>
      <c r="IH122" s="127"/>
      <c r="IR122" s="127"/>
      <c r="JB122" s="127"/>
    </row>
    <row xmlns:x14ac="http://schemas.microsoft.com/office/spreadsheetml/2009/9/ac" r="123" s="3" customFormat="true" x14ac:dyDescent="0.25">
      <c r="A123" s="418" t="str">
        <f ca="true">IF(ISBLANK('Data Summary'!A125),"",'Data Summary'!A125)</f>
        <v/>
      </c>
      <c r="B123" s="127"/>
      <c r="L123" s="127"/>
      <c r="V123" s="127"/>
      <c r="AF123" s="127"/>
      <c r="AP123" s="127"/>
      <c r="AZ123" s="127"/>
      <c r="BJ123" s="127"/>
      <c r="BK123" s="127"/>
      <c r="BL123" s="127"/>
      <c r="BM123" s="127"/>
      <c r="BN123" s="127"/>
      <c r="BO123" s="127"/>
      <c r="BP123" s="127"/>
      <c r="BQ123" s="127"/>
      <c r="BT123" s="127"/>
      <c r="BU123" s="127"/>
      <c r="BV123" s="127"/>
      <c r="BW123" s="127"/>
      <c r="BX123" s="127"/>
      <c r="BY123" s="127"/>
      <c r="BZ123" s="127"/>
      <c r="CA123" s="127"/>
      <c r="CD123" s="127"/>
      <c r="CN123" s="127"/>
      <c r="CX123" s="127"/>
      <c r="DH123" s="127"/>
      <c r="DR123" s="127"/>
      <c r="EB123" s="127"/>
      <c r="EL123" s="127"/>
      <c r="EV123" s="127"/>
      <c r="FF123" s="127"/>
      <c r="FP123" s="127"/>
      <c r="FZ123" s="127"/>
      <c r="GJ123" s="127"/>
      <c r="GT123" s="127"/>
      <c r="HD123" s="127"/>
      <c r="HN123" s="127"/>
      <c r="HX123" s="127"/>
      <c r="IH123" s="127"/>
      <c r="IR123" s="127"/>
      <c r="JB123" s="127"/>
    </row>
    <row xmlns:x14ac="http://schemas.microsoft.com/office/spreadsheetml/2009/9/ac" r="124" s="3" customFormat="true" x14ac:dyDescent="0.25">
      <c r="A124" s="418" t="str">
        <f ca="true">IF(ISBLANK('Data Summary'!A126),"",'Data Summary'!A126)</f>
        <v/>
      </c>
      <c r="B124" s="127"/>
      <c r="L124" s="127"/>
      <c r="V124" s="127"/>
      <c r="AF124" s="127"/>
      <c r="AP124" s="127"/>
      <c r="AZ124" s="127"/>
      <c r="BJ124" s="127"/>
      <c r="BK124" s="127"/>
      <c r="BL124" s="127"/>
      <c r="BM124" s="127"/>
      <c r="BN124" s="127"/>
      <c r="BO124" s="127"/>
      <c r="BP124" s="127"/>
      <c r="BQ124" s="127"/>
      <c r="BT124" s="127"/>
      <c r="BU124" s="127"/>
      <c r="BV124" s="127"/>
      <c r="BW124" s="127"/>
      <c r="BX124" s="127"/>
      <c r="BY124" s="127"/>
      <c r="BZ124" s="127"/>
      <c r="CA124" s="127"/>
      <c r="CD124" s="127"/>
      <c r="CN124" s="127"/>
      <c r="CX124" s="127"/>
      <c r="DH124" s="127"/>
      <c r="DR124" s="127"/>
      <c r="EB124" s="127"/>
      <c r="EL124" s="127"/>
      <c r="EV124" s="127"/>
      <c r="FF124" s="127"/>
      <c r="FP124" s="127"/>
      <c r="FZ124" s="127"/>
      <c r="GJ124" s="127"/>
      <c r="GT124" s="127"/>
      <c r="HD124" s="127"/>
      <c r="HN124" s="127"/>
      <c r="HX124" s="127"/>
      <c r="IH124" s="127"/>
      <c r="IR124" s="127"/>
      <c r="JB124" s="127"/>
    </row>
    <row xmlns:x14ac="http://schemas.microsoft.com/office/spreadsheetml/2009/9/ac" r="125" s="3" customFormat="true" x14ac:dyDescent="0.25">
      <c r="A125" s="418" t="str">
        <f ca="true">IF(ISBLANK('Data Summary'!A127),"",'Data Summary'!A127)</f>
        <v/>
      </c>
      <c r="B125" s="127"/>
      <c r="L125" s="127"/>
      <c r="V125" s="127"/>
      <c r="AF125" s="127"/>
      <c r="AP125" s="127"/>
      <c r="AZ125" s="127"/>
      <c r="BJ125" s="127"/>
      <c r="BK125" s="127"/>
      <c r="BL125" s="127"/>
      <c r="BM125" s="127"/>
      <c r="BN125" s="127"/>
      <c r="BO125" s="127"/>
      <c r="BP125" s="127"/>
      <c r="BQ125" s="127"/>
      <c r="BT125" s="127"/>
      <c r="BU125" s="127"/>
      <c r="BV125" s="127"/>
      <c r="BW125" s="127"/>
      <c r="BX125" s="127"/>
      <c r="BY125" s="127"/>
      <c r="BZ125" s="127"/>
      <c r="CA125" s="127"/>
      <c r="CD125" s="127"/>
      <c r="CN125" s="127"/>
      <c r="CX125" s="127"/>
      <c r="DH125" s="127"/>
      <c r="DR125" s="127"/>
      <c r="EB125" s="127"/>
      <c r="EL125" s="127"/>
      <c r="EV125" s="127"/>
      <c r="FF125" s="127"/>
      <c r="FP125" s="127"/>
      <c r="FZ125" s="127"/>
      <c r="GJ125" s="127"/>
      <c r="GT125" s="127"/>
      <c r="HD125" s="127"/>
      <c r="HN125" s="127"/>
      <c r="HX125" s="127"/>
      <c r="IH125" s="127"/>
      <c r="IR125" s="127"/>
      <c r="JB125" s="127"/>
    </row>
    <row xmlns:x14ac="http://schemas.microsoft.com/office/spreadsheetml/2009/9/ac" r="126" s="3" customFormat="true" x14ac:dyDescent="0.25">
      <c r="A126" s="418" t="str">
        <f ca="true">IF(ISBLANK('Data Summary'!A128),"",'Data Summary'!A128)</f>
        <v/>
      </c>
      <c r="B126" s="127"/>
      <c r="L126" s="127"/>
      <c r="V126" s="127"/>
      <c r="AF126" s="127"/>
      <c r="AP126" s="127"/>
      <c r="AZ126" s="127"/>
      <c r="BJ126" s="127"/>
      <c r="BK126" s="127"/>
      <c r="BL126" s="127"/>
      <c r="BM126" s="127"/>
      <c r="BN126" s="127"/>
      <c r="BO126" s="127"/>
      <c r="BP126" s="127"/>
      <c r="BQ126" s="127"/>
      <c r="BT126" s="127"/>
      <c r="BU126" s="127"/>
      <c r="BV126" s="127"/>
      <c r="BW126" s="127"/>
      <c r="BX126" s="127"/>
      <c r="BY126" s="127"/>
      <c r="BZ126" s="127"/>
      <c r="CA126" s="127"/>
      <c r="CD126" s="127"/>
      <c r="CN126" s="127"/>
      <c r="CX126" s="127"/>
      <c r="DH126" s="127"/>
      <c r="DR126" s="127"/>
      <c r="EB126" s="127"/>
      <c r="EL126" s="127"/>
      <c r="EV126" s="127"/>
      <c r="FF126" s="127"/>
      <c r="FP126" s="127"/>
      <c r="FZ126" s="127"/>
      <c r="GJ126" s="127"/>
      <c r="GT126" s="127"/>
      <c r="HD126" s="127"/>
      <c r="HN126" s="127"/>
      <c r="HX126" s="127"/>
      <c r="IH126" s="127"/>
      <c r="IR126" s="127"/>
      <c r="JB126" s="127"/>
    </row>
    <row xmlns:x14ac="http://schemas.microsoft.com/office/spreadsheetml/2009/9/ac" r="127" s="3" customFormat="true" x14ac:dyDescent="0.25">
      <c r="A127" s="418" t="str">
        <f ca="true">IF(ISBLANK('Data Summary'!A129),"",'Data Summary'!A129)</f>
        <v/>
      </c>
      <c r="B127" s="127"/>
      <c r="L127" s="127"/>
      <c r="V127" s="127"/>
      <c r="AF127" s="127"/>
      <c r="AP127" s="127"/>
      <c r="AZ127" s="127"/>
      <c r="BJ127" s="127"/>
      <c r="BK127" s="127"/>
      <c r="BL127" s="127"/>
      <c r="BM127" s="127"/>
      <c r="BN127" s="127"/>
      <c r="BO127" s="127"/>
      <c r="BP127" s="127"/>
      <c r="BQ127" s="127"/>
      <c r="BT127" s="127"/>
      <c r="BU127" s="127"/>
      <c r="BV127" s="127"/>
      <c r="BW127" s="127"/>
      <c r="BX127" s="127"/>
      <c r="BY127" s="127"/>
      <c r="BZ127" s="127"/>
      <c r="CA127" s="127"/>
      <c r="CD127" s="127"/>
      <c r="CN127" s="127"/>
      <c r="CX127" s="127"/>
      <c r="DH127" s="127"/>
      <c r="DR127" s="127"/>
      <c r="EB127" s="127"/>
      <c r="EL127" s="127"/>
      <c r="EV127" s="127"/>
      <c r="FF127" s="127"/>
      <c r="FP127" s="127"/>
      <c r="FZ127" s="127"/>
      <c r="GJ127" s="127"/>
      <c r="GT127" s="127"/>
      <c r="HD127" s="127"/>
      <c r="HN127" s="127"/>
      <c r="HX127" s="127"/>
      <c r="IH127" s="127"/>
      <c r="IR127" s="127"/>
      <c r="JB127" s="127"/>
    </row>
    <row xmlns:x14ac="http://schemas.microsoft.com/office/spreadsheetml/2009/9/ac" r="128" s="3" customFormat="true" x14ac:dyDescent="0.25">
      <c r="A128" s="418" t="str">
        <f ca="true">IF(ISBLANK('Data Summary'!A130),"",'Data Summary'!A130)</f>
        <v/>
      </c>
      <c r="B128" s="127"/>
      <c r="L128" s="127"/>
      <c r="V128" s="127"/>
      <c r="AF128" s="127"/>
      <c r="AP128" s="127"/>
      <c r="AZ128" s="127"/>
      <c r="BJ128" s="127"/>
      <c r="BK128" s="127"/>
      <c r="BL128" s="127"/>
      <c r="BM128" s="127"/>
      <c r="BN128" s="127"/>
      <c r="BO128" s="127"/>
      <c r="BP128" s="127"/>
      <c r="BQ128" s="127"/>
      <c r="BT128" s="127"/>
      <c r="BU128" s="127"/>
      <c r="BV128" s="127"/>
      <c r="BW128" s="127"/>
      <c r="BX128" s="127"/>
      <c r="BY128" s="127"/>
      <c r="BZ128" s="127"/>
      <c r="CA128" s="127"/>
      <c r="CD128" s="127"/>
      <c r="CN128" s="127"/>
      <c r="CX128" s="127"/>
      <c r="DH128" s="127"/>
      <c r="DR128" s="127"/>
      <c r="EB128" s="127"/>
      <c r="EL128" s="127"/>
      <c r="EV128" s="127"/>
      <c r="FF128" s="127"/>
      <c r="FP128" s="127"/>
      <c r="FZ128" s="127"/>
      <c r="GJ128" s="127"/>
      <c r="GT128" s="127"/>
      <c r="HD128" s="127"/>
      <c r="HN128" s="127"/>
      <c r="HX128" s="127"/>
      <c r="IH128" s="127"/>
      <c r="IR128" s="127"/>
      <c r="JB128" s="127"/>
    </row>
    <row xmlns:x14ac="http://schemas.microsoft.com/office/spreadsheetml/2009/9/ac" r="129" s="3" customFormat="true" x14ac:dyDescent="0.25">
      <c r="A129" s="418" t="str">
        <f ca="true">IF(ISBLANK('Data Summary'!A131),"",'Data Summary'!A131)</f>
        <v/>
      </c>
      <c r="B129" s="127"/>
      <c r="L129" s="127"/>
      <c r="V129" s="127"/>
      <c r="AF129" s="127"/>
      <c r="AP129" s="127"/>
      <c r="AZ129" s="127"/>
      <c r="BJ129" s="127"/>
      <c r="BK129" s="127"/>
      <c r="BL129" s="127"/>
      <c r="BM129" s="127"/>
      <c r="BN129" s="127"/>
      <c r="BO129" s="127"/>
      <c r="BP129" s="127"/>
      <c r="BQ129" s="127"/>
      <c r="BT129" s="127"/>
      <c r="BU129" s="127"/>
      <c r="BV129" s="127"/>
      <c r="BW129" s="127"/>
      <c r="BX129" s="127"/>
      <c r="BY129" s="127"/>
      <c r="BZ129" s="127"/>
      <c r="CA129" s="127"/>
      <c r="CD129" s="127"/>
      <c r="CN129" s="127"/>
      <c r="CX129" s="127"/>
      <c r="DH129" s="127"/>
      <c r="DR129" s="127"/>
      <c r="EB129" s="127"/>
      <c r="EL129" s="127"/>
      <c r="EV129" s="127"/>
      <c r="FF129" s="127"/>
      <c r="FP129" s="127"/>
      <c r="FZ129" s="127"/>
      <c r="GJ129" s="127"/>
      <c r="GT129" s="127"/>
      <c r="HD129" s="127"/>
      <c r="HN129" s="127"/>
      <c r="HX129" s="127"/>
      <c r="IH129" s="127"/>
      <c r="IR129" s="127"/>
      <c r="JB129" s="127"/>
    </row>
    <row xmlns:x14ac="http://schemas.microsoft.com/office/spreadsheetml/2009/9/ac" r="130" s="3" customFormat="true" x14ac:dyDescent="0.25">
      <c r="A130" s="418" t="str">
        <f ca="true">IF(ISBLANK('Data Summary'!A132),"",'Data Summary'!A132)</f>
        <v/>
      </c>
      <c r="B130" s="127"/>
      <c r="L130" s="127"/>
      <c r="V130" s="127"/>
      <c r="AF130" s="127"/>
      <c r="AP130" s="127"/>
      <c r="AZ130" s="127"/>
      <c r="BJ130" s="127"/>
      <c r="BK130" s="127"/>
      <c r="BL130" s="127"/>
      <c r="BM130" s="127"/>
      <c r="BN130" s="127"/>
      <c r="BO130" s="127"/>
      <c r="BP130" s="127"/>
      <c r="BQ130" s="127"/>
      <c r="BT130" s="127"/>
      <c r="BU130" s="127"/>
      <c r="BV130" s="127"/>
      <c r="BW130" s="127"/>
      <c r="BX130" s="127"/>
      <c r="BY130" s="127"/>
      <c r="BZ130" s="127"/>
      <c r="CA130" s="127"/>
      <c r="CD130" s="127"/>
      <c r="CN130" s="127"/>
      <c r="CX130" s="127"/>
      <c r="DH130" s="127"/>
      <c r="DR130" s="127"/>
      <c r="EB130" s="127"/>
      <c r="EL130" s="127"/>
      <c r="EV130" s="127"/>
      <c r="FF130" s="127"/>
      <c r="FP130" s="127"/>
      <c r="FZ130" s="127"/>
      <c r="GJ130" s="127"/>
      <c r="GT130" s="127"/>
      <c r="HD130" s="127"/>
      <c r="HN130" s="127"/>
      <c r="HX130" s="127"/>
      <c r="IH130" s="127"/>
      <c r="IR130" s="127"/>
      <c r="JB130" s="127"/>
    </row>
    <row xmlns:x14ac="http://schemas.microsoft.com/office/spreadsheetml/2009/9/ac" r="131" s="3" customFormat="true" x14ac:dyDescent="0.25">
      <c r="A131" s="418" t="str">
        <f ca="true">IF(ISBLANK('Data Summary'!A133),"",'Data Summary'!A133)</f>
        <v/>
      </c>
      <c r="B131" s="127"/>
      <c r="L131" s="127"/>
      <c r="V131" s="127"/>
      <c r="AF131" s="127"/>
      <c r="AP131" s="127"/>
      <c r="AZ131" s="127"/>
      <c r="BJ131" s="127"/>
      <c r="BK131" s="127"/>
      <c r="BL131" s="127"/>
      <c r="BM131" s="127"/>
      <c r="BN131" s="127"/>
      <c r="BO131" s="127"/>
      <c r="BP131" s="127"/>
      <c r="BQ131" s="127"/>
      <c r="BT131" s="127"/>
      <c r="BU131" s="127"/>
      <c r="BV131" s="127"/>
      <c r="BW131" s="127"/>
      <c r="BX131" s="127"/>
      <c r="BY131" s="127"/>
      <c r="BZ131" s="127"/>
      <c r="CA131" s="127"/>
      <c r="CD131" s="127"/>
      <c r="CN131" s="127"/>
      <c r="CX131" s="127"/>
      <c r="DH131" s="127"/>
      <c r="DR131" s="127"/>
      <c r="EB131" s="127"/>
      <c r="EL131" s="127"/>
      <c r="EV131" s="127"/>
      <c r="FF131" s="127"/>
      <c r="FP131" s="127"/>
      <c r="FZ131" s="127"/>
      <c r="GJ131" s="127"/>
      <c r="GT131" s="127"/>
      <c r="HD131" s="127"/>
      <c r="HN131" s="127"/>
      <c r="HX131" s="127"/>
      <c r="IH131" s="127"/>
      <c r="IR131" s="127"/>
      <c r="JB131" s="127"/>
    </row>
    <row xmlns:x14ac="http://schemas.microsoft.com/office/spreadsheetml/2009/9/ac" r="132" s="3" customFormat="true" x14ac:dyDescent="0.25">
      <c r="A132" s="418" t="str">
        <f ca="true">IF(ISBLANK('Data Summary'!A134),"",'Data Summary'!A134)</f>
        <v/>
      </c>
      <c r="B132" s="127"/>
      <c r="L132" s="127"/>
      <c r="V132" s="127"/>
      <c r="AF132" s="127"/>
      <c r="AP132" s="127"/>
      <c r="AZ132" s="127"/>
      <c r="BJ132" s="127"/>
      <c r="BK132" s="127"/>
      <c r="BL132" s="127"/>
      <c r="BM132" s="127"/>
      <c r="BN132" s="127"/>
      <c r="BO132" s="127"/>
      <c r="BP132" s="127"/>
      <c r="BQ132" s="127"/>
      <c r="BT132" s="127"/>
      <c r="BU132" s="127"/>
      <c r="BV132" s="127"/>
      <c r="BW132" s="127"/>
      <c r="BX132" s="127"/>
      <c r="BY132" s="127"/>
      <c r="BZ132" s="127"/>
      <c r="CA132" s="127"/>
      <c r="CD132" s="127"/>
      <c r="CN132" s="127"/>
      <c r="CX132" s="127"/>
      <c r="DH132" s="127"/>
      <c r="DR132" s="127"/>
      <c r="EB132" s="127"/>
      <c r="EL132" s="127"/>
      <c r="EV132" s="127"/>
      <c r="FF132" s="127"/>
      <c r="FP132" s="127"/>
      <c r="FZ132" s="127"/>
      <c r="GJ132" s="127"/>
      <c r="GT132" s="127"/>
      <c r="HD132" s="127"/>
      <c r="HN132" s="127"/>
      <c r="HX132" s="127"/>
      <c r="IH132" s="127"/>
      <c r="IR132" s="127"/>
      <c r="JB132" s="127"/>
    </row>
    <row xmlns:x14ac="http://schemas.microsoft.com/office/spreadsheetml/2009/9/ac" r="133" s="3" customFormat="true" x14ac:dyDescent="0.25">
      <c r="A133" s="418" t="str">
        <f ca="true">IF(ISBLANK('Data Summary'!A135),"",'Data Summary'!A135)</f>
        <v/>
      </c>
      <c r="B133" s="127"/>
      <c r="L133" s="127"/>
      <c r="V133" s="127"/>
      <c r="AF133" s="127"/>
      <c r="AP133" s="127"/>
      <c r="AZ133" s="127"/>
      <c r="BJ133" s="127"/>
      <c r="BK133" s="127"/>
      <c r="BL133" s="127"/>
      <c r="BM133" s="127"/>
      <c r="BN133" s="127"/>
      <c r="BO133" s="127"/>
      <c r="BP133" s="127"/>
      <c r="BQ133" s="127"/>
      <c r="BT133" s="127"/>
      <c r="BU133" s="127"/>
      <c r="BV133" s="127"/>
      <c r="BW133" s="127"/>
      <c r="BX133" s="127"/>
      <c r="BY133" s="127"/>
      <c r="BZ133" s="127"/>
      <c r="CA133" s="127"/>
      <c r="CD133" s="127"/>
      <c r="CN133" s="127"/>
      <c r="CX133" s="127"/>
      <c r="DH133" s="127"/>
      <c r="DR133" s="127"/>
      <c r="EB133" s="127"/>
      <c r="EL133" s="127"/>
      <c r="EV133" s="127"/>
      <c r="FF133" s="127"/>
      <c r="FP133" s="127"/>
      <c r="FZ133" s="127"/>
      <c r="GJ133" s="127"/>
      <c r="GT133" s="127"/>
      <c r="HD133" s="127"/>
      <c r="HN133" s="127"/>
      <c r="HX133" s="127"/>
      <c r="IH133" s="127"/>
      <c r="IR133" s="127"/>
      <c r="JB133" s="127"/>
    </row>
    <row xmlns:x14ac="http://schemas.microsoft.com/office/spreadsheetml/2009/9/ac" r="134" s="3" customFormat="true" x14ac:dyDescent="0.25">
      <c r="A134" s="418" t="str">
        <f ca="true">IF(ISBLANK('Data Summary'!A136),"",'Data Summary'!A136)</f>
        <v/>
      </c>
      <c r="B134" s="127"/>
      <c r="L134" s="127"/>
      <c r="V134" s="127"/>
      <c r="AF134" s="127"/>
      <c r="AP134" s="127"/>
      <c r="AZ134" s="127"/>
      <c r="BJ134" s="127"/>
      <c r="BK134" s="127"/>
      <c r="BL134" s="127"/>
      <c r="BM134" s="127"/>
      <c r="BN134" s="127"/>
      <c r="BO134" s="127"/>
      <c r="BP134" s="127"/>
      <c r="BQ134" s="127"/>
      <c r="BT134" s="127"/>
      <c r="BU134" s="127"/>
      <c r="BV134" s="127"/>
      <c r="BW134" s="127"/>
      <c r="BX134" s="127"/>
      <c r="BY134" s="127"/>
      <c r="BZ134" s="127"/>
      <c r="CA134" s="127"/>
      <c r="CD134" s="127"/>
      <c r="CN134" s="127"/>
      <c r="CX134" s="127"/>
      <c r="DH134" s="127"/>
      <c r="DR134" s="127"/>
      <c r="EB134" s="127"/>
      <c r="EL134" s="127"/>
      <c r="EV134" s="127"/>
      <c r="FF134" s="127"/>
      <c r="FP134" s="127"/>
      <c r="FZ134" s="127"/>
      <c r="GJ134" s="127"/>
      <c r="GT134" s="127"/>
      <c r="HD134" s="127"/>
      <c r="HN134" s="127"/>
      <c r="HX134" s="127"/>
      <c r="IH134" s="127"/>
      <c r="IR134" s="127"/>
      <c r="JB134" s="127"/>
    </row>
    <row xmlns:x14ac="http://schemas.microsoft.com/office/spreadsheetml/2009/9/ac" r="135" s="3" customFormat="true" x14ac:dyDescent="0.25">
      <c r="A135" s="418" t="str">
        <f ca="true">IF(ISBLANK('Data Summary'!A137),"",'Data Summary'!A137)</f>
        <v/>
      </c>
      <c r="B135" s="127"/>
      <c r="L135" s="127"/>
      <c r="V135" s="127"/>
      <c r="AF135" s="127"/>
      <c r="AP135" s="127"/>
      <c r="AZ135" s="127"/>
      <c r="BJ135" s="127"/>
      <c r="BK135" s="127"/>
      <c r="BL135" s="127"/>
      <c r="BM135" s="127"/>
      <c r="BN135" s="127"/>
      <c r="BO135" s="127"/>
      <c r="BP135" s="127"/>
      <c r="BQ135" s="127"/>
      <c r="BT135" s="127"/>
      <c r="BU135" s="127"/>
      <c r="BV135" s="127"/>
      <c r="BW135" s="127"/>
      <c r="BX135" s="127"/>
      <c r="BY135" s="127"/>
      <c r="BZ135" s="127"/>
      <c r="CA135" s="127"/>
      <c r="CD135" s="127"/>
      <c r="CN135" s="127"/>
      <c r="CX135" s="127"/>
      <c r="DH135" s="127"/>
      <c r="DR135" s="127"/>
      <c r="EB135" s="127"/>
      <c r="EL135" s="127"/>
      <c r="EV135" s="127"/>
      <c r="FF135" s="127"/>
      <c r="FP135" s="127"/>
      <c r="FZ135" s="127"/>
      <c r="GJ135" s="127"/>
      <c r="GT135" s="127"/>
      <c r="HD135" s="127"/>
      <c r="HN135" s="127"/>
      <c r="HX135" s="127"/>
      <c r="IH135" s="127"/>
      <c r="IR135" s="127"/>
      <c r="JB135" s="127"/>
    </row>
    <row xmlns:x14ac="http://schemas.microsoft.com/office/spreadsheetml/2009/9/ac" r="136" s="3" customFormat="true" x14ac:dyDescent="0.25">
      <c r="A136" s="418" t="str">
        <f ca="true">IF(ISBLANK('Data Summary'!A138),"",'Data Summary'!A138)</f>
        <v/>
      </c>
      <c r="B136" s="127"/>
      <c r="L136" s="127"/>
      <c r="V136" s="127"/>
      <c r="AF136" s="127"/>
      <c r="AP136" s="127"/>
      <c r="AZ136" s="127"/>
      <c r="BJ136" s="127"/>
      <c r="BK136" s="127"/>
      <c r="BL136" s="127"/>
      <c r="BM136" s="127"/>
      <c r="BN136" s="127"/>
      <c r="BO136" s="127"/>
      <c r="BP136" s="127"/>
      <c r="BQ136" s="127"/>
      <c r="BT136" s="127"/>
      <c r="BU136" s="127"/>
      <c r="BV136" s="127"/>
      <c r="BW136" s="127"/>
      <c r="BX136" s="127"/>
      <c r="BY136" s="127"/>
      <c r="BZ136" s="127"/>
      <c r="CA136" s="127"/>
      <c r="CD136" s="127"/>
      <c r="CN136" s="127"/>
      <c r="CX136" s="127"/>
      <c r="DH136" s="127"/>
      <c r="DR136" s="127"/>
      <c r="EB136" s="127"/>
      <c r="EL136" s="127"/>
      <c r="EV136" s="127"/>
      <c r="FF136" s="127"/>
      <c r="FP136" s="127"/>
      <c r="FZ136" s="127"/>
      <c r="GJ136" s="127"/>
      <c r="GT136" s="127"/>
      <c r="HD136" s="127"/>
      <c r="HN136" s="127"/>
      <c r="HX136" s="127"/>
      <c r="IH136" s="127"/>
      <c r="IR136" s="127"/>
      <c r="JB136" s="127"/>
    </row>
    <row xmlns:x14ac="http://schemas.microsoft.com/office/spreadsheetml/2009/9/ac" r="137" s="3" customFormat="true" x14ac:dyDescent="0.25">
      <c r="A137" s="418" t="str">
        <f ca="true">IF(ISBLANK('Data Summary'!A139),"",'Data Summary'!A139)</f>
        <v/>
      </c>
      <c r="B137" s="127"/>
      <c r="L137" s="127"/>
      <c r="V137" s="127"/>
      <c r="AF137" s="127"/>
      <c r="AP137" s="127"/>
      <c r="AZ137" s="127"/>
      <c r="BJ137" s="127"/>
      <c r="BK137" s="127"/>
      <c r="BL137" s="127"/>
      <c r="BM137" s="127"/>
      <c r="BN137" s="127"/>
      <c r="BO137" s="127"/>
      <c r="BP137" s="127"/>
      <c r="BQ137" s="127"/>
      <c r="BT137" s="127"/>
      <c r="BU137" s="127"/>
      <c r="BV137" s="127"/>
      <c r="BW137" s="127"/>
      <c r="BX137" s="127"/>
      <c r="BY137" s="127"/>
      <c r="BZ137" s="127"/>
      <c r="CA137" s="127"/>
      <c r="CD137" s="127"/>
      <c r="CN137" s="127"/>
      <c r="CX137" s="127"/>
      <c r="DH137" s="127"/>
      <c r="DR137" s="127"/>
      <c r="EB137" s="127"/>
      <c r="EL137" s="127"/>
      <c r="EV137" s="127"/>
      <c r="FF137" s="127"/>
      <c r="FP137" s="127"/>
      <c r="FZ137" s="127"/>
      <c r="GJ137" s="127"/>
      <c r="GT137" s="127"/>
      <c r="HD137" s="127"/>
      <c r="HN137" s="127"/>
      <c r="HX137" s="127"/>
      <c r="IH137" s="127"/>
      <c r="IR137" s="127"/>
      <c r="JB137" s="127"/>
    </row>
    <row xmlns:x14ac="http://schemas.microsoft.com/office/spreadsheetml/2009/9/ac" r="138" s="3" customFormat="true" x14ac:dyDescent="0.25">
      <c r="A138" s="418" t="str">
        <f ca="true">IF(ISBLANK('Data Summary'!A140),"",'Data Summary'!A140)</f>
        <v/>
      </c>
      <c r="B138" s="127"/>
      <c r="L138" s="127"/>
      <c r="V138" s="127"/>
      <c r="AF138" s="127"/>
      <c r="AP138" s="127"/>
      <c r="AZ138" s="127"/>
      <c r="BJ138" s="127"/>
      <c r="BK138" s="127"/>
      <c r="BL138" s="127"/>
      <c r="BM138" s="127"/>
      <c r="BN138" s="127"/>
      <c r="BO138" s="127"/>
      <c r="BP138" s="127"/>
      <c r="BQ138" s="127"/>
      <c r="BT138" s="127"/>
      <c r="BU138" s="127"/>
      <c r="BV138" s="127"/>
      <c r="BW138" s="127"/>
      <c r="BX138" s="127"/>
      <c r="BY138" s="127"/>
      <c r="BZ138" s="127"/>
      <c r="CA138" s="127"/>
      <c r="CD138" s="127"/>
      <c r="CN138" s="127"/>
      <c r="CX138" s="127"/>
      <c r="DH138" s="127"/>
      <c r="DR138" s="127"/>
      <c r="EB138" s="127"/>
      <c r="EL138" s="127"/>
      <c r="EV138" s="127"/>
      <c r="FF138" s="127"/>
      <c r="FP138" s="127"/>
      <c r="FZ138" s="127"/>
      <c r="GJ138" s="127"/>
      <c r="GT138" s="127"/>
      <c r="HD138" s="127"/>
      <c r="HN138" s="127"/>
      <c r="HX138" s="127"/>
      <c r="IH138" s="127"/>
      <c r="IR138" s="127"/>
      <c r="JB138" s="127"/>
    </row>
    <row xmlns:x14ac="http://schemas.microsoft.com/office/spreadsheetml/2009/9/ac" r="139" s="3" customFormat="true" x14ac:dyDescent="0.25">
      <c r="A139" s="418" t="str">
        <f ca="true">IF(ISBLANK('Data Summary'!A141),"",'Data Summary'!A141)</f>
        <v/>
      </c>
      <c r="B139" s="127"/>
      <c r="L139" s="127"/>
      <c r="V139" s="127"/>
      <c r="AF139" s="127"/>
      <c r="AP139" s="127"/>
      <c r="AZ139" s="127"/>
      <c r="BJ139" s="127"/>
      <c r="BK139" s="127"/>
      <c r="BL139" s="127"/>
      <c r="BM139" s="127"/>
      <c r="BN139" s="127"/>
      <c r="BO139" s="127"/>
      <c r="BP139" s="127"/>
      <c r="BQ139" s="127"/>
      <c r="BT139" s="127"/>
      <c r="BU139" s="127"/>
      <c r="BV139" s="127"/>
      <c r="BW139" s="127"/>
      <c r="BX139" s="127"/>
      <c r="BY139" s="127"/>
      <c r="BZ139" s="127"/>
      <c r="CA139" s="127"/>
      <c r="CD139" s="127"/>
      <c r="CN139" s="127"/>
      <c r="CX139" s="127"/>
      <c r="DH139" s="127"/>
      <c r="DR139" s="127"/>
      <c r="EB139" s="127"/>
      <c r="EL139" s="127"/>
      <c r="EV139" s="127"/>
      <c r="FF139" s="127"/>
      <c r="FP139" s="127"/>
      <c r="FZ139" s="127"/>
      <c r="GJ139" s="127"/>
      <c r="GT139" s="127"/>
      <c r="HD139" s="127"/>
      <c r="HN139" s="127"/>
      <c r="HX139" s="127"/>
      <c r="IH139" s="127"/>
      <c r="IR139" s="127"/>
      <c r="JB139" s="127"/>
    </row>
    <row xmlns:x14ac="http://schemas.microsoft.com/office/spreadsheetml/2009/9/ac" r="140" s="3" customFormat="true" x14ac:dyDescent="0.25">
      <c r="A140" s="418" t="str">
        <f ca="true">IF(ISBLANK('Data Summary'!A142),"",'Data Summary'!A142)</f>
        <v/>
      </c>
      <c r="B140" s="127"/>
      <c r="L140" s="127"/>
      <c r="V140" s="127"/>
      <c r="AF140" s="127"/>
      <c r="AP140" s="127"/>
      <c r="AZ140" s="127"/>
      <c r="BJ140" s="127"/>
      <c r="BK140" s="127"/>
      <c r="BL140" s="127"/>
      <c r="BM140" s="127"/>
      <c r="BN140" s="127"/>
      <c r="BO140" s="127"/>
      <c r="BP140" s="127"/>
      <c r="BQ140" s="127"/>
      <c r="BT140" s="127"/>
      <c r="BU140" s="127"/>
      <c r="BV140" s="127"/>
      <c r="BW140" s="127"/>
      <c r="BX140" s="127"/>
      <c r="BY140" s="127"/>
      <c r="BZ140" s="127"/>
      <c r="CA140" s="127"/>
      <c r="CD140" s="127"/>
      <c r="CN140" s="127"/>
      <c r="CX140" s="127"/>
      <c r="DH140" s="127"/>
      <c r="DR140" s="127"/>
      <c r="EB140" s="127"/>
      <c r="EL140" s="127"/>
      <c r="EV140" s="127"/>
      <c r="FF140" s="127"/>
      <c r="FP140" s="127"/>
      <c r="FZ140" s="127"/>
      <c r="GJ140" s="127"/>
      <c r="GT140" s="127"/>
      <c r="HD140" s="127"/>
      <c r="HN140" s="127"/>
      <c r="HX140" s="127"/>
      <c r="IH140" s="127"/>
      <c r="IR140" s="127"/>
      <c r="JB140" s="127"/>
    </row>
    <row xmlns:x14ac="http://schemas.microsoft.com/office/spreadsheetml/2009/9/ac" r="141" s="3" customFormat="true" x14ac:dyDescent="0.25">
      <c r="A141" s="418" t="str">
        <f ca="true">IF(ISBLANK('Data Summary'!A143),"",'Data Summary'!A143)</f>
        <v/>
      </c>
      <c r="B141" s="127"/>
      <c r="L141" s="127"/>
      <c r="V141" s="127"/>
      <c r="AF141" s="127"/>
      <c r="AP141" s="127"/>
      <c r="AZ141" s="127"/>
      <c r="BJ141" s="127"/>
      <c r="BK141" s="127"/>
      <c r="BL141" s="127"/>
      <c r="BM141" s="127"/>
      <c r="BN141" s="127"/>
      <c r="BO141" s="127"/>
      <c r="BP141" s="127"/>
      <c r="BQ141" s="127"/>
      <c r="BT141" s="127"/>
      <c r="BU141" s="127"/>
      <c r="BV141" s="127"/>
      <c r="BW141" s="127"/>
      <c r="BX141" s="127"/>
      <c r="BY141" s="127"/>
      <c r="BZ141" s="127"/>
      <c r="CA141" s="127"/>
      <c r="CD141" s="127"/>
      <c r="CN141" s="127"/>
      <c r="CX141" s="127"/>
      <c r="DH141" s="127"/>
      <c r="DR141" s="127"/>
      <c r="EB141" s="127"/>
      <c r="EL141" s="127"/>
      <c r="EV141" s="127"/>
      <c r="FF141" s="127"/>
      <c r="FP141" s="127"/>
      <c r="FZ141" s="127"/>
      <c r="GJ141" s="127"/>
      <c r="GT141" s="127"/>
      <c r="HD141" s="127"/>
      <c r="HN141" s="127"/>
      <c r="HX141" s="127"/>
      <c r="IH141" s="127"/>
      <c r="IR141" s="127"/>
      <c r="JB141" s="127"/>
    </row>
    <row xmlns:x14ac="http://schemas.microsoft.com/office/spreadsheetml/2009/9/ac" r="142" s="3" customFormat="true" x14ac:dyDescent="0.25">
      <c r="A142" s="418" t="str">
        <f ca="true">IF(ISBLANK('Data Summary'!A144),"",'Data Summary'!A144)</f>
        <v/>
      </c>
      <c r="B142" s="127"/>
      <c r="L142" s="127"/>
      <c r="V142" s="127"/>
      <c r="AF142" s="127"/>
      <c r="AP142" s="127"/>
      <c r="AZ142" s="127"/>
      <c r="BJ142" s="127"/>
      <c r="BK142" s="127"/>
      <c r="BL142" s="127"/>
      <c r="BM142" s="127"/>
      <c r="BN142" s="127"/>
      <c r="BO142" s="127"/>
      <c r="BP142" s="127"/>
      <c r="BQ142" s="127"/>
      <c r="BT142" s="127"/>
      <c r="BU142" s="127"/>
      <c r="BV142" s="127"/>
      <c r="BW142" s="127"/>
      <c r="BX142" s="127"/>
      <c r="BY142" s="127"/>
      <c r="BZ142" s="127"/>
      <c r="CA142" s="127"/>
      <c r="CD142" s="127"/>
      <c r="CN142" s="127"/>
      <c r="CX142" s="127"/>
      <c r="DH142" s="127"/>
      <c r="DR142" s="127"/>
      <c r="EB142" s="127"/>
      <c r="EL142" s="127"/>
      <c r="EV142" s="127"/>
      <c r="FF142" s="127"/>
      <c r="FP142" s="127"/>
      <c r="FZ142" s="127"/>
      <c r="GJ142" s="127"/>
      <c r="GT142" s="127"/>
      <c r="HD142" s="127"/>
      <c r="HN142" s="127"/>
      <c r="HX142" s="127"/>
      <c r="IH142" s="127"/>
      <c r="IR142" s="127"/>
      <c r="JB142" s="127"/>
    </row>
    <row xmlns:x14ac="http://schemas.microsoft.com/office/spreadsheetml/2009/9/ac" r="143" s="3" customFormat="true" x14ac:dyDescent="0.25">
      <c r="A143" s="418" t="str">
        <f ca="true">IF(ISBLANK('Data Summary'!A145),"",'Data Summary'!A145)</f>
        <v/>
      </c>
      <c r="B143" s="127"/>
      <c r="L143" s="127"/>
      <c r="V143" s="127"/>
      <c r="AF143" s="127"/>
      <c r="AP143" s="127"/>
      <c r="AZ143" s="127"/>
      <c r="BJ143" s="127"/>
      <c r="BK143" s="127"/>
      <c r="BL143" s="127"/>
      <c r="BM143" s="127"/>
      <c r="BN143" s="127"/>
      <c r="BO143" s="127"/>
      <c r="BP143" s="127"/>
      <c r="BQ143" s="127"/>
      <c r="BT143" s="127"/>
      <c r="BU143" s="127"/>
      <c r="BV143" s="127"/>
      <c r="BW143" s="127"/>
      <c r="BX143" s="127"/>
      <c r="BY143" s="127"/>
      <c r="BZ143" s="127"/>
      <c r="CA143" s="127"/>
      <c r="CD143" s="127"/>
      <c r="CN143" s="127"/>
      <c r="CX143" s="127"/>
      <c r="DH143" s="127"/>
      <c r="DR143" s="127"/>
      <c r="EB143" s="127"/>
      <c r="EL143" s="127"/>
      <c r="EV143" s="127"/>
      <c r="FF143" s="127"/>
      <c r="FP143" s="127"/>
      <c r="FZ143" s="127"/>
      <c r="GJ143" s="127"/>
      <c r="GT143" s="127"/>
      <c r="HD143" s="127"/>
      <c r="HN143" s="127"/>
      <c r="HX143" s="127"/>
      <c r="IH143" s="127"/>
      <c r="IR143" s="127"/>
      <c r="JB143" s="127"/>
    </row>
    <row xmlns:x14ac="http://schemas.microsoft.com/office/spreadsheetml/2009/9/ac" r="144" s="3" customFormat="true" x14ac:dyDescent="0.25">
      <c r="A144" s="418" t="str">
        <f ca="true">IF(ISBLANK('Data Summary'!A146),"",'Data Summary'!A146)</f>
        <v/>
      </c>
      <c r="B144" s="127"/>
      <c r="L144" s="127"/>
      <c r="V144" s="127"/>
      <c r="AF144" s="127"/>
      <c r="AP144" s="127"/>
      <c r="AZ144" s="127"/>
      <c r="BJ144" s="127"/>
      <c r="BK144" s="127"/>
      <c r="BL144" s="127"/>
      <c r="BM144" s="127"/>
      <c r="BN144" s="127"/>
      <c r="BO144" s="127"/>
      <c r="BP144" s="127"/>
      <c r="BQ144" s="127"/>
      <c r="BT144" s="127"/>
      <c r="BU144" s="127"/>
      <c r="BV144" s="127"/>
      <c r="BW144" s="127"/>
      <c r="BX144" s="127"/>
      <c r="BY144" s="127"/>
      <c r="BZ144" s="127"/>
      <c r="CA144" s="127"/>
      <c r="CD144" s="127"/>
      <c r="CN144" s="127"/>
      <c r="CX144" s="127"/>
      <c r="DH144" s="127"/>
      <c r="DR144" s="127"/>
      <c r="EB144" s="127"/>
      <c r="EL144" s="127"/>
      <c r="EV144" s="127"/>
      <c r="FF144" s="127"/>
      <c r="FP144" s="127"/>
      <c r="FZ144" s="127"/>
      <c r="GJ144" s="127"/>
      <c r="GT144" s="127"/>
      <c r="HD144" s="127"/>
      <c r="HN144" s="127"/>
      <c r="HX144" s="127"/>
      <c r="IH144" s="127"/>
      <c r="IR144" s="127"/>
      <c r="JB144" s="127"/>
    </row>
    <row xmlns:x14ac="http://schemas.microsoft.com/office/spreadsheetml/2009/9/ac" r="145" s="3" customFormat="true" x14ac:dyDescent="0.25">
      <c r="A145" s="418" t="str">
        <f ca="true">IF(ISBLANK('Data Summary'!A147),"",'Data Summary'!A147)</f>
        <v/>
      </c>
      <c r="B145" s="127"/>
      <c r="L145" s="127"/>
      <c r="V145" s="127"/>
      <c r="AF145" s="127"/>
      <c r="AP145" s="127"/>
      <c r="AZ145" s="127"/>
      <c r="BJ145" s="127"/>
      <c r="BK145" s="127"/>
      <c r="BL145" s="127"/>
      <c r="BM145" s="127"/>
      <c r="BN145" s="127"/>
      <c r="BO145" s="127"/>
      <c r="BP145" s="127"/>
      <c r="BQ145" s="127"/>
      <c r="BT145" s="127"/>
      <c r="BU145" s="127"/>
      <c r="BV145" s="127"/>
      <c r="BW145" s="127"/>
      <c r="BX145" s="127"/>
      <c r="BY145" s="127"/>
      <c r="BZ145" s="127"/>
      <c r="CA145" s="127"/>
      <c r="CD145" s="127"/>
      <c r="CN145" s="127"/>
      <c r="CX145" s="127"/>
      <c r="DH145" s="127"/>
      <c r="DR145" s="127"/>
      <c r="EB145" s="127"/>
      <c r="EL145" s="127"/>
      <c r="EV145" s="127"/>
      <c r="FF145" s="127"/>
      <c r="FP145" s="127"/>
      <c r="FZ145" s="127"/>
      <c r="GJ145" s="127"/>
      <c r="GT145" s="127"/>
      <c r="HD145" s="127"/>
      <c r="HN145" s="127"/>
      <c r="HX145" s="127"/>
      <c r="IH145" s="127"/>
      <c r="IR145" s="127"/>
      <c r="JB145" s="127"/>
    </row>
    <row xmlns:x14ac="http://schemas.microsoft.com/office/spreadsheetml/2009/9/ac" r="146" s="3" customFormat="true" x14ac:dyDescent="0.25">
      <c r="A146" s="418" t="str">
        <f ca="true">IF(ISBLANK('Data Summary'!A148),"",'Data Summary'!A148)</f>
        <v/>
      </c>
      <c r="B146" s="127"/>
      <c r="L146" s="127"/>
      <c r="V146" s="127"/>
      <c r="AF146" s="127"/>
      <c r="AP146" s="127"/>
      <c r="AZ146" s="127"/>
      <c r="BJ146" s="127"/>
      <c r="BK146" s="127"/>
      <c r="BL146" s="127"/>
      <c r="BM146" s="127"/>
      <c r="BN146" s="127"/>
      <c r="BO146" s="127"/>
      <c r="BP146" s="127"/>
      <c r="BQ146" s="127"/>
      <c r="BT146" s="127"/>
      <c r="BU146" s="127"/>
      <c r="BV146" s="127"/>
      <c r="BW146" s="127"/>
      <c r="BX146" s="127"/>
      <c r="BY146" s="127"/>
      <c r="BZ146" s="127"/>
      <c r="CA146" s="127"/>
      <c r="CD146" s="127"/>
      <c r="CN146" s="127"/>
      <c r="CX146" s="127"/>
      <c r="DH146" s="127"/>
      <c r="DR146" s="127"/>
      <c r="EB146" s="127"/>
      <c r="EL146" s="127"/>
      <c r="EV146" s="127"/>
      <c r="FF146" s="127"/>
      <c r="FP146" s="127"/>
      <c r="FZ146" s="127"/>
      <c r="GJ146" s="127"/>
      <c r="GT146" s="127"/>
      <c r="HD146" s="127"/>
      <c r="HN146" s="127"/>
      <c r="HX146" s="127"/>
      <c r="IH146" s="127"/>
      <c r="IR146" s="127"/>
      <c r="JB146" s="127"/>
    </row>
    <row xmlns:x14ac="http://schemas.microsoft.com/office/spreadsheetml/2009/9/ac" r="147" s="3" customFormat="true" x14ac:dyDescent="0.25">
      <c r="A147" s="418" t="str">
        <f ca="true">IF(ISBLANK('Data Summary'!A149),"",'Data Summary'!A149)</f>
        <v/>
      </c>
      <c r="B147" s="127"/>
      <c r="L147" s="127"/>
      <c r="V147" s="127"/>
      <c r="AF147" s="127"/>
      <c r="AP147" s="127"/>
      <c r="AZ147" s="127"/>
      <c r="BJ147" s="127"/>
      <c r="BK147" s="127"/>
      <c r="BL147" s="127"/>
      <c r="BM147" s="127"/>
      <c r="BN147" s="127"/>
      <c r="BO147" s="127"/>
      <c r="BP147" s="127"/>
      <c r="BQ147" s="127"/>
      <c r="BT147" s="127"/>
      <c r="BU147" s="127"/>
      <c r="BV147" s="127"/>
      <c r="BW147" s="127"/>
      <c r="BX147" s="127"/>
      <c r="BY147" s="127"/>
      <c r="BZ147" s="127"/>
      <c r="CA147" s="127"/>
      <c r="CD147" s="127"/>
      <c r="CN147" s="127"/>
      <c r="CX147" s="127"/>
      <c r="DH147" s="127"/>
      <c r="DR147" s="127"/>
      <c r="EB147" s="127"/>
      <c r="EL147" s="127"/>
      <c r="EV147" s="127"/>
      <c r="FF147" s="127"/>
      <c r="FP147" s="127"/>
      <c r="FZ147" s="127"/>
      <c r="GJ147" s="127"/>
      <c r="GT147" s="127"/>
      <c r="HD147" s="127"/>
      <c r="HN147" s="127"/>
      <c r="HX147" s="127"/>
      <c r="IH147" s="127"/>
      <c r="IR147" s="127"/>
      <c r="JB147" s="127"/>
    </row>
    <row xmlns:x14ac="http://schemas.microsoft.com/office/spreadsheetml/2009/9/ac" r="148" s="3" customFormat="true" x14ac:dyDescent="0.25">
      <c r="A148" s="418" t="str">
        <f ca="true">IF(ISBLANK('Data Summary'!A150),"",'Data Summary'!A150)</f>
        <v/>
      </c>
      <c r="B148" s="127"/>
      <c r="L148" s="127"/>
      <c r="V148" s="127"/>
      <c r="AF148" s="127"/>
      <c r="AP148" s="127"/>
      <c r="AZ148" s="127"/>
      <c r="BJ148" s="127"/>
      <c r="BK148" s="127"/>
      <c r="BL148" s="127"/>
      <c r="BM148" s="127"/>
      <c r="BN148" s="127"/>
      <c r="BO148" s="127"/>
      <c r="BP148" s="127"/>
      <c r="BQ148" s="127"/>
      <c r="BT148" s="127"/>
      <c r="BU148" s="127"/>
      <c r="BV148" s="127"/>
      <c r="BW148" s="127"/>
      <c r="BX148" s="127"/>
      <c r="BY148" s="127"/>
      <c r="BZ148" s="127"/>
      <c r="CA148" s="127"/>
      <c r="CD148" s="127"/>
      <c r="CN148" s="127"/>
      <c r="CX148" s="127"/>
      <c r="DH148" s="127"/>
      <c r="DR148" s="127"/>
      <c r="EB148" s="127"/>
      <c r="EL148" s="127"/>
      <c r="EV148" s="127"/>
      <c r="FF148" s="127"/>
      <c r="FP148" s="127"/>
      <c r="FZ148" s="127"/>
      <c r="GJ148" s="127"/>
      <c r="GT148" s="127"/>
      <c r="HD148" s="127"/>
      <c r="HN148" s="127"/>
      <c r="HX148" s="127"/>
      <c r="IH148" s="127"/>
      <c r="IR148" s="127"/>
      <c r="JB148" s="127"/>
    </row>
    <row xmlns:x14ac="http://schemas.microsoft.com/office/spreadsheetml/2009/9/ac" r="149" s="3" customFormat="true" x14ac:dyDescent="0.25">
      <c r="A149" s="418" t="str">
        <f ca="true">IF(ISBLANK('Data Summary'!A151),"",'Data Summary'!A151)</f>
        <v/>
      </c>
      <c r="B149" s="127"/>
      <c r="L149" s="127"/>
      <c r="V149" s="127"/>
      <c r="AF149" s="127"/>
      <c r="AP149" s="127"/>
      <c r="AZ149" s="127"/>
      <c r="BJ149" s="127"/>
      <c r="BK149" s="127"/>
      <c r="BL149" s="127"/>
      <c r="BM149" s="127"/>
      <c r="BN149" s="127"/>
      <c r="BO149" s="127"/>
      <c r="BP149" s="127"/>
      <c r="BQ149" s="127"/>
      <c r="BT149" s="127"/>
      <c r="BU149" s="127"/>
      <c r="BV149" s="127"/>
      <c r="BW149" s="127"/>
      <c r="BX149" s="127"/>
      <c r="BY149" s="127"/>
      <c r="BZ149" s="127"/>
      <c r="CA149" s="127"/>
      <c r="CD149" s="127"/>
      <c r="CN149" s="127"/>
      <c r="CX149" s="127"/>
      <c r="DH149" s="127"/>
      <c r="DR149" s="127"/>
      <c r="EB149" s="127"/>
      <c r="EL149" s="127"/>
      <c r="EV149" s="127"/>
      <c r="FF149" s="127"/>
      <c r="FP149" s="127"/>
      <c r="FZ149" s="127"/>
      <c r="GJ149" s="127"/>
      <c r="GT149" s="127"/>
      <c r="HD149" s="127"/>
      <c r="HN149" s="127"/>
      <c r="HX149" s="127"/>
      <c r="IH149" s="127"/>
      <c r="IR149" s="127"/>
      <c r="JB149" s="127"/>
    </row>
    <row xmlns:x14ac="http://schemas.microsoft.com/office/spreadsheetml/2009/9/ac" r="150" s="3" customFormat="true" x14ac:dyDescent="0.25">
      <c r="A150" s="418" t="str">
        <f ca="true">IF(ISBLANK('Data Summary'!A152),"",'Data Summary'!A152)</f>
        <v/>
      </c>
      <c r="B150" s="127"/>
      <c r="L150" s="127"/>
      <c r="V150" s="127"/>
      <c r="AF150" s="127"/>
      <c r="AP150" s="127"/>
      <c r="AZ150" s="127"/>
      <c r="BJ150" s="127"/>
      <c r="BK150" s="127"/>
      <c r="BL150" s="127"/>
      <c r="BM150" s="127"/>
      <c r="BN150" s="127"/>
      <c r="BO150" s="127"/>
      <c r="BP150" s="127"/>
      <c r="BQ150" s="127"/>
      <c r="BT150" s="127"/>
      <c r="BU150" s="127"/>
      <c r="BV150" s="127"/>
      <c r="BW150" s="127"/>
      <c r="BX150" s="127"/>
      <c r="BY150" s="127"/>
      <c r="BZ150" s="127"/>
      <c r="CA150" s="127"/>
      <c r="CD150" s="127"/>
      <c r="CN150" s="127"/>
      <c r="CX150" s="127"/>
      <c r="DH150" s="127"/>
      <c r="DR150" s="127"/>
      <c r="EB150" s="127"/>
      <c r="EL150" s="127"/>
      <c r="EV150" s="127"/>
      <c r="FF150" s="127"/>
      <c r="FP150" s="127"/>
      <c r="FZ150" s="127"/>
      <c r="GJ150" s="127"/>
      <c r="GT150" s="127"/>
      <c r="HD150" s="127"/>
      <c r="HN150" s="127"/>
      <c r="HX150" s="127"/>
      <c r="IH150" s="127"/>
      <c r="IR150" s="127"/>
      <c r="JB150" s="127"/>
    </row>
    <row xmlns:x14ac="http://schemas.microsoft.com/office/spreadsheetml/2009/9/ac" r="151" s="3" customFormat="true" x14ac:dyDescent="0.25">
      <c r="A151" s="418" t="str">
        <f ca="true">IF(ISBLANK('Data Summary'!A153),"",'Data Summary'!A153)</f>
        <v/>
      </c>
      <c r="B151" s="127"/>
      <c r="L151" s="127"/>
      <c r="V151" s="127"/>
      <c r="AF151" s="127"/>
      <c r="AP151" s="127"/>
      <c r="AZ151" s="127"/>
      <c r="BJ151" s="127"/>
      <c r="BK151" s="127"/>
      <c r="BL151" s="127"/>
      <c r="BM151" s="127"/>
      <c r="BN151" s="127"/>
      <c r="BO151" s="127"/>
      <c r="BP151" s="127"/>
      <c r="BQ151" s="127"/>
      <c r="BT151" s="127"/>
      <c r="BU151" s="127"/>
      <c r="BV151" s="127"/>
      <c r="BW151" s="127"/>
      <c r="BX151" s="127"/>
      <c r="BY151" s="127"/>
      <c r="BZ151" s="127"/>
      <c r="CA151" s="127"/>
      <c r="CD151" s="127"/>
      <c r="CN151" s="127"/>
      <c r="CX151" s="127"/>
      <c r="DH151" s="127"/>
      <c r="DR151" s="127"/>
      <c r="EB151" s="127"/>
      <c r="EL151" s="127"/>
      <c r="EV151" s="127"/>
      <c r="FF151" s="127"/>
      <c r="FP151" s="127"/>
      <c r="FZ151" s="127"/>
      <c r="GJ151" s="127"/>
      <c r="GT151" s="127"/>
      <c r="HD151" s="127"/>
      <c r="HN151" s="127"/>
      <c r="HX151" s="127"/>
      <c r="IH151" s="127"/>
      <c r="IR151" s="127"/>
      <c r="JB151" s="127"/>
    </row>
    <row xmlns:x14ac="http://schemas.microsoft.com/office/spreadsheetml/2009/9/ac" r="152" s="3" customFormat="true" x14ac:dyDescent="0.25">
      <c r="A152" s="414"/>
      <c r="B152" s="127"/>
      <c r="L152" s="127"/>
      <c r="V152" s="127"/>
      <c r="AF152" s="127"/>
      <c r="AP152" s="127"/>
      <c r="AZ152" s="127"/>
      <c r="BJ152" s="127"/>
      <c r="BK152" s="127"/>
      <c r="BL152" s="127"/>
      <c r="BM152" s="127"/>
      <c r="BN152" s="127"/>
      <c r="BO152" s="127"/>
      <c r="BP152" s="127"/>
      <c r="BQ152" s="127"/>
      <c r="BT152" s="127"/>
      <c r="BU152" s="127"/>
      <c r="BV152" s="127"/>
      <c r="BW152" s="127"/>
      <c r="BX152" s="127"/>
      <c r="BY152" s="127"/>
      <c r="BZ152" s="127"/>
      <c r="CA152" s="127"/>
      <c r="CD152" s="127"/>
      <c r="CN152" s="127"/>
      <c r="CX152" s="127"/>
      <c r="DH152" s="127"/>
      <c r="DR152" s="127"/>
      <c r="EB152" s="127"/>
      <c r="EL152" s="127"/>
      <c r="EV152" s="127"/>
      <c r="FF152" s="127"/>
      <c r="FP152" s="127"/>
      <c r="FZ152" s="127"/>
      <c r="GJ152" s="127"/>
      <c r="GT152" s="127"/>
      <c r="HD152" s="127"/>
      <c r="HN152" s="127"/>
      <c r="HX152" s="127"/>
      <c r="IH152" s="127"/>
      <c r="IR152" s="127"/>
      <c r="JB152" s="127"/>
    </row>
    <row xmlns:x14ac="http://schemas.microsoft.com/office/spreadsheetml/2009/9/ac" r="153" s="3" customFormat="true" x14ac:dyDescent="0.25">
      <c r="A153" s="414"/>
      <c r="B153" s="127"/>
      <c r="L153" s="127"/>
      <c r="V153" s="127"/>
      <c r="AF153" s="127"/>
      <c r="AP153" s="127"/>
      <c r="AZ153" s="127"/>
      <c r="BJ153" s="127"/>
      <c r="BK153" s="127"/>
      <c r="BL153" s="127"/>
      <c r="BM153" s="127"/>
      <c r="BN153" s="127"/>
      <c r="BO153" s="127"/>
      <c r="BP153" s="127"/>
      <c r="BQ153" s="127"/>
      <c r="BT153" s="127"/>
      <c r="BU153" s="127"/>
      <c r="BV153" s="127"/>
      <c r="BW153" s="127"/>
      <c r="BX153" s="127"/>
      <c r="BY153" s="127"/>
      <c r="BZ153" s="127"/>
      <c r="CA153" s="127"/>
      <c r="CD153" s="127"/>
      <c r="CN153" s="127"/>
      <c r="CX153" s="127"/>
      <c r="DH153" s="127"/>
      <c r="DR153" s="127"/>
      <c r="EB153" s="127"/>
      <c r="EL153" s="127"/>
      <c r="EV153" s="127"/>
      <c r="FF153" s="127"/>
      <c r="FP153" s="127"/>
      <c r="FZ153" s="127"/>
      <c r="GJ153" s="127"/>
      <c r="GT153" s="127"/>
      <c r="HD153" s="127"/>
      <c r="HN153" s="127"/>
      <c r="HX153" s="127"/>
      <c r="IH153" s="127"/>
      <c r="IR153" s="127"/>
      <c r="JB153" s="127"/>
    </row>
    <row xmlns:x14ac="http://schemas.microsoft.com/office/spreadsheetml/2009/9/ac" r="154" s="3" customFormat="true" x14ac:dyDescent="0.25">
      <c r="A154" s="414"/>
      <c r="B154" s="127"/>
      <c r="L154" s="127"/>
      <c r="V154" s="127"/>
      <c r="AF154" s="127"/>
      <c r="AP154" s="127"/>
      <c r="AZ154" s="127"/>
      <c r="BJ154" s="127"/>
      <c r="BK154" s="127"/>
      <c r="BL154" s="127"/>
      <c r="BM154" s="127"/>
      <c r="BN154" s="127"/>
      <c r="BO154" s="127"/>
      <c r="BP154" s="127"/>
      <c r="BQ154" s="127"/>
      <c r="BT154" s="127"/>
      <c r="BU154" s="127"/>
      <c r="BV154" s="127"/>
      <c r="BW154" s="127"/>
      <c r="BX154" s="127"/>
      <c r="BY154" s="127"/>
      <c r="BZ154" s="127"/>
      <c r="CA154" s="127"/>
      <c r="CD154" s="127"/>
      <c r="CN154" s="127"/>
      <c r="CX154" s="127"/>
      <c r="DH154" s="127"/>
      <c r="DR154" s="127"/>
      <c r="EB154" s="127"/>
      <c r="EL154" s="127"/>
      <c r="EV154" s="127"/>
      <c r="FF154" s="127"/>
      <c r="FP154" s="127"/>
      <c r="FZ154" s="127"/>
      <c r="GJ154" s="127"/>
      <c r="GT154" s="127"/>
      <c r="HD154" s="127"/>
      <c r="HN154" s="127"/>
      <c r="HX154" s="127"/>
      <c r="IH154" s="127"/>
      <c r="IR154" s="127"/>
      <c r="JB154" s="127"/>
    </row>
    <row xmlns:x14ac="http://schemas.microsoft.com/office/spreadsheetml/2009/9/ac" r="155" s="3" customFormat="true" x14ac:dyDescent="0.25">
      <c r="A155" s="414"/>
      <c r="B155" s="127"/>
      <c r="L155" s="127"/>
      <c r="V155" s="127"/>
      <c r="AF155" s="127"/>
      <c r="AP155" s="127"/>
      <c r="AZ155" s="127"/>
      <c r="BJ155" s="127"/>
      <c r="BK155" s="127"/>
      <c r="BL155" s="127"/>
      <c r="BM155" s="127"/>
      <c r="BN155" s="127"/>
      <c r="BO155" s="127"/>
      <c r="BP155" s="127"/>
      <c r="BQ155" s="127"/>
      <c r="BT155" s="127"/>
      <c r="BU155" s="127"/>
      <c r="BV155" s="127"/>
      <c r="BW155" s="127"/>
      <c r="BX155" s="127"/>
      <c r="BY155" s="127"/>
      <c r="BZ155" s="127"/>
      <c r="CA155" s="127"/>
      <c r="CD155" s="127"/>
      <c r="CN155" s="127"/>
      <c r="CX155" s="127"/>
      <c r="DH155" s="127"/>
      <c r="DR155" s="127"/>
      <c r="EB155" s="127"/>
      <c r="EL155" s="127"/>
      <c r="EV155" s="127"/>
      <c r="FF155" s="127"/>
      <c r="FP155" s="127"/>
      <c r="FZ155" s="127"/>
      <c r="GJ155" s="127"/>
      <c r="GT155" s="127"/>
      <c r="HD155" s="127"/>
      <c r="HN155" s="127"/>
      <c r="HX155" s="127"/>
      <c r="IH155" s="127"/>
      <c r="IR155" s="127"/>
      <c r="JB155" s="127"/>
    </row>
    <row xmlns:x14ac="http://schemas.microsoft.com/office/spreadsheetml/2009/9/ac" r="156" s="3" customFormat="true" x14ac:dyDescent="0.25">
      <c r="A156" s="414"/>
      <c r="B156" s="127"/>
      <c r="L156" s="127"/>
      <c r="V156" s="127"/>
      <c r="AF156" s="127"/>
      <c r="AP156" s="127"/>
      <c r="AZ156" s="127"/>
      <c r="BJ156" s="127"/>
      <c r="BK156" s="127"/>
      <c r="BL156" s="127"/>
      <c r="BM156" s="127"/>
      <c r="BN156" s="127"/>
      <c r="BO156" s="127"/>
      <c r="BP156" s="127"/>
      <c r="BQ156" s="127"/>
      <c r="BT156" s="127"/>
      <c r="BU156" s="127"/>
      <c r="BV156" s="127"/>
      <c r="BW156" s="127"/>
      <c r="BX156" s="127"/>
      <c r="BY156" s="127"/>
      <c r="BZ156" s="127"/>
      <c r="CA156" s="127"/>
      <c r="CD156" s="127"/>
      <c r="CN156" s="127"/>
      <c r="CX156" s="127"/>
      <c r="DH156" s="127"/>
      <c r="DR156" s="127"/>
      <c r="EB156" s="127"/>
      <c r="EL156" s="127"/>
      <c r="EV156" s="127"/>
      <c r="FF156" s="127"/>
      <c r="FP156" s="127"/>
      <c r="FZ156" s="127"/>
      <c r="GJ156" s="127"/>
      <c r="GT156" s="127"/>
      <c r="HD156" s="127"/>
      <c r="HN156" s="127"/>
      <c r="HX156" s="127"/>
      <c r="IH156" s="127"/>
      <c r="IR156" s="127"/>
      <c r="JB156" s="127"/>
    </row>
    <row xmlns:x14ac="http://schemas.microsoft.com/office/spreadsheetml/2009/9/ac" r="157" s="3" customFormat="true" x14ac:dyDescent="0.25">
      <c r="A157" s="414"/>
      <c r="B157" s="127"/>
      <c r="L157" s="127"/>
      <c r="V157" s="127"/>
      <c r="AF157" s="127"/>
      <c r="AP157" s="127"/>
      <c r="AZ157" s="127"/>
      <c r="BJ157" s="127"/>
      <c r="BK157" s="127"/>
      <c r="BL157" s="127"/>
      <c r="BM157" s="127"/>
      <c r="BN157" s="127"/>
      <c r="BO157" s="127"/>
      <c r="BP157" s="127"/>
      <c r="BQ157" s="127"/>
      <c r="BT157" s="127"/>
      <c r="BU157" s="127"/>
      <c r="BV157" s="127"/>
      <c r="BW157" s="127"/>
      <c r="BX157" s="127"/>
      <c r="BY157" s="127"/>
      <c r="BZ157" s="127"/>
      <c r="CA157" s="127"/>
      <c r="CD157" s="127"/>
      <c r="CN157" s="127"/>
      <c r="CX157" s="127"/>
      <c r="DH157" s="127"/>
      <c r="DR157" s="127"/>
      <c r="EB157" s="127"/>
      <c r="EL157" s="127"/>
      <c r="EV157" s="127"/>
      <c r="FF157" s="127"/>
      <c r="FP157" s="127"/>
      <c r="FZ157" s="127"/>
      <c r="GJ157" s="127"/>
      <c r="GT157" s="127"/>
      <c r="HD157" s="127"/>
      <c r="HN157" s="127"/>
      <c r="HX157" s="127"/>
      <c r="IH157" s="127"/>
      <c r="IR157" s="127"/>
      <c r="JB157" s="127"/>
    </row>
    <row xmlns:x14ac="http://schemas.microsoft.com/office/spreadsheetml/2009/9/ac" r="158" s="3" customFormat="true" x14ac:dyDescent="0.25">
      <c r="A158" s="414"/>
      <c r="B158" s="127"/>
      <c r="L158" s="127"/>
      <c r="V158" s="127"/>
      <c r="AF158" s="127"/>
      <c r="AP158" s="127"/>
      <c r="AZ158" s="127"/>
      <c r="BJ158" s="127"/>
      <c r="BK158" s="127"/>
      <c r="BL158" s="127"/>
      <c r="BM158" s="127"/>
      <c r="BN158" s="127"/>
      <c r="BO158" s="127"/>
      <c r="BP158" s="127"/>
      <c r="BQ158" s="127"/>
      <c r="BT158" s="127"/>
      <c r="BU158" s="127"/>
      <c r="BV158" s="127"/>
      <c r="BW158" s="127"/>
      <c r="BX158" s="127"/>
      <c r="BY158" s="127"/>
      <c r="BZ158" s="127"/>
      <c r="CA158" s="127"/>
      <c r="CD158" s="127"/>
      <c r="CN158" s="127"/>
      <c r="CX158" s="127"/>
      <c r="DH158" s="127"/>
      <c r="DR158" s="127"/>
      <c r="EB158" s="127"/>
      <c r="EL158" s="127"/>
      <c r="EV158" s="127"/>
      <c r="FF158" s="127"/>
      <c r="FP158" s="127"/>
      <c r="FZ158" s="127"/>
      <c r="GJ158" s="127"/>
      <c r="GT158" s="127"/>
      <c r="HD158" s="127"/>
      <c r="HN158" s="127"/>
      <c r="HX158" s="127"/>
      <c r="IH158" s="127"/>
      <c r="IR158" s="127"/>
      <c r="JB158" s="127"/>
    </row>
    <row xmlns:x14ac="http://schemas.microsoft.com/office/spreadsheetml/2009/9/ac" r="159" s="3" customFormat="true" x14ac:dyDescent="0.25">
      <c r="A159" s="414"/>
      <c r="B159" s="127"/>
      <c r="L159" s="127"/>
      <c r="V159" s="127"/>
      <c r="AF159" s="127"/>
      <c r="AP159" s="127"/>
      <c r="AZ159" s="127"/>
      <c r="BJ159" s="127"/>
      <c r="BK159" s="127"/>
      <c r="BL159" s="127"/>
      <c r="BM159" s="127"/>
      <c r="BN159" s="127"/>
      <c r="BO159" s="127"/>
      <c r="BP159" s="127"/>
      <c r="BQ159" s="127"/>
      <c r="BT159" s="127"/>
      <c r="BU159" s="127"/>
      <c r="BV159" s="127"/>
      <c r="BW159" s="127"/>
      <c r="BX159" s="127"/>
      <c r="BY159" s="127"/>
      <c r="BZ159" s="127"/>
      <c r="CA159" s="127"/>
      <c r="CD159" s="127"/>
      <c r="CN159" s="127"/>
      <c r="CX159" s="127"/>
      <c r="DH159" s="127"/>
      <c r="DR159" s="127"/>
      <c r="EB159" s="127"/>
      <c r="EL159" s="127"/>
      <c r="EV159" s="127"/>
      <c r="FF159" s="127"/>
      <c r="FP159" s="127"/>
      <c r="FZ159" s="127"/>
      <c r="GJ159" s="127"/>
      <c r="GT159" s="127"/>
      <c r="HD159" s="127"/>
      <c r="HN159" s="127"/>
      <c r="HX159" s="127"/>
      <c r="IH159" s="127"/>
      <c r="IR159" s="127"/>
      <c r="JB159" s="127"/>
    </row>
    <row xmlns:x14ac="http://schemas.microsoft.com/office/spreadsheetml/2009/9/ac" r="160" s="3" customFormat="true" x14ac:dyDescent="0.25">
      <c r="A160" s="414"/>
      <c r="B160" s="127"/>
      <c r="L160" s="127"/>
      <c r="V160" s="127"/>
      <c r="AF160" s="127"/>
      <c r="AP160" s="127"/>
      <c r="AZ160" s="127"/>
      <c r="BJ160" s="127"/>
      <c r="BK160" s="127"/>
      <c r="BL160" s="127"/>
      <c r="BM160" s="127"/>
      <c r="BN160" s="127"/>
      <c r="BO160" s="127"/>
      <c r="BP160" s="127"/>
      <c r="BQ160" s="127"/>
      <c r="BT160" s="127"/>
      <c r="BU160" s="127"/>
      <c r="BV160" s="127"/>
      <c r="BW160" s="127"/>
      <c r="BX160" s="127"/>
      <c r="BY160" s="127"/>
      <c r="BZ160" s="127"/>
      <c r="CA160" s="127"/>
      <c r="CD160" s="127"/>
      <c r="CN160" s="127"/>
      <c r="CX160" s="127"/>
      <c r="DH160" s="127"/>
      <c r="DR160" s="127"/>
      <c r="EB160" s="127"/>
      <c r="EL160" s="127"/>
      <c r="EV160" s="127"/>
      <c r="FF160" s="127"/>
      <c r="FP160" s="127"/>
      <c r="FZ160" s="127"/>
      <c r="GJ160" s="127"/>
      <c r="GT160" s="127"/>
      <c r="HD160" s="127"/>
      <c r="HN160" s="127"/>
      <c r="HX160" s="127"/>
      <c r="IH160" s="127"/>
      <c r="IR160" s="127"/>
      <c r="JB160" s="127"/>
    </row>
    <row xmlns:x14ac="http://schemas.microsoft.com/office/spreadsheetml/2009/9/ac" r="161" s="3" customFormat="true" x14ac:dyDescent="0.25">
      <c r="A161" s="414"/>
      <c r="B161" s="127"/>
      <c r="L161" s="127"/>
      <c r="V161" s="127"/>
      <c r="AF161" s="127"/>
      <c r="AP161" s="127"/>
      <c r="AZ161" s="127"/>
      <c r="BJ161" s="127"/>
      <c r="BK161" s="127"/>
      <c r="BL161" s="127"/>
      <c r="BM161" s="127"/>
      <c r="BN161" s="127"/>
      <c r="BO161" s="127"/>
      <c r="BP161" s="127"/>
      <c r="BQ161" s="127"/>
      <c r="BT161" s="127"/>
      <c r="BU161" s="127"/>
      <c r="BV161" s="127"/>
      <c r="BW161" s="127"/>
      <c r="BX161" s="127"/>
      <c r="BY161" s="127"/>
      <c r="BZ161" s="127"/>
      <c r="CA161" s="127"/>
      <c r="CD161" s="127"/>
      <c r="CN161" s="127"/>
      <c r="CX161" s="127"/>
      <c r="DH161" s="127"/>
      <c r="DR161" s="127"/>
      <c r="EB161" s="127"/>
      <c r="EL161" s="127"/>
      <c r="EV161" s="127"/>
      <c r="FF161" s="127"/>
      <c r="FP161" s="127"/>
      <c r="FZ161" s="127"/>
      <c r="GJ161" s="127"/>
      <c r="GT161" s="127"/>
      <c r="HD161" s="127"/>
      <c r="HN161" s="127"/>
      <c r="HX161" s="127"/>
      <c r="IH161" s="127"/>
      <c r="IR161" s="127"/>
      <c r="JB161" s="127"/>
    </row>
    <row xmlns:x14ac="http://schemas.microsoft.com/office/spreadsheetml/2009/9/ac" r="162" s="3" customFormat="true" x14ac:dyDescent="0.25">
      <c r="A162" s="414"/>
      <c r="B162" s="127"/>
      <c r="L162" s="127"/>
      <c r="V162" s="127"/>
      <c r="AF162" s="127"/>
      <c r="AP162" s="127"/>
      <c r="AZ162" s="127"/>
      <c r="BJ162" s="127"/>
      <c r="BK162" s="127"/>
      <c r="BL162" s="127"/>
      <c r="BM162" s="127"/>
      <c r="BN162" s="127"/>
      <c r="BO162" s="127"/>
      <c r="BP162" s="127"/>
      <c r="BQ162" s="127"/>
      <c r="BT162" s="127"/>
      <c r="BU162" s="127"/>
      <c r="BV162" s="127"/>
      <c r="BW162" s="127"/>
      <c r="BX162" s="127"/>
      <c r="BY162" s="127"/>
      <c r="BZ162" s="127"/>
      <c r="CA162" s="127"/>
      <c r="CD162" s="127"/>
      <c r="CN162" s="127"/>
      <c r="CX162" s="127"/>
      <c r="DH162" s="127"/>
      <c r="DR162" s="127"/>
      <c r="EB162" s="127"/>
      <c r="EL162" s="127"/>
      <c r="EV162" s="127"/>
      <c r="FF162" s="127"/>
      <c r="FP162" s="127"/>
      <c r="FZ162" s="127"/>
      <c r="GJ162" s="127"/>
      <c r="GT162" s="127"/>
      <c r="HD162" s="127"/>
      <c r="HN162" s="127"/>
      <c r="HX162" s="127"/>
      <c r="IH162" s="127"/>
      <c r="IR162" s="127"/>
      <c r="JB162" s="127"/>
    </row>
    <row xmlns:x14ac="http://schemas.microsoft.com/office/spreadsheetml/2009/9/ac" r="163" s="3" customFormat="true" x14ac:dyDescent="0.25">
      <c r="A163" s="414"/>
      <c r="B163" s="127"/>
      <c r="L163" s="127"/>
      <c r="V163" s="127"/>
      <c r="AF163" s="127"/>
      <c r="AP163" s="127"/>
      <c r="AZ163" s="127"/>
      <c r="BJ163" s="127"/>
      <c r="BK163" s="127"/>
      <c r="BL163" s="127"/>
      <c r="BM163" s="127"/>
      <c r="BN163" s="127"/>
      <c r="BO163" s="127"/>
      <c r="BP163" s="127"/>
      <c r="BQ163" s="127"/>
      <c r="BT163" s="127"/>
      <c r="BU163" s="127"/>
      <c r="BV163" s="127"/>
      <c r="BW163" s="127"/>
      <c r="BX163" s="127"/>
      <c r="BY163" s="127"/>
      <c r="BZ163" s="127"/>
      <c r="CA163" s="127"/>
      <c r="CD163" s="127"/>
      <c r="CN163" s="127"/>
      <c r="CX163" s="127"/>
      <c r="DH163" s="127"/>
      <c r="DR163" s="127"/>
      <c r="EB163" s="127"/>
      <c r="EL163" s="127"/>
      <c r="EV163" s="127"/>
      <c r="FF163" s="127"/>
      <c r="FP163" s="127"/>
      <c r="FZ163" s="127"/>
      <c r="GJ163" s="127"/>
      <c r="GT163" s="127"/>
      <c r="HD163" s="127"/>
      <c r="HN163" s="127"/>
      <c r="HX163" s="127"/>
      <c r="IH163" s="127"/>
      <c r="IR163" s="127"/>
      <c r="JB163" s="127"/>
    </row>
    <row xmlns:x14ac="http://schemas.microsoft.com/office/spreadsheetml/2009/9/ac" r="164" s="3" customFormat="true" x14ac:dyDescent="0.25">
      <c r="A164" s="414"/>
      <c r="B164" s="127"/>
      <c r="L164" s="127"/>
      <c r="V164" s="127"/>
      <c r="AF164" s="127"/>
      <c r="AP164" s="127"/>
      <c r="AZ164" s="127"/>
      <c r="BJ164" s="127"/>
      <c r="BK164" s="127"/>
      <c r="BL164" s="127"/>
      <c r="BM164" s="127"/>
      <c r="BN164" s="127"/>
      <c r="BO164" s="127"/>
      <c r="BP164" s="127"/>
      <c r="BQ164" s="127"/>
      <c r="BT164" s="127"/>
      <c r="BU164" s="127"/>
      <c r="BV164" s="127"/>
      <c r="BW164" s="127"/>
      <c r="BX164" s="127"/>
      <c r="BY164" s="127"/>
      <c r="BZ164" s="127"/>
      <c r="CA164" s="127"/>
      <c r="CD164" s="127"/>
      <c r="CN164" s="127"/>
      <c r="CX164" s="127"/>
      <c r="DH164" s="127"/>
      <c r="DR164" s="127"/>
      <c r="EB164" s="127"/>
      <c r="EL164" s="127"/>
      <c r="EV164" s="127"/>
      <c r="FF164" s="127"/>
      <c r="FP164" s="127"/>
      <c r="FZ164" s="127"/>
      <c r="GJ164" s="127"/>
      <c r="GT164" s="127"/>
      <c r="HD164" s="127"/>
      <c r="HN164" s="127"/>
      <c r="HX164" s="127"/>
      <c r="IH164" s="127"/>
      <c r="IR164" s="127"/>
      <c r="JB164" s="127"/>
    </row>
    <row xmlns:x14ac="http://schemas.microsoft.com/office/spreadsheetml/2009/9/ac" r="165" s="3" customFormat="true" x14ac:dyDescent="0.25">
      <c r="A165" s="414"/>
      <c r="B165" s="127"/>
      <c r="L165" s="127"/>
      <c r="V165" s="127"/>
      <c r="AF165" s="127"/>
      <c r="AP165" s="127"/>
      <c r="AZ165" s="127"/>
      <c r="BJ165" s="127"/>
      <c r="BK165" s="127"/>
      <c r="BL165" s="127"/>
      <c r="BM165" s="127"/>
      <c r="BN165" s="127"/>
      <c r="BO165" s="127"/>
      <c r="BP165" s="127"/>
      <c r="BQ165" s="127"/>
      <c r="BT165" s="127"/>
      <c r="BU165" s="127"/>
      <c r="BV165" s="127"/>
      <c r="BW165" s="127"/>
      <c r="BX165" s="127"/>
      <c r="BY165" s="127"/>
      <c r="BZ165" s="127"/>
      <c r="CA165" s="127"/>
      <c r="CD165" s="127"/>
      <c r="CN165" s="127"/>
      <c r="CX165" s="127"/>
      <c r="DH165" s="127"/>
      <c r="DR165" s="127"/>
      <c r="EB165" s="127"/>
      <c r="EL165" s="127"/>
      <c r="EV165" s="127"/>
      <c r="FF165" s="127"/>
      <c r="FP165" s="127"/>
      <c r="FZ165" s="127"/>
      <c r="GJ165" s="127"/>
      <c r="GT165" s="127"/>
      <c r="HD165" s="127"/>
      <c r="HN165" s="127"/>
      <c r="HX165" s="127"/>
      <c r="IH165" s="127"/>
      <c r="IR165" s="127"/>
      <c r="JB165" s="127"/>
    </row>
    <row xmlns:x14ac="http://schemas.microsoft.com/office/spreadsheetml/2009/9/ac" r="166" s="3" customFormat="true" x14ac:dyDescent="0.25">
      <c r="A166" s="414"/>
      <c r="B166" s="127"/>
      <c r="L166" s="127"/>
      <c r="V166" s="127"/>
      <c r="AF166" s="127"/>
      <c r="AP166" s="127"/>
      <c r="AZ166" s="127"/>
      <c r="BJ166" s="127"/>
      <c r="BK166" s="127"/>
      <c r="BL166" s="127"/>
      <c r="BM166" s="127"/>
      <c r="BN166" s="127"/>
      <c r="BO166" s="127"/>
      <c r="BP166" s="127"/>
      <c r="BQ166" s="127"/>
      <c r="BT166" s="127"/>
      <c r="BU166" s="127"/>
      <c r="BV166" s="127"/>
      <c r="BW166" s="127"/>
      <c r="BX166" s="127"/>
      <c r="BY166" s="127"/>
      <c r="BZ166" s="127"/>
      <c r="CA166" s="127"/>
      <c r="CD166" s="127"/>
      <c r="CN166" s="127"/>
      <c r="CX166" s="127"/>
      <c r="DH166" s="127"/>
      <c r="DR166" s="127"/>
      <c r="EB166" s="127"/>
      <c r="EL166" s="127"/>
      <c r="EV166" s="127"/>
      <c r="FF166" s="127"/>
      <c r="FP166" s="127"/>
      <c r="FZ166" s="127"/>
      <c r="GJ166" s="127"/>
      <c r="GT166" s="127"/>
      <c r="HD166" s="127"/>
      <c r="HN166" s="127"/>
      <c r="HX166" s="127"/>
      <c r="IH166" s="127"/>
      <c r="IR166" s="127"/>
      <c r="JB166" s="127"/>
    </row>
    <row xmlns:x14ac="http://schemas.microsoft.com/office/spreadsheetml/2009/9/ac" r="167" s="3" customFormat="true" x14ac:dyDescent="0.25">
      <c r="A167" s="414"/>
      <c r="B167" s="127"/>
      <c r="L167" s="127"/>
      <c r="V167" s="127"/>
      <c r="AF167" s="127"/>
      <c r="AP167" s="127"/>
      <c r="AZ167" s="127"/>
      <c r="BJ167" s="127"/>
      <c r="BK167" s="127"/>
      <c r="BL167" s="127"/>
      <c r="BM167" s="127"/>
      <c r="BN167" s="127"/>
      <c r="BO167" s="127"/>
      <c r="BP167" s="127"/>
      <c r="BQ167" s="127"/>
      <c r="BT167" s="127"/>
      <c r="BU167" s="127"/>
      <c r="BV167" s="127"/>
      <c r="BW167" s="127"/>
      <c r="BX167" s="127"/>
      <c r="BY167" s="127"/>
      <c r="BZ167" s="127"/>
      <c r="CA167" s="127"/>
      <c r="CD167" s="127"/>
      <c r="CN167" s="127"/>
      <c r="CX167" s="127"/>
      <c r="DH167" s="127"/>
      <c r="DR167" s="127"/>
      <c r="EB167" s="127"/>
      <c r="EL167" s="127"/>
      <c r="EV167" s="127"/>
      <c r="FF167" s="127"/>
      <c r="FP167" s="127"/>
      <c r="FZ167" s="127"/>
      <c r="GJ167" s="127"/>
      <c r="GT167" s="127"/>
      <c r="HD167" s="127"/>
      <c r="HN167" s="127"/>
      <c r="HX167" s="127"/>
      <c r="IH167" s="127"/>
      <c r="IR167" s="127"/>
      <c r="JB167" s="127"/>
    </row>
    <row xmlns:x14ac="http://schemas.microsoft.com/office/spreadsheetml/2009/9/ac" r="168" s="3" customFormat="true" x14ac:dyDescent="0.25">
      <c r="A168" s="414"/>
      <c r="B168" s="127"/>
      <c r="L168" s="127"/>
      <c r="V168" s="127"/>
      <c r="AF168" s="127"/>
      <c r="AP168" s="127"/>
      <c r="AZ168" s="127"/>
      <c r="BJ168" s="127"/>
      <c r="BK168" s="127"/>
      <c r="BL168" s="127"/>
      <c r="BM168" s="127"/>
      <c r="BN168" s="127"/>
      <c r="BO168" s="127"/>
      <c r="BP168" s="127"/>
      <c r="BQ168" s="127"/>
      <c r="BT168" s="127"/>
      <c r="BU168" s="127"/>
      <c r="BV168" s="127"/>
      <c r="BW168" s="127"/>
      <c r="BX168" s="127"/>
      <c r="BY168" s="127"/>
      <c r="BZ168" s="127"/>
      <c r="CA168" s="127"/>
      <c r="CD168" s="127"/>
      <c r="CN168" s="127"/>
      <c r="CX168" s="127"/>
      <c r="DH168" s="127"/>
      <c r="DR168" s="127"/>
      <c r="EB168" s="127"/>
      <c r="EL168" s="127"/>
      <c r="EV168" s="127"/>
      <c r="FF168" s="127"/>
      <c r="FP168" s="127"/>
      <c r="FZ168" s="127"/>
      <c r="GJ168" s="127"/>
      <c r="GT168" s="127"/>
      <c r="HD168" s="127"/>
      <c r="HN168" s="127"/>
      <c r="HX168" s="127"/>
      <c r="IH168" s="127"/>
      <c r="IR168" s="127"/>
      <c r="JB168" s="127"/>
    </row>
    <row xmlns:x14ac="http://schemas.microsoft.com/office/spreadsheetml/2009/9/ac" r="169" s="3" customFormat="true" x14ac:dyDescent="0.25">
      <c r="A169" s="414"/>
      <c r="B169" s="127"/>
      <c r="L169" s="127"/>
      <c r="V169" s="127"/>
      <c r="AF169" s="127"/>
      <c r="AP169" s="127"/>
      <c r="AZ169" s="127"/>
      <c r="BJ169" s="127"/>
      <c r="BK169" s="127"/>
      <c r="BL169" s="127"/>
      <c r="BM169" s="127"/>
      <c r="BN169" s="127"/>
      <c r="BO169" s="127"/>
      <c r="BP169" s="127"/>
      <c r="BQ169" s="127"/>
      <c r="BT169" s="127"/>
      <c r="BU169" s="127"/>
      <c r="BV169" s="127"/>
      <c r="BW169" s="127"/>
      <c r="BX169" s="127"/>
      <c r="BY169" s="127"/>
      <c r="BZ169" s="127"/>
      <c r="CA169" s="127"/>
      <c r="CD169" s="127"/>
      <c r="CN169" s="127"/>
      <c r="CX169" s="127"/>
      <c r="DH169" s="127"/>
      <c r="DR169" s="127"/>
      <c r="EB169" s="127"/>
      <c r="EL169" s="127"/>
      <c r="EV169" s="127"/>
      <c r="FF169" s="127"/>
      <c r="FP169" s="127"/>
      <c r="FZ169" s="127"/>
      <c r="GJ169" s="127"/>
      <c r="GT169" s="127"/>
      <c r="HD169" s="127"/>
      <c r="HN169" s="127"/>
      <c r="HX169" s="127"/>
      <c r="IH169" s="127"/>
      <c r="IR169" s="127"/>
      <c r="JB169" s="127"/>
    </row>
    <row xmlns:x14ac="http://schemas.microsoft.com/office/spreadsheetml/2009/9/ac" r="170" s="3" customFormat="true" x14ac:dyDescent="0.25">
      <c r="A170" s="414"/>
      <c r="B170" s="127"/>
      <c r="L170" s="127"/>
      <c r="V170" s="127"/>
      <c r="AF170" s="127"/>
      <c r="AP170" s="127"/>
      <c r="AZ170" s="127"/>
      <c r="BJ170" s="127"/>
      <c r="BK170" s="127"/>
      <c r="BL170" s="127"/>
      <c r="BM170" s="127"/>
      <c r="BN170" s="127"/>
      <c r="BO170" s="127"/>
      <c r="BP170" s="127"/>
      <c r="BQ170" s="127"/>
      <c r="BT170" s="127"/>
      <c r="BU170" s="127"/>
      <c r="BV170" s="127"/>
      <c r="BW170" s="127"/>
      <c r="BX170" s="127"/>
      <c r="BY170" s="127"/>
      <c r="BZ170" s="127"/>
      <c r="CA170" s="127"/>
      <c r="CD170" s="127"/>
      <c r="CN170" s="127"/>
      <c r="CX170" s="127"/>
      <c r="DH170" s="127"/>
      <c r="DR170" s="127"/>
      <c r="EB170" s="127"/>
      <c r="EL170" s="127"/>
      <c r="EV170" s="127"/>
      <c r="FF170" s="127"/>
      <c r="FP170" s="127"/>
      <c r="FZ170" s="127"/>
      <c r="GJ170" s="127"/>
      <c r="GT170" s="127"/>
      <c r="HD170" s="127"/>
      <c r="HN170" s="127"/>
      <c r="HX170" s="127"/>
      <c r="IH170" s="127"/>
      <c r="IR170" s="127"/>
      <c r="JB170" s="127"/>
    </row>
    <row xmlns:x14ac="http://schemas.microsoft.com/office/spreadsheetml/2009/9/ac" r="171" s="3" customFormat="true" x14ac:dyDescent="0.25">
      <c r="A171" s="414"/>
      <c r="B171" s="127"/>
      <c r="L171" s="127"/>
      <c r="V171" s="127"/>
      <c r="AF171" s="127"/>
      <c r="AP171" s="127"/>
      <c r="AZ171" s="127"/>
      <c r="BJ171" s="127"/>
      <c r="BK171" s="127"/>
      <c r="BL171" s="127"/>
      <c r="BM171" s="127"/>
      <c r="BN171" s="127"/>
      <c r="BO171" s="127"/>
      <c r="BP171" s="127"/>
      <c r="BQ171" s="127"/>
      <c r="BT171" s="127"/>
      <c r="BU171" s="127"/>
      <c r="BV171" s="127"/>
      <c r="BW171" s="127"/>
      <c r="BX171" s="127"/>
      <c r="BY171" s="127"/>
      <c r="BZ171" s="127"/>
      <c r="CA171" s="127"/>
      <c r="CD171" s="127"/>
      <c r="CN171" s="127"/>
      <c r="CX171" s="127"/>
      <c r="DH171" s="127"/>
      <c r="DR171" s="127"/>
      <c r="EB171" s="127"/>
      <c r="EL171" s="127"/>
      <c r="EV171" s="127"/>
      <c r="FF171" s="127"/>
      <c r="FP171" s="127"/>
      <c r="FZ171" s="127"/>
      <c r="GJ171" s="127"/>
      <c r="GT171" s="127"/>
      <c r="HD171" s="127"/>
      <c r="HN171" s="127"/>
      <c r="HX171" s="127"/>
      <c r="IH171" s="127"/>
      <c r="IR171" s="127"/>
      <c r="JB171" s="127"/>
    </row>
    <row xmlns:x14ac="http://schemas.microsoft.com/office/spreadsheetml/2009/9/ac" r="172" s="3" customFormat="true" x14ac:dyDescent="0.25">
      <c r="A172" s="414"/>
      <c r="B172" s="127"/>
      <c r="L172" s="127"/>
      <c r="V172" s="127"/>
      <c r="AF172" s="127"/>
      <c r="AP172" s="127"/>
      <c r="AZ172" s="127"/>
      <c r="BJ172" s="127"/>
      <c r="BK172" s="127"/>
      <c r="BL172" s="127"/>
      <c r="BM172" s="127"/>
      <c r="BN172" s="127"/>
      <c r="BO172" s="127"/>
      <c r="BP172" s="127"/>
      <c r="BQ172" s="127"/>
      <c r="BT172" s="127"/>
      <c r="BU172" s="127"/>
      <c r="BV172" s="127"/>
      <c r="BW172" s="127"/>
      <c r="BX172" s="127"/>
      <c r="BY172" s="127"/>
      <c r="BZ172" s="127"/>
      <c r="CA172" s="127"/>
      <c r="CD172" s="127"/>
      <c r="CN172" s="127"/>
      <c r="CX172" s="127"/>
      <c r="DH172" s="127"/>
      <c r="DR172" s="127"/>
      <c r="EB172" s="127"/>
      <c r="EL172" s="127"/>
      <c r="EV172" s="127"/>
      <c r="FF172" s="127"/>
      <c r="FP172" s="127"/>
      <c r="FZ172" s="127"/>
      <c r="GJ172" s="127"/>
      <c r="GT172" s="127"/>
      <c r="HD172" s="127"/>
      <c r="HN172" s="127"/>
      <c r="HX172" s="127"/>
      <c r="IH172" s="127"/>
      <c r="IR172" s="127"/>
      <c r="JB172" s="127"/>
    </row>
    <row xmlns:x14ac="http://schemas.microsoft.com/office/spreadsheetml/2009/9/ac" r="173" s="3" customFormat="true" x14ac:dyDescent="0.25">
      <c r="A173" s="414"/>
      <c r="B173" s="127"/>
      <c r="L173" s="127"/>
      <c r="V173" s="127"/>
      <c r="AF173" s="127"/>
      <c r="AP173" s="127"/>
      <c r="AZ173" s="127"/>
      <c r="BJ173" s="127"/>
      <c r="BK173" s="127"/>
      <c r="BL173" s="127"/>
      <c r="BM173" s="127"/>
      <c r="BN173" s="127"/>
      <c r="BO173" s="127"/>
      <c r="BP173" s="127"/>
      <c r="BQ173" s="127"/>
      <c r="BT173" s="127"/>
      <c r="BU173" s="127"/>
      <c r="BV173" s="127"/>
      <c r="BW173" s="127"/>
      <c r="BX173" s="127"/>
      <c r="BY173" s="127"/>
      <c r="BZ173" s="127"/>
      <c r="CA173" s="127"/>
      <c r="CD173" s="127"/>
      <c r="CN173" s="127"/>
      <c r="CX173" s="127"/>
      <c r="DH173" s="127"/>
      <c r="DR173" s="127"/>
      <c r="EB173" s="127"/>
      <c r="EL173" s="127"/>
      <c r="EV173" s="127"/>
      <c r="FF173" s="127"/>
      <c r="FP173" s="127"/>
      <c r="FZ173" s="127"/>
      <c r="GJ173" s="127"/>
      <c r="GT173" s="127"/>
      <c r="HD173" s="127"/>
      <c r="HN173" s="127"/>
      <c r="HX173" s="127"/>
      <c r="IH173" s="127"/>
      <c r="IR173" s="127"/>
      <c r="JB173" s="127"/>
    </row>
    <row xmlns:x14ac="http://schemas.microsoft.com/office/spreadsheetml/2009/9/ac" r="174" s="3" customFormat="true" x14ac:dyDescent="0.25">
      <c r="A174" s="414"/>
      <c r="B174" s="127"/>
      <c r="L174" s="127"/>
      <c r="V174" s="127"/>
      <c r="AF174" s="127"/>
      <c r="AP174" s="127"/>
      <c r="AZ174" s="127"/>
      <c r="BJ174" s="127"/>
      <c r="BK174" s="127"/>
      <c r="BL174" s="127"/>
      <c r="BM174" s="127"/>
      <c r="BN174" s="127"/>
      <c r="BO174" s="127"/>
      <c r="BP174" s="127"/>
      <c r="BQ174" s="127"/>
      <c r="BT174" s="127"/>
      <c r="BU174" s="127"/>
      <c r="BV174" s="127"/>
      <c r="BW174" s="127"/>
      <c r="BX174" s="127"/>
      <c r="BY174" s="127"/>
      <c r="BZ174" s="127"/>
      <c r="CA174" s="127"/>
      <c r="CD174" s="127"/>
      <c r="CN174" s="127"/>
      <c r="CX174" s="127"/>
      <c r="DH174" s="127"/>
      <c r="DR174" s="127"/>
      <c r="EB174" s="127"/>
      <c r="EL174" s="127"/>
      <c r="EV174" s="127"/>
      <c r="FF174" s="127"/>
      <c r="FP174" s="127"/>
      <c r="FZ174" s="127"/>
      <c r="GJ174" s="127"/>
      <c r="GT174" s="127"/>
      <c r="HD174" s="127"/>
      <c r="HN174" s="127"/>
      <c r="HX174" s="127"/>
      <c r="IH174" s="127"/>
      <c r="IR174" s="127"/>
      <c r="JB174" s="127"/>
    </row>
    <row xmlns:x14ac="http://schemas.microsoft.com/office/spreadsheetml/2009/9/ac" r="175" s="3" customFormat="true" x14ac:dyDescent="0.25">
      <c r="A175" s="414"/>
      <c r="B175" s="127"/>
      <c r="L175" s="127"/>
      <c r="V175" s="127"/>
      <c r="AF175" s="127"/>
      <c r="AP175" s="127"/>
      <c r="AZ175" s="127"/>
      <c r="BJ175" s="127"/>
      <c r="BK175" s="127"/>
      <c r="BL175" s="127"/>
      <c r="BM175" s="127"/>
      <c r="BN175" s="127"/>
      <c r="BO175" s="127"/>
      <c r="BP175" s="127"/>
      <c r="BQ175" s="127"/>
      <c r="BT175" s="127"/>
      <c r="BU175" s="127"/>
      <c r="BV175" s="127"/>
      <c r="BW175" s="127"/>
      <c r="BX175" s="127"/>
      <c r="BY175" s="127"/>
      <c r="BZ175" s="127"/>
      <c r="CA175" s="127"/>
      <c r="CD175" s="127"/>
      <c r="CN175" s="127"/>
      <c r="CX175" s="127"/>
      <c r="DH175" s="127"/>
      <c r="DR175" s="127"/>
      <c r="EB175" s="127"/>
      <c r="EL175" s="127"/>
      <c r="EV175" s="127"/>
      <c r="FF175" s="127"/>
      <c r="FP175" s="127"/>
      <c r="FZ175" s="127"/>
      <c r="GJ175" s="127"/>
      <c r="GT175" s="127"/>
      <c r="HD175" s="127"/>
      <c r="HN175" s="127"/>
      <c r="HX175" s="127"/>
      <c r="IH175" s="127"/>
      <c r="IR175" s="127"/>
      <c r="JB175" s="127"/>
    </row>
    <row xmlns:x14ac="http://schemas.microsoft.com/office/spreadsheetml/2009/9/ac" r="176" s="3" customFormat="true" x14ac:dyDescent="0.25">
      <c r="A176" s="414"/>
      <c r="B176" s="127"/>
      <c r="L176" s="127"/>
      <c r="V176" s="127"/>
      <c r="AF176" s="127"/>
      <c r="AP176" s="127"/>
      <c r="AZ176" s="127"/>
      <c r="BJ176" s="127"/>
      <c r="BK176" s="127"/>
      <c r="BL176" s="127"/>
      <c r="BM176" s="127"/>
      <c r="BN176" s="127"/>
      <c r="BO176" s="127"/>
      <c r="BP176" s="127"/>
      <c r="BQ176" s="127"/>
      <c r="BT176" s="127"/>
      <c r="BU176" s="127"/>
      <c r="BV176" s="127"/>
      <c r="BW176" s="127"/>
      <c r="BX176" s="127"/>
      <c r="BY176" s="127"/>
      <c r="BZ176" s="127"/>
      <c r="CA176" s="127"/>
      <c r="CD176" s="127"/>
      <c r="CN176" s="127"/>
      <c r="CX176" s="127"/>
      <c r="DH176" s="127"/>
      <c r="DR176" s="127"/>
      <c r="EB176" s="127"/>
      <c r="EL176" s="127"/>
      <c r="EV176" s="127"/>
      <c r="FF176" s="127"/>
      <c r="FP176" s="127"/>
      <c r="FZ176" s="127"/>
      <c r="GJ176" s="127"/>
      <c r="GT176" s="127"/>
      <c r="HD176" s="127"/>
      <c r="HN176" s="127"/>
      <c r="HX176" s="127"/>
      <c r="IH176" s="127"/>
      <c r="IR176" s="127"/>
      <c r="JB176" s="127"/>
    </row>
    <row xmlns:x14ac="http://schemas.microsoft.com/office/spreadsheetml/2009/9/ac" r="177" s="3" customFormat="true" x14ac:dyDescent="0.25">
      <c r="A177" s="414"/>
      <c r="B177" s="127"/>
      <c r="L177" s="127"/>
      <c r="V177" s="127"/>
      <c r="AF177" s="127"/>
      <c r="AP177" s="127"/>
      <c r="AZ177" s="127"/>
      <c r="BJ177" s="127"/>
      <c r="BK177" s="127"/>
      <c r="BL177" s="127"/>
      <c r="BM177" s="127"/>
      <c r="BN177" s="127"/>
      <c r="BO177" s="127"/>
      <c r="BP177" s="127"/>
      <c r="BQ177" s="127"/>
      <c r="BT177" s="127"/>
      <c r="BU177" s="127"/>
      <c r="BV177" s="127"/>
      <c r="BW177" s="127"/>
      <c r="BX177" s="127"/>
      <c r="BY177" s="127"/>
      <c r="BZ177" s="127"/>
      <c r="CA177" s="127"/>
      <c r="CD177" s="127"/>
      <c r="CN177" s="127"/>
      <c r="CX177" s="127"/>
      <c r="DH177" s="127"/>
      <c r="DR177" s="127"/>
      <c r="EB177" s="127"/>
      <c r="EL177" s="127"/>
      <c r="EV177" s="127"/>
      <c r="FF177" s="127"/>
      <c r="FP177" s="127"/>
      <c r="FZ177" s="127"/>
      <c r="GJ177" s="127"/>
      <c r="GT177" s="127"/>
      <c r="HD177" s="127"/>
      <c r="HN177" s="127"/>
      <c r="HX177" s="127"/>
      <c r="IH177" s="127"/>
      <c r="IR177" s="127"/>
      <c r="JB177" s="127"/>
    </row>
    <row xmlns:x14ac="http://schemas.microsoft.com/office/spreadsheetml/2009/9/ac" r="178" s="3" customFormat="true" x14ac:dyDescent="0.25">
      <c r="A178" s="414"/>
      <c r="B178" s="127"/>
      <c r="L178" s="127"/>
      <c r="V178" s="127"/>
      <c r="AF178" s="127"/>
      <c r="AP178" s="127"/>
      <c r="AZ178" s="127"/>
      <c r="BJ178" s="127"/>
      <c r="BK178" s="127"/>
      <c r="BL178" s="127"/>
      <c r="BM178" s="127"/>
      <c r="BN178" s="127"/>
      <c r="BO178" s="127"/>
      <c r="BP178" s="127"/>
      <c r="BQ178" s="127"/>
      <c r="BT178" s="127"/>
      <c r="BU178" s="127"/>
      <c r="BV178" s="127"/>
      <c r="BW178" s="127"/>
      <c r="BX178" s="127"/>
      <c r="BY178" s="127"/>
      <c r="BZ178" s="127"/>
      <c r="CA178" s="127"/>
      <c r="CD178" s="127"/>
      <c r="CN178" s="127"/>
      <c r="CX178" s="127"/>
      <c r="DH178" s="127"/>
      <c r="DR178" s="127"/>
      <c r="EB178" s="127"/>
      <c r="EL178" s="127"/>
      <c r="EV178" s="127"/>
      <c r="FF178" s="127"/>
      <c r="FP178" s="127"/>
      <c r="FZ178" s="127"/>
      <c r="GJ178" s="127"/>
      <c r="GT178" s="127"/>
      <c r="HD178" s="127"/>
      <c r="HN178" s="127"/>
      <c r="HX178" s="127"/>
      <c r="IH178" s="127"/>
      <c r="IR178" s="127"/>
      <c r="JB178" s="127"/>
    </row>
    <row xmlns:x14ac="http://schemas.microsoft.com/office/spreadsheetml/2009/9/ac" r="179" s="3" customFormat="true" x14ac:dyDescent="0.25">
      <c r="A179" s="414"/>
      <c r="B179" s="127"/>
      <c r="L179" s="127"/>
      <c r="V179" s="127"/>
      <c r="AF179" s="127"/>
      <c r="AP179" s="127"/>
      <c r="AZ179" s="127"/>
      <c r="BJ179" s="127"/>
      <c r="BK179" s="127"/>
      <c r="BL179" s="127"/>
      <c r="BM179" s="127"/>
      <c r="BN179" s="127"/>
      <c r="BO179" s="127"/>
      <c r="BP179" s="127"/>
      <c r="BQ179" s="127"/>
      <c r="BT179" s="127"/>
      <c r="BU179" s="127"/>
      <c r="BV179" s="127"/>
      <c r="BW179" s="127"/>
      <c r="BX179" s="127"/>
      <c r="BY179" s="127"/>
      <c r="BZ179" s="127"/>
      <c r="CA179" s="127"/>
      <c r="CD179" s="127"/>
      <c r="CN179" s="127"/>
      <c r="CX179" s="127"/>
      <c r="DH179" s="127"/>
      <c r="DR179" s="127"/>
      <c r="EB179" s="127"/>
      <c r="EL179" s="127"/>
      <c r="EV179" s="127"/>
      <c r="FF179" s="127"/>
      <c r="FP179" s="127"/>
      <c r="FZ179" s="127"/>
      <c r="GJ179" s="127"/>
      <c r="GT179" s="127"/>
      <c r="HD179" s="127"/>
      <c r="HN179" s="127"/>
      <c r="HX179" s="127"/>
      <c r="IH179" s="127"/>
      <c r="IR179" s="127"/>
      <c r="JB179" s="127"/>
    </row>
    <row xmlns:x14ac="http://schemas.microsoft.com/office/spreadsheetml/2009/9/ac" r="180" s="3" customFormat="true" x14ac:dyDescent="0.25">
      <c r="A180" s="414"/>
      <c r="B180" s="127"/>
      <c r="L180" s="127"/>
      <c r="V180" s="127"/>
      <c r="AF180" s="127"/>
      <c r="AP180" s="127"/>
      <c r="AZ180" s="127"/>
      <c r="BJ180" s="127"/>
      <c r="BK180" s="127"/>
      <c r="BL180" s="127"/>
      <c r="BM180" s="127"/>
      <c r="BN180" s="127"/>
      <c r="BO180" s="127"/>
      <c r="BP180" s="127"/>
      <c r="BQ180" s="127"/>
      <c r="BT180" s="127"/>
      <c r="BU180" s="127"/>
      <c r="BV180" s="127"/>
      <c r="BW180" s="127"/>
      <c r="BX180" s="127"/>
      <c r="BY180" s="127"/>
      <c r="BZ180" s="127"/>
      <c r="CA180" s="127"/>
      <c r="CD180" s="127"/>
      <c r="CN180" s="127"/>
      <c r="CX180" s="127"/>
      <c r="DH180" s="127"/>
      <c r="DR180" s="127"/>
      <c r="EB180" s="127"/>
      <c r="EL180" s="127"/>
      <c r="EV180" s="127"/>
      <c r="FF180" s="127"/>
      <c r="FP180" s="127"/>
      <c r="FZ180" s="127"/>
      <c r="GJ180" s="127"/>
      <c r="GT180" s="127"/>
      <c r="HD180" s="127"/>
      <c r="HN180" s="127"/>
      <c r="HX180" s="127"/>
      <c r="IH180" s="127"/>
      <c r="IR180" s="127"/>
      <c r="JB180" s="127"/>
    </row>
    <row xmlns:x14ac="http://schemas.microsoft.com/office/spreadsheetml/2009/9/ac" r="181" s="3" customFormat="true" x14ac:dyDescent="0.25">
      <c r="A181" s="414"/>
      <c r="B181" s="127"/>
      <c r="L181" s="127"/>
      <c r="V181" s="127"/>
      <c r="AF181" s="127"/>
      <c r="AP181" s="127"/>
      <c r="AZ181" s="127"/>
      <c r="BJ181" s="127"/>
      <c r="BK181" s="127"/>
      <c r="BL181" s="127"/>
      <c r="BM181" s="127"/>
      <c r="BN181" s="127"/>
      <c r="BO181" s="127"/>
      <c r="BP181" s="127"/>
      <c r="BQ181" s="127"/>
      <c r="BT181" s="127"/>
      <c r="BU181" s="127"/>
      <c r="BV181" s="127"/>
      <c r="BW181" s="127"/>
      <c r="BX181" s="127"/>
      <c r="BY181" s="127"/>
      <c r="BZ181" s="127"/>
      <c r="CA181" s="127"/>
      <c r="CD181" s="127"/>
      <c r="CN181" s="127"/>
      <c r="CX181" s="127"/>
      <c r="DH181" s="127"/>
      <c r="DR181" s="127"/>
      <c r="EB181" s="127"/>
      <c r="EL181" s="127"/>
      <c r="EV181" s="127"/>
      <c r="FF181" s="127"/>
      <c r="FP181" s="127"/>
      <c r="FZ181" s="127"/>
      <c r="GJ181" s="127"/>
      <c r="GT181" s="127"/>
      <c r="HD181" s="127"/>
      <c r="HN181" s="127"/>
      <c r="HX181" s="127"/>
      <c r="IH181" s="127"/>
      <c r="IR181" s="127"/>
      <c r="JB181" s="127"/>
    </row>
    <row xmlns:x14ac="http://schemas.microsoft.com/office/spreadsheetml/2009/9/ac" r="182" s="3" customFormat="true" x14ac:dyDescent="0.25">
      <c r="A182" s="414"/>
      <c r="B182" s="127"/>
      <c r="L182" s="127"/>
      <c r="V182" s="127"/>
      <c r="AF182" s="127"/>
      <c r="AP182" s="127"/>
      <c r="AZ182" s="127"/>
      <c r="BJ182" s="127"/>
      <c r="BK182" s="127"/>
      <c r="BL182" s="127"/>
      <c r="BM182" s="127"/>
      <c r="BN182" s="127"/>
      <c r="BO182" s="127"/>
      <c r="BP182" s="127"/>
      <c r="BQ182" s="127"/>
      <c r="BT182" s="127"/>
      <c r="BU182" s="127"/>
      <c r="BV182" s="127"/>
      <c r="BW182" s="127"/>
      <c r="BX182" s="127"/>
      <c r="BY182" s="127"/>
      <c r="BZ182" s="127"/>
      <c r="CA182" s="127"/>
      <c r="CD182" s="127"/>
      <c r="CN182" s="127"/>
      <c r="CX182" s="127"/>
      <c r="DH182" s="127"/>
      <c r="DR182" s="127"/>
      <c r="EB182" s="127"/>
      <c r="EL182" s="127"/>
      <c r="EV182" s="127"/>
      <c r="FF182" s="127"/>
      <c r="FP182" s="127"/>
      <c r="FZ182" s="127"/>
      <c r="GJ182" s="127"/>
      <c r="GT182" s="127"/>
      <c r="HD182" s="127"/>
      <c r="HN182" s="127"/>
      <c r="HX182" s="127"/>
      <c r="IH182" s="127"/>
      <c r="IR182" s="127"/>
      <c r="JB182" s="127"/>
    </row>
    <row xmlns:x14ac="http://schemas.microsoft.com/office/spreadsheetml/2009/9/ac" r="183" s="3" customFormat="true" x14ac:dyDescent="0.25">
      <c r="A183" s="414"/>
      <c r="B183" s="127"/>
      <c r="L183" s="127"/>
      <c r="V183" s="127"/>
      <c r="AF183" s="127"/>
      <c r="AP183" s="127"/>
      <c r="AZ183" s="127"/>
      <c r="BJ183" s="127"/>
      <c r="BK183" s="127"/>
      <c r="BL183" s="127"/>
      <c r="BM183" s="127"/>
      <c r="BN183" s="127"/>
      <c r="BO183" s="127"/>
      <c r="BP183" s="127"/>
      <c r="BQ183" s="127"/>
      <c r="BT183" s="127"/>
      <c r="BU183" s="127"/>
      <c r="BV183" s="127"/>
      <c r="BW183" s="127"/>
      <c r="BX183" s="127"/>
      <c r="BY183" s="127"/>
      <c r="BZ183" s="127"/>
      <c r="CA183" s="127"/>
      <c r="CD183" s="127"/>
      <c r="CN183" s="127"/>
      <c r="CX183" s="127"/>
      <c r="DH183" s="127"/>
      <c r="DR183" s="127"/>
      <c r="EB183" s="127"/>
      <c r="EL183" s="127"/>
      <c r="EV183" s="127"/>
      <c r="FF183" s="127"/>
      <c r="FP183" s="127"/>
      <c r="FZ183" s="127"/>
      <c r="GJ183" s="127"/>
      <c r="GT183" s="127"/>
      <c r="HD183" s="127"/>
      <c r="HN183" s="127"/>
      <c r="HX183" s="127"/>
      <c r="IH183" s="127"/>
      <c r="IR183" s="127"/>
      <c r="JB183" s="127"/>
    </row>
    <row xmlns:x14ac="http://schemas.microsoft.com/office/spreadsheetml/2009/9/ac" r="184" s="3" customFormat="true" x14ac:dyDescent="0.25">
      <c r="A184" s="414"/>
      <c r="B184" s="127"/>
      <c r="L184" s="127"/>
      <c r="V184" s="127"/>
      <c r="AF184" s="127"/>
      <c r="AP184" s="127"/>
      <c r="AZ184" s="127"/>
      <c r="BJ184" s="127"/>
      <c r="BK184" s="127"/>
      <c r="BL184" s="127"/>
      <c r="BM184" s="127"/>
      <c r="BN184" s="127"/>
      <c r="BO184" s="127"/>
      <c r="BP184" s="127"/>
      <c r="BQ184" s="127"/>
      <c r="BT184" s="127"/>
      <c r="BU184" s="127"/>
      <c r="BV184" s="127"/>
      <c r="BW184" s="127"/>
      <c r="BX184" s="127"/>
      <c r="BY184" s="127"/>
      <c r="BZ184" s="127"/>
      <c r="CA184" s="127"/>
      <c r="CD184" s="127"/>
      <c r="CN184" s="127"/>
      <c r="CX184" s="127"/>
      <c r="DH184" s="127"/>
      <c r="DR184" s="127"/>
      <c r="EB184" s="127"/>
      <c r="EL184" s="127"/>
      <c r="EV184" s="127"/>
      <c r="FF184" s="127"/>
      <c r="FP184" s="127"/>
      <c r="FZ184" s="127"/>
      <c r="GJ184" s="127"/>
      <c r="GT184" s="127"/>
      <c r="HD184" s="127"/>
      <c r="HN184" s="127"/>
      <c r="HX184" s="127"/>
      <c r="IH184" s="127"/>
      <c r="IR184" s="127"/>
      <c r="JB184" s="127"/>
    </row>
    <row xmlns:x14ac="http://schemas.microsoft.com/office/spreadsheetml/2009/9/ac" r="185" s="3" customFormat="true" x14ac:dyDescent="0.25">
      <c r="A185" s="414"/>
      <c r="B185" s="127"/>
      <c r="L185" s="127"/>
      <c r="V185" s="127"/>
      <c r="AF185" s="127"/>
      <c r="AP185" s="127"/>
      <c r="AZ185" s="127"/>
      <c r="BJ185" s="127"/>
      <c r="BK185" s="127"/>
      <c r="BL185" s="127"/>
      <c r="BM185" s="127"/>
      <c r="BN185" s="127"/>
      <c r="BO185" s="127"/>
      <c r="BP185" s="127"/>
      <c r="BQ185" s="127"/>
      <c r="BT185" s="127"/>
      <c r="BU185" s="127"/>
      <c r="BV185" s="127"/>
      <c r="BW185" s="127"/>
      <c r="BX185" s="127"/>
      <c r="BY185" s="127"/>
      <c r="BZ185" s="127"/>
      <c r="CA185" s="127"/>
      <c r="CD185" s="127"/>
      <c r="CN185" s="127"/>
      <c r="CX185" s="127"/>
      <c r="DH185" s="127"/>
      <c r="DR185" s="127"/>
      <c r="EB185" s="127"/>
      <c r="EL185" s="127"/>
      <c r="EV185" s="127"/>
      <c r="FF185" s="127"/>
      <c r="FP185" s="127"/>
      <c r="FZ185" s="127"/>
      <c r="GJ185" s="127"/>
      <c r="GT185" s="127"/>
      <c r="HD185" s="127"/>
      <c r="HN185" s="127"/>
      <c r="HX185" s="127"/>
      <c r="IH185" s="127"/>
      <c r="IR185" s="127"/>
      <c r="JB185" s="127"/>
    </row>
    <row xmlns:x14ac="http://schemas.microsoft.com/office/spreadsheetml/2009/9/ac" r="186" s="3" customFormat="true" x14ac:dyDescent="0.25">
      <c r="A186" s="414"/>
      <c r="B186" s="127"/>
      <c r="L186" s="127"/>
      <c r="V186" s="127"/>
      <c r="AF186" s="127"/>
      <c r="AP186" s="127"/>
      <c r="AZ186" s="127"/>
      <c r="BJ186" s="127"/>
      <c r="BK186" s="127"/>
      <c r="BL186" s="127"/>
      <c r="BM186" s="127"/>
      <c r="BN186" s="127"/>
      <c r="BO186" s="127"/>
      <c r="BP186" s="127"/>
      <c r="BQ186" s="127"/>
      <c r="BT186" s="127"/>
      <c r="BU186" s="127"/>
      <c r="BV186" s="127"/>
      <c r="BW186" s="127"/>
      <c r="BX186" s="127"/>
      <c r="BY186" s="127"/>
      <c r="BZ186" s="127"/>
      <c r="CA186" s="127"/>
      <c r="CD186" s="127"/>
      <c r="CN186" s="127"/>
      <c r="CX186" s="127"/>
      <c r="DH186" s="127"/>
      <c r="DR186" s="127"/>
      <c r="EB186" s="127"/>
      <c r="EL186" s="127"/>
      <c r="EV186" s="127"/>
      <c r="FF186" s="127"/>
      <c r="FP186" s="127"/>
      <c r="FZ186" s="127"/>
      <c r="GJ186" s="127"/>
      <c r="GT186" s="127"/>
      <c r="HD186" s="127"/>
      <c r="HN186" s="127"/>
      <c r="HX186" s="127"/>
      <c r="IH186" s="127"/>
      <c r="IR186" s="127"/>
      <c r="JB186" s="127"/>
    </row>
    <row xmlns:x14ac="http://schemas.microsoft.com/office/spreadsheetml/2009/9/ac" r="187" s="3" customFormat="true" x14ac:dyDescent="0.25">
      <c r="A187" s="414"/>
      <c r="B187" s="127"/>
      <c r="L187" s="127"/>
      <c r="V187" s="127"/>
      <c r="AF187" s="127"/>
      <c r="AP187" s="127"/>
      <c r="AZ187" s="127"/>
      <c r="BJ187" s="127"/>
      <c r="BK187" s="127"/>
      <c r="BL187" s="127"/>
      <c r="BM187" s="127"/>
      <c r="BN187" s="127"/>
      <c r="BO187" s="127"/>
      <c r="BP187" s="127"/>
      <c r="BQ187" s="127"/>
      <c r="BT187" s="127"/>
      <c r="BU187" s="127"/>
      <c r="BV187" s="127"/>
      <c r="BW187" s="127"/>
      <c r="BX187" s="127"/>
      <c r="BY187" s="127"/>
      <c r="BZ187" s="127"/>
      <c r="CA187" s="127"/>
      <c r="CD187" s="127"/>
      <c r="CN187" s="127"/>
      <c r="CX187" s="127"/>
      <c r="DH187" s="127"/>
      <c r="DR187" s="127"/>
      <c r="EB187" s="127"/>
      <c r="EL187" s="127"/>
      <c r="EV187" s="127"/>
      <c r="FF187" s="127"/>
      <c r="FP187" s="127"/>
      <c r="FZ187" s="127"/>
      <c r="GJ187" s="127"/>
      <c r="GT187" s="127"/>
      <c r="HD187" s="127"/>
      <c r="HN187" s="127"/>
      <c r="HX187" s="127"/>
      <c r="IH187" s="127"/>
      <c r="IR187" s="127"/>
      <c r="JB187" s="127"/>
    </row>
    <row xmlns:x14ac="http://schemas.microsoft.com/office/spreadsheetml/2009/9/ac" r="188" s="3" customFormat="true" x14ac:dyDescent="0.25">
      <c r="A188" s="414"/>
      <c r="B188" s="127"/>
      <c r="L188" s="127"/>
      <c r="V188" s="127"/>
      <c r="AF188" s="127"/>
      <c r="AP188" s="127"/>
      <c r="AZ188" s="127"/>
      <c r="BJ188" s="127"/>
      <c r="BK188" s="127"/>
      <c r="BL188" s="127"/>
      <c r="BM188" s="127"/>
      <c r="BN188" s="127"/>
      <c r="BO188" s="127"/>
      <c r="BP188" s="127"/>
      <c r="BQ188" s="127"/>
      <c r="BT188" s="127"/>
      <c r="BU188" s="127"/>
      <c r="BV188" s="127"/>
      <c r="BW188" s="127"/>
      <c r="BX188" s="127"/>
      <c r="BY188" s="127"/>
      <c r="BZ188" s="127"/>
      <c r="CA188" s="127"/>
      <c r="CD188" s="127"/>
      <c r="CN188" s="127"/>
      <c r="CX188" s="127"/>
      <c r="DH188" s="127"/>
      <c r="DR188" s="127"/>
      <c r="EB188" s="127"/>
      <c r="EL188" s="127"/>
      <c r="EV188" s="127"/>
      <c r="FF188" s="127"/>
      <c r="FP188" s="127"/>
      <c r="FZ188" s="127"/>
      <c r="GJ188" s="127"/>
      <c r="GT188" s="127"/>
      <c r="HD188" s="127"/>
      <c r="HN188" s="127"/>
      <c r="HX188" s="127"/>
      <c r="IH188" s="127"/>
      <c r="IR188" s="127"/>
      <c r="JB188" s="127"/>
    </row>
    <row xmlns:x14ac="http://schemas.microsoft.com/office/spreadsheetml/2009/9/ac" r="189" s="3" customFormat="true" x14ac:dyDescent="0.25">
      <c r="A189" s="414"/>
      <c r="B189" s="127"/>
      <c r="L189" s="127"/>
      <c r="V189" s="127"/>
      <c r="AF189" s="127"/>
      <c r="AP189" s="127"/>
      <c r="AZ189" s="127"/>
      <c r="BJ189" s="127"/>
      <c r="BK189" s="127"/>
      <c r="BL189" s="127"/>
      <c r="BM189" s="127"/>
      <c r="BN189" s="127"/>
      <c r="BO189" s="127"/>
      <c r="BP189" s="127"/>
      <c r="BQ189" s="127"/>
      <c r="BT189" s="127"/>
      <c r="BU189" s="127"/>
      <c r="BV189" s="127"/>
      <c r="BW189" s="127"/>
      <c r="BX189" s="127"/>
      <c r="BY189" s="127"/>
      <c r="BZ189" s="127"/>
      <c r="CA189" s="127"/>
      <c r="CD189" s="127"/>
      <c r="CN189" s="127"/>
      <c r="CX189" s="127"/>
      <c r="DH189" s="127"/>
      <c r="DR189" s="127"/>
      <c r="EB189" s="127"/>
      <c r="EL189" s="127"/>
      <c r="EV189" s="127"/>
      <c r="FF189" s="127"/>
      <c r="FP189" s="127"/>
      <c r="FZ189" s="127"/>
      <c r="GJ189" s="127"/>
      <c r="GT189" s="127"/>
      <c r="HD189" s="127"/>
      <c r="HN189" s="127"/>
      <c r="HX189" s="127"/>
      <c r="IH189" s="127"/>
      <c r="IR189" s="127"/>
      <c r="JB189" s="127"/>
    </row>
    <row xmlns:x14ac="http://schemas.microsoft.com/office/spreadsheetml/2009/9/ac" r="190" s="3" customFormat="true" x14ac:dyDescent="0.25">
      <c r="A190" s="414"/>
      <c r="B190" s="127"/>
      <c r="L190" s="127"/>
      <c r="V190" s="127"/>
      <c r="AF190" s="127"/>
      <c r="AP190" s="127"/>
      <c r="AZ190" s="127"/>
      <c r="BJ190" s="127"/>
      <c r="BK190" s="127"/>
      <c r="BL190" s="127"/>
      <c r="BM190" s="127"/>
      <c r="BN190" s="127"/>
      <c r="BO190" s="127"/>
      <c r="BP190" s="127"/>
      <c r="BQ190" s="127"/>
      <c r="BT190" s="127"/>
      <c r="BU190" s="127"/>
      <c r="BV190" s="127"/>
      <c r="BW190" s="127"/>
      <c r="BX190" s="127"/>
      <c r="BY190" s="127"/>
      <c r="BZ190" s="127"/>
      <c r="CA190" s="127"/>
      <c r="CD190" s="127"/>
      <c r="CN190" s="127"/>
      <c r="CX190" s="127"/>
      <c r="DH190" s="127"/>
      <c r="DR190" s="127"/>
      <c r="EB190" s="127"/>
      <c r="EL190" s="127"/>
      <c r="EV190" s="127"/>
      <c r="FF190" s="127"/>
      <c r="FP190" s="127"/>
      <c r="FZ190" s="127"/>
      <c r="GJ190" s="127"/>
      <c r="GT190" s="127"/>
      <c r="HD190" s="127"/>
      <c r="HN190" s="127"/>
      <c r="HX190" s="127"/>
      <c r="IH190" s="127"/>
      <c r="IR190" s="127"/>
      <c r="JB190" s="127"/>
    </row>
    <row xmlns:x14ac="http://schemas.microsoft.com/office/spreadsheetml/2009/9/ac" r="191" s="3" customFormat="true" x14ac:dyDescent="0.25">
      <c r="A191" s="414"/>
      <c r="B191" s="127"/>
      <c r="L191" s="127"/>
      <c r="V191" s="127"/>
      <c r="AF191" s="127"/>
      <c r="AP191" s="127"/>
      <c r="AZ191" s="127"/>
      <c r="BJ191" s="127"/>
      <c r="BK191" s="127"/>
      <c r="BL191" s="127"/>
      <c r="BM191" s="127"/>
      <c r="BN191" s="127"/>
      <c r="BO191" s="127"/>
      <c r="BP191" s="127"/>
      <c r="BQ191" s="127"/>
      <c r="BT191" s="127"/>
      <c r="BU191" s="127"/>
      <c r="BV191" s="127"/>
      <c r="BW191" s="127"/>
      <c r="BX191" s="127"/>
      <c r="BY191" s="127"/>
      <c r="BZ191" s="127"/>
      <c r="CA191" s="127"/>
      <c r="CD191" s="127"/>
      <c r="CN191" s="127"/>
      <c r="CX191" s="127"/>
      <c r="DH191" s="127"/>
      <c r="DR191" s="127"/>
      <c r="EB191" s="127"/>
      <c r="EL191" s="127"/>
      <c r="EV191" s="127"/>
      <c r="FF191" s="127"/>
      <c r="FP191" s="127"/>
      <c r="FZ191" s="127"/>
      <c r="GJ191" s="127"/>
      <c r="GT191" s="127"/>
      <c r="HD191" s="127"/>
      <c r="HN191" s="127"/>
      <c r="HX191" s="127"/>
      <c r="IH191" s="127"/>
      <c r="IR191" s="127"/>
      <c r="JB191" s="127"/>
    </row>
    <row xmlns:x14ac="http://schemas.microsoft.com/office/spreadsheetml/2009/9/ac" r="192" s="3" customFormat="true" x14ac:dyDescent="0.25">
      <c r="A192" s="414"/>
      <c r="B192" s="127"/>
      <c r="L192" s="127"/>
      <c r="V192" s="127"/>
      <c r="AF192" s="127"/>
      <c r="AP192" s="127"/>
      <c r="AZ192" s="127"/>
      <c r="BJ192" s="127"/>
      <c r="BK192" s="127"/>
      <c r="BL192" s="127"/>
      <c r="BM192" s="127"/>
      <c r="BN192" s="127"/>
      <c r="BO192" s="127"/>
      <c r="BP192" s="127"/>
      <c r="BQ192" s="127"/>
      <c r="BT192" s="127"/>
      <c r="BU192" s="127"/>
      <c r="BV192" s="127"/>
      <c r="BW192" s="127"/>
      <c r="BX192" s="127"/>
      <c r="BY192" s="127"/>
      <c r="BZ192" s="127"/>
      <c r="CA192" s="127"/>
      <c r="CD192" s="127"/>
      <c r="CN192" s="127"/>
      <c r="CX192" s="127"/>
      <c r="DH192" s="127"/>
      <c r="DR192" s="127"/>
      <c r="EB192" s="127"/>
      <c r="EL192" s="127"/>
      <c r="EV192" s="127"/>
      <c r="FF192" s="127"/>
      <c r="FP192" s="127"/>
      <c r="FZ192" s="127"/>
      <c r="GJ192" s="127"/>
      <c r="GT192" s="127"/>
      <c r="HD192" s="127"/>
      <c r="HN192" s="127"/>
      <c r="HX192" s="127"/>
      <c r="IH192" s="127"/>
      <c r="IR192" s="127"/>
      <c r="JB192" s="127"/>
    </row>
    <row xmlns:x14ac="http://schemas.microsoft.com/office/spreadsheetml/2009/9/ac" r="193" s="3" customFormat="true" x14ac:dyDescent="0.25">
      <c r="A193" s="414"/>
      <c r="B193" s="127"/>
      <c r="L193" s="127"/>
      <c r="V193" s="127"/>
      <c r="AF193" s="127"/>
      <c r="AP193" s="127"/>
      <c r="AZ193" s="127"/>
      <c r="BJ193" s="127"/>
      <c r="BK193" s="127"/>
      <c r="BL193" s="127"/>
      <c r="BM193" s="127"/>
      <c r="BN193" s="127"/>
      <c r="BO193" s="127"/>
      <c r="BP193" s="127"/>
      <c r="BQ193" s="127"/>
      <c r="BT193" s="127"/>
      <c r="BU193" s="127"/>
      <c r="BV193" s="127"/>
      <c r="BW193" s="127"/>
      <c r="BX193" s="127"/>
      <c r="BY193" s="127"/>
      <c r="BZ193" s="127"/>
      <c r="CA193" s="127"/>
      <c r="CD193" s="127"/>
      <c r="CN193" s="127"/>
      <c r="CX193" s="127"/>
      <c r="DH193" s="127"/>
      <c r="DR193" s="127"/>
      <c r="EB193" s="127"/>
      <c r="EL193" s="127"/>
      <c r="EV193" s="127"/>
      <c r="FF193" s="127"/>
      <c r="FP193" s="127"/>
      <c r="FZ193" s="127"/>
      <c r="GJ193" s="127"/>
      <c r="GT193" s="127"/>
      <c r="HD193" s="127"/>
      <c r="HN193" s="127"/>
      <c r="HX193" s="127"/>
      <c r="IH193" s="127"/>
      <c r="IR193" s="127"/>
      <c r="JB193" s="127"/>
    </row>
    <row xmlns:x14ac="http://schemas.microsoft.com/office/spreadsheetml/2009/9/ac" r="194" s="3" customFormat="true" x14ac:dyDescent="0.25">
      <c r="A194" s="414"/>
      <c r="B194" s="127"/>
      <c r="L194" s="127"/>
      <c r="V194" s="127"/>
      <c r="AF194" s="127"/>
      <c r="AP194" s="127"/>
      <c r="AZ194" s="127"/>
      <c r="BJ194" s="127"/>
      <c r="BK194" s="127"/>
      <c r="BL194" s="127"/>
      <c r="BM194" s="127"/>
      <c r="BN194" s="127"/>
      <c r="BO194" s="127"/>
      <c r="BP194" s="127"/>
      <c r="BQ194" s="127"/>
      <c r="BT194" s="127"/>
      <c r="BU194" s="127"/>
      <c r="BV194" s="127"/>
      <c r="BW194" s="127"/>
      <c r="BX194" s="127"/>
      <c r="BY194" s="127"/>
      <c r="BZ194" s="127"/>
      <c r="CA194" s="127"/>
      <c r="CD194" s="127"/>
      <c r="CN194" s="127"/>
      <c r="CX194" s="127"/>
      <c r="DH194" s="127"/>
      <c r="DR194" s="127"/>
      <c r="EB194" s="127"/>
      <c r="EL194" s="127"/>
      <c r="EV194" s="127"/>
      <c r="FF194" s="127"/>
      <c r="FP194" s="127"/>
      <c r="FZ194" s="127"/>
      <c r="GJ194" s="127"/>
      <c r="GT194" s="127"/>
      <c r="HD194" s="127"/>
      <c r="HN194" s="127"/>
      <c r="HX194" s="127"/>
      <c r="IH194" s="127"/>
      <c r="IR194" s="127"/>
      <c r="JB194" s="127"/>
    </row>
    <row xmlns:x14ac="http://schemas.microsoft.com/office/spreadsheetml/2009/9/ac" r="195" s="3" customFormat="true" x14ac:dyDescent="0.25">
      <c r="A195" s="414"/>
      <c r="B195" s="127"/>
      <c r="L195" s="127"/>
      <c r="V195" s="127"/>
      <c r="AF195" s="127"/>
      <c r="AP195" s="127"/>
      <c r="AZ195" s="127"/>
      <c r="BJ195" s="127"/>
      <c r="BK195" s="127"/>
      <c r="BL195" s="127"/>
      <c r="BM195" s="127"/>
      <c r="BN195" s="127"/>
      <c r="BO195" s="127"/>
      <c r="BP195" s="127"/>
      <c r="BQ195" s="127"/>
      <c r="BT195" s="127"/>
      <c r="BU195" s="127"/>
      <c r="BV195" s="127"/>
      <c r="BW195" s="127"/>
      <c r="BX195" s="127"/>
      <c r="BY195" s="127"/>
      <c r="BZ195" s="127"/>
      <c r="CA195" s="127"/>
      <c r="CD195" s="127"/>
      <c r="CN195" s="127"/>
      <c r="CX195" s="127"/>
      <c r="DH195" s="127"/>
      <c r="DR195" s="127"/>
      <c r="EB195" s="127"/>
      <c r="EL195" s="127"/>
      <c r="EV195" s="127"/>
      <c r="FF195" s="127"/>
      <c r="FP195" s="127"/>
      <c r="FZ195" s="127"/>
      <c r="GJ195" s="127"/>
      <c r="GT195" s="127"/>
      <c r="HD195" s="127"/>
      <c r="HN195" s="127"/>
      <c r="HX195" s="127"/>
      <c r="IH195" s="127"/>
      <c r="IR195" s="127"/>
      <c r="JB195" s="127"/>
    </row>
    <row xmlns:x14ac="http://schemas.microsoft.com/office/spreadsheetml/2009/9/ac" r="196" s="3" customFormat="true" x14ac:dyDescent="0.25">
      <c r="A196" s="414"/>
      <c r="B196" s="127"/>
      <c r="L196" s="127"/>
      <c r="V196" s="127"/>
      <c r="AF196" s="127"/>
      <c r="AP196" s="127"/>
      <c r="AZ196" s="127"/>
      <c r="BJ196" s="127"/>
      <c r="BK196" s="127"/>
      <c r="BL196" s="127"/>
      <c r="BM196" s="127"/>
      <c r="BN196" s="127"/>
      <c r="BO196" s="127"/>
      <c r="BP196" s="127"/>
      <c r="BQ196" s="127"/>
      <c r="BT196" s="127"/>
      <c r="BU196" s="127"/>
      <c r="BV196" s="127"/>
      <c r="BW196" s="127"/>
      <c r="BX196" s="127"/>
      <c r="BY196" s="127"/>
      <c r="BZ196" s="127"/>
      <c r="CA196" s="127"/>
      <c r="CD196" s="127"/>
      <c r="CN196" s="127"/>
      <c r="CX196" s="127"/>
      <c r="DH196" s="127"/>
      <c r="DR196" s="127"/>
      <c r="EB196" s="127"/>
      <c r="EL196" s="127"/>
      <c r="EV196" s="127"/>
      <c r="FF196" s="127"/>
      <c r="FP196" s="127"/>
      <c r="FZ196" s="127"/>
      <c r="GJ196" s="127"/>
      <c r="GT196" s="127"/>
      <c r="HD196" s="127"/>
      <c r="HN196" s="127"/>
      <c r="HX196" s="127"/>
      <c r="IH196" s="127"/>
      <c r="IR196" s="127"/>
      <c r="JB196" s="127"/>
    </row>
    <row xmlns:x14ac="http://schemas.microsoft.com/office/spreadsheetml/2009/9/ac" r="197" s="3" customFormat="true" x14ac:dyDescent="0.25">
      <c r="A197" s="414"/>
      <c r="B197" s="127"/>
      <c r="L197" s="127"/>
      <c r="V197" s="127"/>
      <c r="AF197" s="127"/>
      <c r="AP197" s="127"/>
      <c r="AZ197" s="127"/>
      <c r="BJ197" s="127"/>
      <c r="BK197" s="127"/>
      <c r="BL197" s="127"/>
      <c r="BM197" s="127"/>
      <c r="BN197" s="127"/>
      <c r="BO197" s="127"/>
      <c r="BP197" s="127"/>
      <c r="BQ197" s="127"/>
      <c r="BT197" s="127"/>
      <c r="BU197" s="127"/>
      <c r="BV197" s="127"/>
      <c r="BW197" s="127"/>
      <c r="BX197" s="127"/>
      <c r="BY197" s="127"/>
      <c r="BZ197" s="127"/>
      <c r="CA197" s="127"/>
      <c r="CD197" s="127"/>
      <c r="CN197" s="127"/>
      <c r="CX197" s="127"/>
      <c r="DH197" s="127"/>
      <c r="DR197" s="127"/>
      <c r="EB197" s="127"/>
      <c r="EL197" s="127"/>
      <c r="EV197" s="127"/>
      <c r="FF197" s="127"/>
      <c r="FP197" s="127"/>
      <c r="FZ197" s="127"/>
      <c r="GJ197" s="127"/>
      <c r="GT197" s="127"/>
      <c r="HD197" s="127"/>
      <c r="HN197" s="127"/>
      <c r="HX197" s="127"/>
      <c r="IH197" s="127"/>
      <c r="IR197" s="127"/>
      <c r="JB197" s="127"/>
    </row>
    <row xmlns:x14ac="http://schemas.microsoft.com/office/spreadsheetml/2009/9/ac" r="198" s="3" customFormat="true" x14ac:dyDescent="0.25">
      <c r="A198" s="414"/>
      <c r="B198" s="127"/>
      <c r="L198" s="127"/>
      <c r="V198" s="127"/>
      <c r="AF198" s="127"/>
      <c r="AP198" s="127"/>
      <c r="AZ198" s="127"/>
      <c r="BJ198" s="127"/>
      <c r="BK198" s="127"/>
      <c r="BL198" s="127"/>
      <c r="BM198" s="127"/>
      <c r="BN198" s="127"/>
      <c r="BO198" s="127"/>
      <c r="BP198" s="127"/>
      <c r="BQ198" s="127"/>
      <c r="BT198" s="127"/>
      <c r="BU198" s="127"/>
      <c r="BV198" s="127"/>
      <c r="BW198" s="127"/>
      <c r="BX198" s="127"/>
      <c r="BY198" s="127"/>
      <c r="BZ198" s="127"/>
      <c r="CA198" s="127"/>
      <c r="CD198" s="127"/>
      <c r="CN198" s="127"/>
      <c r="CX198" s="127"/>
      <c r="DH198" s="127"/>
      <c r="DR198" s="127"/>
      <c r="EB198" s="127"/>
      <c r="EL198" s="127"/>
      <c r="EV198" s="127"/>
      <c r="FF198" s="127"/>
      <c r="FP198" s="127"/>
      <c r="FZ198" s="127"/>
      <c r="GJ198" s="127"/>
      <c r="GT198" s="127"/>
      <c r="HD198" s="127"/>
      <c r="HN198" s="127"/>
      <c r="HX198" s="127"/>
      <c r="IH198" s="127"/>
      <c r="IR198" s="127"/>
      <c r="JB198" s="127"/>
    </row>
    <row xmlns:x14ac="http://schemas.microsoft.com/office/spreadsheetml/2009/9/ac" r="199" s="3" customFormat="true" x14ac:dyDescent="0.25">
      <c r="A199" s="414"/>
      <c r="B199" s="127"/>
      <c r="L199" s="127"/>
      <c r="V199" s="127"/>
      <c r="AF199" s="127"/>
      <c r="AP199" s="127"/>
      <c r="AZ199" s="127"/>
      <c r="BJ199" s="127"/>
      <c r="BK199" s="127"/>
      <c r="BL199" s="127"/>
      <c r="BM199" s="127"/>
      <c r="BN199" s="127"/>
      <c r="BO199" s="127"/>
      <c r="BP199" s="127"/>
      <c r="BQ199" s="127"/>
      <c r="BT199" s="127"/>
      <c r="BU199" s="127"/>
      <c r="BV199" s="127"/>
      <c r="BW199" s="127"/>
      <c r="BX199" s="127"/>
      <c r="BY199" s="127"/>
      <c r="BZ199" s="127"/>
      <c r="CA199" s="127"/>
      <c r="CD199" s="127"/>
      <c r="CN199" s="127"/>
      <c r="CX199" s="127"/>
      <c r="DH199" s="127"/>
      <c r="DR199" s="127"/>
      <c r="EB199" s="127"/>
      <c r="EL199" s="127"/>
      <c r="EV199" s="127"/>
      <c r="FF199" s="127"/>
      <c r="FP199" s="127"/>
      <c r="FZ199" s="127"/>
      <c r="GJ199" s="127"/>
      <c r="GT199" s="127"/>
      <c r="HD199" s="127"/>
      <c r="HN199" s="127"/>
      <c r="HX199" s="127"/>
      <c r="IH199" s="127"/>
      <c r="IR199" s="127"/>
      <c r="JB199" s="127"/>
    </row>
    <row xmlns:x14ac="http://schemas.microsoft.com/office/spreadsheetml/2009/9/ac" r="200" s="3" customFormat="true" x14ac:dyDescent="0.25">
      <c r="A200" s="414"/>
      <c r="B200" s="127"/>
      <c r="L200" s="127"/>
      <c r="V200" s="127"/>
      <c r="AF200" s="127"/>
      <c r="AP200" s="127"/>
      <c r="AZ200" s="127"/>
      <c r="BJ200" s="127"/>
      <c r="BK200" s="127"/>
      <c r="BL200" s="127"/>
      <c r="BM200" s="127"/>
      <c r="BN200" s="127"/>
      <c r="BO200" s="127"/>
      <c r="BP200" s="127"/>
      <c r="BQ200" s="127"/>
      <c r="BT200" s="127"/>
      <c r="BU200" s="127"/>
      <c r="BV200" s="127"/>
      <c r="BW200" s="127"/>
      <c r="BX200" s="127"/>
      <c r="BY200" s="127"/>
      <c r="BZ200" s="127"/>
      <c r="CA200" s="127"/>
      <c r="CD200" s="127"/>
      <c r="CN200" s="127"/>
      <c r="CX200" s="127"/>
      <c r="DH200" s="127"/>
      <c r="DR200" s="127"/>
      <c r="EB200" s="127"/>
      <c r="EL200" s="127"/>
      <c r="EV200" s="127"/>
      <c r="FF200" s="127"/>
      <c r="FP200" s="127"/>
      <c r="FZ200" s="127"/>
      <c r="GJ200" s="127"/>
      <c r="GT200" s="127"/>
      <c r="HD200" s="127"/>
      <c r="HN200" s="127"/>
      <c r="HX200" s="127"/>
      <c r="IH200" s="127"/>
      <c r="IR200" s="127"/>
      <c r="JB200" s="127"/>
    </row>
    <row xmlns:x14ac="http://schemas.microsoft.com/office/spreadsheetml/2009/9/ac" r="201" s="3" customFormat="true" x14ac:dyDescent="0.25">
      <c r="A201" s="414"/>
      <c r="B201" s="127"/>
      <c r="L201" s="127"/>
      <c r="V201" s="127"/>
      <c r="AF201" s="127"/>
      <c r="AP201" s="127"/>
      <c r="AZ201" s="127"/>
      <c r="BJ201" s="127"/>
      <c r="BK201" s="127"/>
      <c r="BL201" s="127"/>
      <c r="BM201" s="127"/>
      <c r="BN201" s="127"/>
      <c r="BO201" s="127"/>
      <c r="BP201" s="127"/>
      <c r="BQ201" s="127"/>
      <c r="BT201" s="127"/>
      <c r="BU201" s="127"/>
      <c r="BV201" s="127"/>
      <c r="BW201" s="127"/>
      <c r="BX201" s="127"/>
      <c r="BY201" s="127"/>
      <c r="BZ201" s="127"/>
      <c r="CA201" s="127"/>
      <c r="CD201" s="127"/>
      <c r="CN201" s="127"/>
      <c r="CX201" s="127"/>
      <c r="DH201" s="127"/>
      <c r="DR201" s="127"/>
      <c r="EB201" s="127"/>
      <c r="EL201" s="127"/>
      <c r="EV201" s="127"/>
      <c r="FF201" s="127"/>
      <c r="FP201" s="127"/>
      <c r="FZ201" s="127"/>
      <c r="GJ201" s="127"/>
      <c r="GT201" s="127"/>
      <c r="HD201" s="127"/>
      <c r="HN201" s="127"/>
      <c r="HX201" s="127"/>
      <c r="IH201" s="127"/>
      <c r="IR201" s="127"/>
      <c r="JB201" s="127"/>
    </row>
    <row xmlns:x14ac="http://schemas.microsoft.com/office/spreadsheetml/2009/9/ac" r="202" s="3" customFormat="true" x14ac:dyDescent="0.25">
      <c r="A202" s="414"/>
      <c r="B202" s="127"/>
      <c r="L202" s="127"/>
      <c r="V202" s="127"/>
      <c r="AF202" s="127"/>
      <c r="AP202" s="127"/>
      <c r="AZ202" s="127"/>
      <c r="BJ202" s="127"/>
      <c r="BK202" s="127"/>
      <c r="BL202" s="127"/>
      <c r="BM202" s="127"/>
      <c r="BN202" s="127"/>
      <c r="BO202" s="127"/>
      <c r="BP202" s="127"/>
      <c r="BQ202" s="127"/>
      <c r="BT202" s="127"/>
      <c r="BU202" s="127"/>
      <c r="BV202" s="127"/>
      <c r="BW202" s="127"/>
      <c r="BX202" s="127"/>
      <c r="BY202" s="127"/>
      <c r="BZ202" s="127"/>
      <c r="CA202" s="127"/>
      <c r="CD202" s="127"/>
      <c r="CN202" s="127"/>
      <c r="CX202" s="127"/>
      <c r="DH202" s="127"/>
      <c r="DR202" s="127"/>
      <c r="EB202" s="127"/>
      <c r="EL202" s="127"/>
      <c r="EV202" s="127"/>
      <c r="FF202" s="127"/>
      <c r="FP202" s="127"/>
      <c r="FZ202" s="127"/>
      <c r="GJ202" s="127"/>
      <c r="GT202" s="127"/>
      <c r="HD202" s="127"/>
      <c r="HN202" s="127"/>
      <c r="HX202" s="127"/>
      <c r="IH202" s="127"/>
      <c r="IR202" s="127"/>
      <c r="JB202" s="127"/>
    </row>
    <row xmlns:x14ac="http://schemas.microsoft.com/office/spreadsheetml/2009/9/ac" r="203" s="3" customFormat="true" x14ac:dyDescent="0.25">
      <c r="A203" s="414"/>
      <c r="B203" s="127"/>
      <c r="L203" s="127"/>
      <c r="V203" s="127"/>
      <c r="AF203" s="127"/>
      <c r="AP203" s="127"/>
      <c r="AZ203" s="127"/>
      <c r="BJ203" s="127"/>
      <c r="BK203" s="127"/>
      <c r="BL203" s="127"/>
      <c r="BM203" s="127"/>
      <c r="BN203" s="127"/>
      <c r="BO203" s="127"/>
      <c r="BP203" s="127"/>
      <c r="BQ203" s="127"/>
      <c r="BT203" s="127"/>
      <c r="BU203" s="127"/>
      <c r="BV203" s="127"/>
      <c r="BW203" s="127"/>
      <c r="BX203" s="127"/>
      <c r="BY203" s="127"/>
      <c r="BZ203" s="127"/>
      <c r="CA203" s="127"/>
      <c r="CD203" s="127"/>
      <c r="CN203" s="127"/>
      <c r="CX203" s="127"/>
      <c r="DH203" s="127"/>
      <c r="DR203" s="127"/>
      <c r="EB203" s="127"/>
      <c r="EL203" s="127"/>
      <c r="EV203" s="127"/>
      <c r="FF203" s="127"/>
      <c r="FP203" s="127"/>
      <c r="FZ203" s="127"/>
      <c r="GJ203" s="127"/>
      <c r="GT203" s="127"/>
      <c r="HD203" s="127"/>
      <c r="HN203" s="127"/>
      <c r="HX203" s="127"/>
      <c r="IH203" s="127"/>
      <c r="IR203" s="127"/>
      <c r="JB203" s="127"/>
    </row>
    <row xmlns:x14ac="http://schemas.microsoft.com/office/spreadsheetml/2009/9/ac" r="204" s="3" customFormat="true" x14ac:dyDescent="0.25">
      <c r="A204" s="414"/>
      <c r="B204" s="127"/>
      <c r="L204" s="127"/>
      <c r="V204" s="127"/>
      <c r="AF204" s="127"/>
      <c r="AP204" s="127"/>
      <c r="AZ204" s="127"/>
      <c r="BJ204" s="127"/>
      <c r="BK204" s="127"/>
      <c r="BL204" s="127"/>
      <c r="BM204" s="127"/>
      <c r="BN204" s="127"/>
      <c r="BO204" s="127"/>
      <c r="BP204" s="127"/>
      <c r="BQ204" s="127"/>
      <c r="BT204" s="127"/>
      <c r="BU204" s="127"/>
      <c r="BV204" s="127"/>
      <c r="BW204" s="127"/>
      <c r="BX204" s="127"/>
      <c r="BY204" s="127"/>
      <c r="BZ204" s="127"/>
      <c r="CA204" s="127"/>
      <c r="CD204" s="127"/>
      <c r="CN204" s="127"/>
      <c r="CX204" s="127"/>
      <c r="DH204" s="127"/>
      <c r="DR204" s="127"/>
      <c r="EB204" s="127"/>
      <c r="EL204" s="127"/>
      <c r="EV204" s="127"/>
      <c r="FF204" s="127"/>
      <c r="FP204" s="127"/>
      <c r="FZ204" s="127"/>
      <c r="GJ204" s="127"/>
      <c r="GT204" s="127"/>
      <c r="HD204" s="127"/>
      <c r="HN204" s="127"/>
      <c r="HX204" s="127"/>
      <c r="IH204" s="127"/>
      <c r="IR204" s="127"/>
      <c r="JB204" s="127"/>
    </row>
    <row xmlns:x14ac="http://schemas.microsoft.com/office/spreadsheetml/2009/9/ac" r="205" s="3" customFormat="true" x14ac:dyDescent="0.25">
      <c r="A205" s="414"/>
      <c r="B205" s="127"/>
      <c r="L205" s="127"/>
      <c r="V205" s="127"/>
      <c r="AF205" s="127"/>
      <c r="AP205" s="127"/>
      <c r="AZ205" s="127"/>
      <c r="BJ205" s="127"/>
      <c r="BK205" s="127"/>
      <c r="BL205" s="127"/>
      <c r="BM205" s="127"/>
      <c r="BN205" s="127"/>
      <c r="BO205" s="127"/>
      <c r="BP205" s="127"/>
      <c r="BQ205" s="127"/>
      <c r="BT205" s="127"/>
      <c r="BU205" s="127"/>
      <c r="BV205" s="127"/>
      <c r="BW205" s="127"/>
      <c r="BX205" s="127"/>
      <c r="BY205" s="127"/>
      <c r="BZ205" s="127"/>
      <c r="CA205" s="127"/>
      <c r="CD205" s="127"/>
      <c r="CN205" s="127"/>
      <c r="CX205" s="127"/>
      <c r="DH205" s="127"/>
      <c r="DR205" s="127"/>
      <c r="EB205" s="127"/>
      <c r="EL205" s="127"/>
      <c r="EV205" s="127"/>
      <c r="FF205" s="127"/>
      <c r="FP205" s="127"/>
      <c r="FZ205" s="127"/>
      <c r="GJ205" s="127"/>
      <c r="GT205" s="127"/>
      <c r="HD205" s="127"/>
      <c r="HN205" s="127"/>
      <c r="HX205" s="127"/>
      <c r="IH205" s="127"/>
      <c r="IR205" s="127"/>
      <c r="JB205" s="127"/>
    </row>
    <row xmlns:x14ac="http://schemas.microsoft.com/office/spreadsheetml/2009/9/ac" r="206" s="3" customFormat="true" x14ac:dyDescent="0.25">
      <c r="A206" s="414"/>
      <c r="B206" s="127"/>
      <c r="L206" s="127"/>
      <c r="V206" s="127"/>
      <c r="AF206" s="127"/>
      <c r="AP206" s="127"/>
      <c r="AZ206" s="127"/>
      <c r="BJ206" s="127"/>
      <c r="BK206" s="127"/>
      <c r="BL206" s="127"/>
      <c r="BM206" s="127"/>
      <c r="BN206" s="127"/>
      <c r="BO206" s="127"/>
      <c r="BP206" s="127"/>
      <c r="BQ206" s="127"/>
      <c r="BT206" s="127"/>
      <c r="BU206" s="127"/>
      <c r="BV206" s="127"/>
      <c r="BW206" s="127"/>
      <c r="BX206" s="127"/>
      <c r="BY206" s="127"/>
      <c r="BZ206" s="127"/>
      <c r="CA206" s="127"/>
      <c r="CD206" s="127"/>
      <c r="CN206" s="127"/>
      <c r="CX206" s="127"/>
      <c r="DH206" s="127"/>
      <c r="DR206" s="127"/>
      <c r="EB206" s="127"/>
      <c r="EL206" s="127"/>
      <c r="EV206" s="127"/>
      <c r="FF206" s="127"/>
      <c r="FP206" s="127"/>
      <c r="FZ206" s="127"/>
      <c r="GJ206" s="127"/>
      <c r="GT206" s="127"/>
      <c r="HD206" s="127"/>
      <c r="HN206" s="127"/>
      <c r="HX206" s="127"/>
      <c r="IH206" s="127"/>
      <c r="IR206" s="127"/>
      <c r="JB206" s="127"/>
    </row>
    <row xmlns:x14ac="http://schemas.microsoft.com/office/spreadsheetml/2009/9/ac" r="207" s="3" customFormat="true" x14ac:dyDescent="0.25">
      <c r="A207" s="414"/>
      <c r="B207" s="127"/>
      <c r="L207" s="127"/>
      <c r="V207" s="127"/>
      <c r="AF207" s="127"/>
      <c r="AP207" s="127"/>
      <c r="AZ207" s="127"/>
      <c r="BJ207" s="127"/>
      <c r="BK207" s="127"/>
      <c r="BL207" s="127"/>
      <c r="BM207" s="127"/>
      <c r="BN207" s="127"/>
      <c r="BO207" s="127"/>
      <c r="BP207" s="127"/>
      <c r="BQ207" s="127"/>
      <c r="BT207" s="127"/>
      <c r="BU207" s="127"/>
      <c r="BV207" s="127"/>
      <c r="BW207" s="127"/>
      <c r="BX207" s="127"/>
      <c r="BY207" s="127"/>
      <c r="BZ207" s="127"/>
      <c r="CA207" s="127"/>
      <c r="CD207" s="127"/>
      <c r="CN207" s="127"/>
      <c r="CX207" s="127"/>
      <c r="DH207" s="127"/>
      <c r="DR207" s="127"/>
      <c r="EB207" s="127"/>
      <c r="EL207" s="127"/>
      <c r="EV207" s="127"/>
      <c r="FF207" s="127"/>
      <c r="FP207" s="127"/>
      <c r="FZ207" s="127"/>
      <c r="GJ207" s="127"/>
      <c r="GT207" s="127"/>
      <c r="HD207" s="127"/>
      <c r="HN207" s="127"/>
      <c r="HX207" s="127"/>
      <c r="IH207" s="127"/>
      <c r="IR207" s="127"/>
      <c r="JB207" s="127"/>
    </row>
    <row xmlns:x14ac="http://schemas.microsoft.com/office/spreadsheetml/2009/9/ac" r="208" s="3" customFormat="true" x14ac:dyDescent="0.25">
      <c r="A208" s="414"/>
      <c r="B208" s="127"/>
      <c r="L208" s="127"/>
      <c r="V208" s="127"/>
      <c r="AF208" s="127"/>
      <c r="AP208" s="127"/>
      <c r="AZ208" s="127"/>
      <c r="BJ208" s="127"/>
      <c r="BK208" s="127"/>
      <c r="BL208" s="127"/>
      <c r="BM208" s="127"/>
      <c r="BN208" s="127"/>
      <c r="BO208" s="127"/>
      <c r="BP208" s="127"/>
      <c r="BQ208" s="127"/>
      <c r="BT208" s="127"/>
      <c r="BU208" s="127"/>
      <c r="BV208" s="127"/>
      <c r="BW208" s="127"/>
      <c r="BX208" s="127"/>
      <c r="BY208" s="127"/>
      <c r="BZ208" s="127"/>
      <c r="CA208" s="127"/>
      <c r="CD208" s="127"/>
      <c r="CN208" s="127"/>
      <c r="CX208" s="127"/>
      <c r="DH208" s="127"/>
      <c r="DR208" s="127"/>
      <c r="EB208" s="127"/>
      <c r="EL208" s="127"/>
      <c r="EV208" s="127"/>
      <c r="FF208" s="127"/>
      <c r="FP208" s="127"/>
      <c r="FZ208" s="127"/>
      <c r="GJ208" s="127"/>
      <c r="GT208" s="127"/>
      <c r="HD208" s="127"/>
      <c r="HN208" s="127"/>
      <c r="HX208" s="127"/>
      <c r="IH208" s="127"/>
      <c r="IR208" s="127"/>
      <c r="JB208" s="127"/>
    </row>
    <row xmlns:x14ac="http://schemas.microsoft.com/office/spreadsheetml/2009/9/ac" r="209" s="3" customFormat="true" x14ac:dyDescent="0.25">
      <c r="A209" s="414"/>
      <c r="B209" s="127"/>
      <c r="L209" s="127"/>
      <c r="V209" s="127"/>
      <c r="AF209" s="127"/>
      <c r="AP209" s="127"/>
      <c r="AZ209" s="127"/>
      <c r="BJ209" s="127"/>
      <c r="BK209" s="127"/>
      <c r="BL209" s="127"/>
      <c r="BM209" s="127"/>
      <c r="BN209" s="127"/>
      <c r="BO209" s="127"/>
      <c r="BP209" s="127"/>
      <c r="BQ209" s="127"/>
      <c r="BT209" s="127"/>
      <c r="BU209" s="127"/>
      <c r="BV209" s="127"/>
      <c r="BW209" s="127"/>
      <c r="BX209" s="127"/>
      <c r="BY209" s="127"/>
      <c r="BZ209" s="127"/>
      <c r="CA209" s="127"/>
      <c r="CD209" s="127"/>
      <c r="CN209" s="127"/>
      <c r="CX209" s="127"/>
      <c r="DH209" s="127"/>
      <c r="DR209" s="127"/>
      <c r="EB209" s="127"/>
      <c r="EL209" s="127"/>
      <c r="EV209" s="127"/>
      <c r="FF209" s="127"/>
      <c r="FP209" s="127"/>
      <c r="FZ209" s="127"/>
      <c r="GJ209" s="127"/>
      <c r="GT209" s="127"/>
      <c r="HD209" s="127"/>
      <c r="HN209" s="127"/>
      <c r="HX209" s="127"/>
      <c r="IH209" s="127"/>
      <c r="IR209" s="127"/>
      <c r="JB209" s="127"/>
    </row>
    <row xmlns:x14ac="http://schemas.microsoft.com/office/spreadsheetml/2009/9/ac" r="210" s="3" customFormat="true" x14ac:dyDescent="0.25">
      <c r="A210" s="414"/>
      <c r="B210" s="127"/>
      <c r="L210" s="127"/>
      <c r="V210" s="127"/>
      <c r="AF210" s="127"/>
      <c r="AP210" s="127"/>
      <c r="AZ210" s="127"/>
      <c r="BJ210" s="127"/>
      <c r="BK210" s="127"/>
      <c r="BL210" s="127"/>
      <c r="BM210" s="127"/>
      <c r="BN210" s="127"/>
      <c r="BO210" s="127"/>
      <c r="BP210" s="127"/>
      <c r="BQ210" s="127"/>
      <c r="BT210" s="127"/>
      <c r="BU210" s="127"/>
      <c r="BV210" s="127"/>
      <c r="BW210" s="127"/>
      <c r="BX210" s="127"/>
      <c r="BY210" s="127"/>
      <c r="BZ210" s="127"/>
      <c r="CA210" s="127"/>
      <c r="CD210" s="127"/>
      <c r="CN210" s="127"/>
      <c r="CX210" s="127"/>
      <c r="DH210" s="127"/>
      <c r="DR210" s="127"/>
      <c r="EB210" s="127"/>
      <c r="EL210" s="127"/>
      <c r="EV210" s="127"/>
      <c r="FF210" s="127"/>
      <c r="FP210" s="127"/>
      <c r="FZ210" s="127"/>
      <c r="GJ210" s="127"/>
      <c r="GT210" s="127"/>
      <c r="HD210" s="127"/>
      <c r="HN210" s="127"/>
      <c r="HX210" s="127"/>
      <c r="IH210" s="127"/>
      <c r="IR210" s="127"/>
      <c r="JB210" s="127"/>
    </row>
    <row xmlns:x14ac="http://schemas.microsoft.com/office/spreadsheetml/2009/9/ac" r="211" s="3" customFormat="true" x14ac:dyDescent="0.25">
      <c r="A211" s="414"/>
      <c r="B211" s="127"/>
      <c r="L211" s="127"/>
      <c r="V211" s="127"/>
      <c r="AF211" s="127"/>
      <c r="AP211" s="127"/>
      <c r="AZ211" s="127"/>
      <c r="BJ211" s="127"/>
      <c r="BK211" s="127"/>
      <c r="BL211" s="127"/>
      <c r="BM211" s="127"/>
      <c r="BN211" s="127"/>
      <c r="BO211" s="127"/>
      <c r="BP211" s="127"/>
      <c r="BQ211" s="127"/>
      <c r="BT211" s="127"/>
      <c r="BU211" s="127"/>
      <c r="BV211" s="127"/>
      <c r="BW211" s="127"/>
      <c r="BX211" s="127"/>
      <c r="BY211" s="127"/>
      <c r="BZ211" s="127"/>
      <c r="CA211" s="127"/>
      <c r="CD211" s="127"/>
      <c r="CN211" s="127"/>
      <c r="CX211" s="127"/>
      <c r="DH211" s="127"/>
      <c r="DR211" s="127"/>
      <c r="EB211" s="127"/>
      <c r="EL211" s="127"/>
      <c r="EV211" s="127"/>
      <c r="FF211" s="127"/>
      <c r="FP211" s="127"/>
      <c r="FZ211" s="127"/>
      <c r="GJ211" s="127"/>
      <c r="GT211" s="127"/>
      <c r="HD211" s="127"/>
      <c r="HN211" s="127"/>
      <c r="HX211" s="127"/>
      <c r="IH211" s="127"/>
      <c r="IR211" s="127"/>
      <c r="JB211" s="127"/>
    </row>
    <row xmlns:x14ac="http://schemas.microsoft.com/office/spreadsheetml/2009/9/ac" r="212" s="3" customFormat="true" x14ac:dyDescent="0.25">
      <c r="A212" s="414"/>
      <c r="B212" s="127"/>
      <c r="L212" s="127"/>
      <c r="V212" s="127"/>
      <c r="AF212" s="127"/>
      <c r="AP212" s="127"/>
      <c r="AZ212" s="127"/>
      <c r="BJ212" s="127"/>
      <c r="BK212" s="127"/>
      <c r="BL212" s="127"/>
      <c r="BM212" s="127"/>
      <c r="BN212" s="127"/>
      <c r="BO212" s="127"/>
      <c r="BP212" s="127"/>
      <c r="BQ212" s="127"/>
      <c r="BT212" s="127"/>
      <c r="BU212" s="127"/>
      <c r="BV212" s="127"/>
      <c r="BW212" s="127"/>
      <c r="BX212" s="127"/>
      <c r="BY212" s="127"/>
      <c r="BZ212" s="127"/>
      <c r="CA212" s="127"/>
      <c r="CD212" s="127"/>
      <c r="CN212" s="127"/>
      <c r="CX212" s="127"/>
      <c r="DH212" s="127"/>
      <c r="DR212" s="127"/>
      <c r="EB212" s="127"/>
      <c r="EL212" s="127"/>
      <c r="EV212" s="127"/>
      <c r="FF212" s="127"/>
      <c r="FP212" s="127"/>
      <c r="FZ212" s="127"/>
      <c r="GJ212" s="127"/>
      <c r="GT212" s="127"/>
      <c r="HD212" s="127"/>
      <c r="HN212" s="127"/>
      <c r="HX212" s="127"/>
      <c r="IH212" s="127"/>
      <c r="IR212" s="127"/>
      <c r="JB212" s="127"/>
    </row>
    <row xmlns:x14ac="http://schemas.microsoft.com/office/spreadsheetml/2009/9/ac" r="213" s="3" customFormat="true" x14ac:dyDescent="0.25">
      <c r="A213" s="414"/>
      <c r="B213" s="127"/>
      <c r="L213" s="127"/>
      <c r="V213" s="127"/>
      <c r="AF213" s="127"/>
      <c r="AP213" s="127"/>
      <c r="AZ213" s="127"/>
      <c r="BJ213" s="127"/>
      <c r="BK213" s="127"/>
      <c r="BL213" s="127"/>
      <c r="BM213" s="127"/>
      <c r="BN213" s="127"/>
      <c r="BO213" s="127"/>
      <c r="BP213" s="127"/>
      <c r="BQ213" s="127"/>
      <c r="BT213" s="127"/>
      <c r="BU213" s="127"/>
      <c r="BV213" s="127"/>
      <c r="BW213" s="127"/>
      <c r="BX213" s="127"/>
      <c r="BY213" s="127"/>
      <c r="BZ213" s="127"/>
      <c r="CA213" s="127"/>
      <c r="CD213" s="127"/>
      <c r="CN213" s="127"/>
      <c r="CX213" s="127"/>
      <c r="DH213" s="127"/>
      <c r="DR213" s="127"/>
      <c r="EB213" s="127"/>
      <c r="EL213" s="127"/>
      <c r="EV213" s="127"/>
      <c r="FF213" s="127"/>
      <c r="FP213" s="127"/>
      <c r="FZ213" s="127"/>
      <c r="GJ213" s="127"/>
      <c r="GT213" s="127"/>
      <c r="HD213" s="127"/>
      <c r="HN213" s="127"/>
      <c r="HX213" s="127"/>
      <c r="IH213" s="127"/>
      <c r="IR213" s="127"/>
      <c r="JB213" s="127"/>
    </row>
    <row xmlns:x14ac="http://schemas.microsoft.com/office/spreadsheetml/2009/9/ac" r="214" s="3" customFormat="true" x14ac:dyDescent="0.25">
      <c r="A214" s="414"/>
      <c r="B214" s="127"/>
      <c r="L214" s="127"/>
      <c r="V214" s="127"/>
      <c r="AF214" s="127"/>
      <c r="AP214" s="127"/>
      <c r="AZ214" s="127"/>
      <c r="BJ214" s="127"/>
      <c r="BK214" s="127"/>
      <c r="BL214" s="127"/>
      <c r="BM214" s="127"/>
      <c r="BN214" s="127"/>
      <c r="BO214" s="127"/>
      <c r="BP214" s="127"/>
      <c r="BQ214" s="127"/>
      <c r="BT214" s="127"/>
      <c r="BU214" s="127"/>
      <c r="BV214" s="127"/>
      <c r="BW214" s="127"/>
      <c r="BX214" s="127"/>
      <c r="BY214" s="127"/>
      <c r="BZ214" s="127"/>
      <c r="CA214" s="127"/>
      <c r="CD214" s="127"/>
      <c r="CN214" s="127"/>
      <c r="CX214" s="127"/>
      <c r="DH214" s="127"/>
      <c r="DR214" s="127"/>
      <c r="EB214" s="127"/>
      <c r="EL214" s="127"/>
      <c r="EV214" s="127"/>
      <c r="FF214" s="127"/>
      <c r="FP214" s="127"/>
      <c r="FZ214" s="127"/>
      <c r="GJ214" s="127"/>
      <c r="GT214" s="127"/>
      <c r="HD214" s="127"/>
      <c r="HN214" s="127"/>
      <c r="HX214" s="127"/>
      <c r="IH214" s="127"/>
      <c r="IR214" s="127"/>
      <c r="JB214" s="127"/>
    </row>
    <row xmlns:x14ac="http://schemas.microsoft.com/office/spreadsheetml/2009/9/ac" r="215" s="3" customFormat="true" x14ac:dyDescent="0.25">
      <c r="A215" s="414"/>
      <c r="B215" s="127"/>
      <c r="L215" s="127"/>
      <c r="V215" s="127"/>
      <c r="AF215" s="127"/>
      <c r="AP215" s="127"/>
      <c r="AZ215" s="127"/>
      <c r="BJ215" s="127"/>
      <c r="BK215" s="127"/>
      <c r="BL215" s="127"/>
      <c r="BM215" s="127"/>
      <c r="BN215" s="127"/>
      <c r="BO215" s="127"/>
      <c r="BP215" s="127"/>
      <c r="BQ215" s="127"/>
      <c r="BT215" s="127"/>
      <c r="BU215" s="127"/>
      <c r="BV215" s="127"/>
      <c r="BW215" s="127"/>
      <c r="BX215" s="127"/>
      <c r="BY215" s="127"/>
      <c r="BZ215" s="127"/>
      <c r="CA215" s="127"/>
      <c r="CD215" s="127"/>
      <c r="CN215" s="127"/>
      <c r="CX215" s="127"/>
      <c r="DH215" s="127"/>
      <c r="DR215" s="127"/>
      <c r="EB215" s="127"/>
      <c r="EL215" s="127"/>
      <c r="EV215" s="127"/>
      <c r="FF215" s="127"/>
      <c r="FP215" s="127"/>
      <c r="FZ215" s="127"/>
      <c r="GJ215" s="127"/>
      <c r="GT215" s="127"/>
      <c r="HD215" s="127"/>
      <c r="HN215" s="127"/>
      <c r="HX215" s="127"/>
      <c r="IH215" s="127"/>
      <c r="IR215" s="127"/>
      <c r="JB215" s="127"/>
    </row>
    <row xmlns:x14ac="http://schemas.microsoft.com/office/spreadsheetml/2009/9/ac" r="216" s="3" customFormat="true" x14ac:dyDescent="0.25">
      <c r="A216" s="414"/>
      <c r="B216" s="127"/>
      <c r="L216" s="127"/>
      <c r="V216" s="127"/>
      <c r="AF216" s="127"/>
      <c r="AP216" s="127"/>
      <c r="AZ216" s="127"/>
      <c r="BJ216" s="127"/>
      <c r="BK216" s="127"/>
      <c r="BL216" s="127"/>
      <c r="BM216" s="127"/>
      <c r="BN216" s="127"/>
      <c r="BO216" s="127"/>
      <c r="BP216" s="127"/>
      <c r="BQ216" s="127"/>
      <c r="BT216" s="127"/>
      <c r="BU216" s="127"/>
      <c r="BV216" s="127"/>
      <c r="BW216" s="127"/>
      <c r="BX216" s="127"/>
      <c r="BY216" s="127"/>
      <c r="BZ216" s="127"/>
      <c r="CA216" s="127"/>
      <c r="CD216" s="127"/>
      <c r="CN216" s="127"/>
      <c r="CX216" s="127"/>
      <c r="DH216" s="127"/>
      <c r="DR216" s="127"/>
      <c r="EB216" s="127"/>
      <c r="EL216" s="127"/>
      <c r="EV216" s="127"/>
      <c r="FF216" s="127"/>
      <c r="FP216" s="127"/>
      <c r="FZ216" s="127"/>
      <c r="GJ216" s="127"/>
      <c r="GT216" s="127"/>
      <c r="HD216" s="127"/>
      <c r="HN216" s="127"/>
      <c r="HX216" s="127"/>
      <c r="IH216" s="127"/>
      <c r="IR216" s="127"/>
      <c r="JB216" s="127"/>
    </row>
    <row xmlns:x14ac="http://schemas.microsoft.com/office/spreadsheetml/2009/9/ac" r="217" s="3" customFormat="true" x14ac:dyDescent="0.25">
      <c r="A217" s="414"/>
      <c r="B217" s="127"/>
      <c r="L217" s="127"/>
      <c r="V217" s="127"/>
      <c r="AF217" s="127"/>
      <c r="AP217" s="127"/>
      <c r="AZ217" s="127"/>
      <c r="BJ217" s="127"/>
      <c r="BK217" s="127"/>
      <c r="BL217" s="127"/>
      <c r="BM217" s="127"/>
      <c r="BN217" s="127"/>
      <c r="BO217" s="127"/>
      <c r="BP217" s="127"/>
      <c r="BQ217" s="127"/>
      <c r="BT217" s="127"/>
      <c r="BU217" s="127"/>
      <c r="BV217" s="127"/>
      <c r="BW217" s="127"/>
      <c r="BX217" s="127"/>
      <c r="BY217" s="127"/>
      <c r="BZ217" s="127"/>
      <c r="CA217" s="127"/>
      <c r="CD217" s="127"/>
      <c r="CN217" s="127"/>
      <c r="CX217" s="127"/>
      <c r="DH217" s="127"/>
      <c r="DR217" s="127"/>
      <c r="EB217" s="127"/>
      <c r="EL217" s="127"/>
      <c r="EV217" s="127"/>
      <c r="FF217" s="127"/>
      <c r="FP217" s="127"/>
      <c r="FZ217" s="127"/>
      <c r="GJ217" s="127"/>
      <c r="GT217" s="127"/>
      <c r="HD217" s="127"/>
      <c r="HN217" s="127"/>
      <c r="HX217" s="127"/>
      <c r="IH217" s="127"/>
      <c r="IR217" s="127"/>
      <c r="JB217" s="127"/>
    </row>
    <row xmlns:x14ac="http://schemas.microsoft.com/office/spreadsheetml/2009/9/ac" r="218" s="3" customFormat="true" x14ac:dyDescent="0.25">
      <c r="A218" s="414"/>
      <c r="B218" s="127"/>
      <c r="L218" s="127"/>
      <c r="V218" s="127"/>
      <c r="AF218" s="127"/>
      <c r="AP218" s="127"/>
      <c r="AZ218" s="127"/>
      <c r="BJ218" s="127"/>
      <c r="BK218" s="127"/>
      <c r="BL218" s="127"/>
      <c r="BM218" s="127"/>
      <c r="BN218" s="127"/>
      <c r="BO218" s="127"/>
      <c r="BP218" s="127"/>
      <c r="BQ218" s="127"/>
      <c r="BT218" s="127"/>
      <c r="BU218" s="127"/>
      <c r="BV218" s="127"/>
      <c r="BW218" s="127"/>
      <c r="BX218" s="127"/>
      <c r="BY218" s="127"/>
      <c r="BZ218" s="127"/>
      <c r="CA218" s="127"/>
      <c r="CD218" s="127"/>
      <c r="CN218" s="127"/>
      <c r="CX218" s="127"/>
      <c r="DH218" s="127"/>
      <c r="DR218" s="127"/>
      <c r="EB218" s="127"/>
      <c r="EL218" s="127"/>
      <c r="EV218" s="127"/>
      <c r="FF218" s="127"/>
      <c r="FP218" s="127"/>
      <c r="FZ218" s="127"/>
      <c r="GJ218" s="127"/>
      <c r="GT218" s="127"/>
      <c r="HD218" s="127"/>
      <c r="HN218" s="127"/>
      <c r="HX218" s="127"/>
      <c r="IH218" s="127"/>
      <c r="IR218" s="127"/>
      <c r="JB218" s="127"/>
    </row>
    <row xmlns:x14ac="http://schemas.microsoft.com/office/spreadsheetml/2009/9/ac" r="219" s="3" customFormat="true" x14ac:dyDescent="0.25">
      <c r="A219" s="414"/>
      <c r="B219" s="127"/>
      <c r="L219" s="127"/>
      <c r="V219" s="127"/>
      <c r="AF219" s="127"/>
      <c r="AP219" s="127"/>
      <c r="AZ219" s="127"/>
      <c r="BJ219" s="127"/>
      <c r="BK219" s="127"/>
      <c r="BL219" s="127"/>
      <c r="BM219" s="127"/>
      <c r="BN219" s="127"/>
      <c r="BO219" s="127"/>
      <c r="BP219" s="127"/>
      <c r="BQ219" s="127"/>
      <c r="BT219" s="127"/>
      <c r="BU219" s="127"/>
      <c r="BV219" s="127"/>
      <c r="BW219" s="127"/>
      <c r="BX219" s="127"/>
      <c r="BY219" s="127"/>
      <c r="BZ219" s="127"/>
      <c r="CA219" s="127"/>
      <c r="CD219" s="127"/>
      <c r="CN219" s="127"/>
      <c r="CX219" s="127"/>
      <c r="DH219" s="127"/>
      <c r="DR219" s="127"/>
      <c r="EB219" s="127"/>
      <c r="EL219" s="127"/>
      <c r="EV219" s="127"/>
      <c r="FF219" s="127"/>
      <c r="FP219" s="127"/>
      <c r="FZ219" s="127"/>
      <c r="GJ219" s="127"/>
      <c r="GT219" s="127"/>
      <c r="HD219" s="127"/>
      <c r="HN219" s="127"/>
      <c r="HX219" s="127"/>
      <c r="IH219" s="127"/>
      <c r="IR219" s="127"/>
      <c r="JB219" s="127"/>
    </row>
    <row xmlns:x14ac="http://schemas.microsoft.com/office/spreadsheetml/2009/9/ac" r="220" s="3" customFormat="true" x14ac:dyDescent="0.25">
      <c r="A220" s="414"/>
      <c r="B220" s="127"/>
      <c r="L220" s="127"/>
      <c r="V220" s="127"/>
      <c r="AF220" s="127"/>
      <c r="AP220" s="127"/>
      <c r="AZ220" s="127"/>
      <c r="BJ220" s="127"/>
      <c r="BK220" s="127"/>
      <c r="BL220" s="127"/>
      <c r="BM220" s="127"/>
      <c r="BN220" s="127"/>
      <c r="BO220" s="127"/>
      <c r="BP220" s="127"/>
      <c r="BQ220" s="127"/>
      <c r="BT220" s="127"/>
      <c r="BU220" s="127"/>
      <c r="BV220" s="127"/>
      <c r="BW220" s="127"/>
      <c r="BX220" s="127"/>
      <c r="BY220" s="127"/>
      <c r="BZ220" s="127"/>
      <c r="CA220" s="127"/>
      <c r="CD220" s="127"/>
      <c r="CN220" s="127"/>
      <c r="CX220" s="127"/>
      <c r="DH220" s="127"/>
      <c r="DR220" s="127"/>
      <c r="EB220" s="127"/>
      <c r="EL220" s="127"/>
      <c r="EV220" s="127"/>
      <c r="FF220" s="127"/>
      <c r="FP220" s="127"/>
      <c r="FZ220" s="127"/>
      <c r="GJ220" s="127"/>
      <c r="GT220" s="127"/>
      <c r="HD220" s="127"/>
      <c r="HN220" s="127"/>
      <c r="HX220" s="127"/>
      <c r="IH220" s="127"/>
      <c r="IR220" s="127"/>
      <c r="JB220" s="127"/>
    </row>
    <row xmlns:x14ac="http://schemas.microsoft.com/office/spreadsheetml/2009/9/ac" r="221" s="3" customFormat="true" x14ac:dyDescent="0.25">
      <c r="A221" s="414"/>
      <c r="B221" s="127"/>
      <c r="L221" s="127"/>
      <c r="V221" s="127"/>
      <c r="AF221" s="127"/>
      <c r="AP221" s="127"/>
      <c r="AZ221" s="127"/>
      <c r="BJ221" s="127"/>
      <c r="BK221" s="127"/>
      <c r="BL221" s="127"/>
      <c r="BM221" s="127"/>
      <c r="BN221" s="127"/>
      <c r="BO221" s="127"/>
      <c r="BP221" s="127"/>
      <c r="BQ221" s="127"/>
      <c r="BT221" s="127"/>
      <c r="BU221" s="127"/>
      <c r="BV221" s="127"/>
      <c r="BW221" s="127"/>
      <c r="BX221" s="127"/>
      <c r="BY221" s="127"/>
      <c r="BZ221" s="127"/>
      <c r="CA221" s="127"/>
      <c r="CD221" s="127"/>
      <c r="CN221" s="127"/>
      <c r="CX221" s="127"/>
      <c r="DH221" s="127"/>
      <c r="DR221" s="127"/>
      <c r="EB221" s="127"/>
      <c r="EL221" s="127"/>
      <c r="EV221" s="127"/>
      <c r="FF221" s="127"/>
      <c r="FP221" s="127"/>
      <c r="FZ221" s="127"/>
      <c r="GJ221" s="127"/>
      <c r="GT221" s="127"/>
      <c r="HD221" s="127"/>
      <c r="HN221" s="127"/>
      <c r="HX221" s="127"/>
      <c r="IH221" s="127"/>
      <c r="IR221" s="127"/>
      <c r="JB221" s="127"/>
    </row>
    <row xmlns:x14ac="http://schemas.microsoft.com/office/spreadsheetml/2009/9/ac" r="222" s="3" customFormat="true" x14ac:dyDescent="0.25">
      <c r="A222" s="414"/>
      <c r="B222" s="127"/>
      <c r="L222" s="127"/>
      <c r="V222" s="127"/>
      <c r="AF222" s="127"/>
      <c r="AP222" s="127"/>
      <c r="AZ222" s="127"/>
      <c r="BJ222" s="127"/>
      <c r="BK222" s="127"/>
      <c r="BL222" s="127"/>
      <c r="BM222" s="127"/>
      <c r="BN222" s="127"/>
      <c r="BO222" s="127"/>
      <c r="BP222" s="127"/>
      <c r="BQ222" s="127"/>
      <c r="BT222" s="127"/>
      <c r="BU222" s="127"/>
      <c r="BV222" s="127"/>
      <c r="BW222" s="127"/>
      <c r="BX222" s="127"/>
      <c r="BY222" s="127"/>
      <c r="BZ222" s="127"/>
      <c r="CA222" s="127"/>
      <c r="CD222" s="127"/>
      <c r="CN222" s="127"/>
      <c r="CX222" s="127"/>
      <c r="DH222" s="127"/>
      <c r="DR222" s="127"/>
      <c r="EB222" s="127"/>
      <c r="EL222" s="127"/>
      <c r="EV222" s="127"/>
      <c r="FF222" s="127"/>
      <c r="FP222" s="127"/>
      <c r="FZ222" s="127"/>
      <c r="GJ222" s="127"/>
      <c r="GT222" s="127"/>
      <c r="HD222" s="127"/>
      <c r="HN222" s="127"/>
      <c r="HX222" s="127"/>
      <c r="IH222" s="127"/>
      <c r="IR222" s="127"/>
      <c r="JB222" s="127"/>
    </row>
    <row xmlns:x14ac="http://schemas.microsoft.com/office/spreadsheetml/2009/9/ac" r="223" s="3" customFormat="true" x14ac:dyDescent="0.25">
      <c r="A223" s="414"/>
      <c r="B223" s="127"/>
      <c r="L223" s="127"/>
      <c r="V223" s="127"/>
      <c r="AF223" s="127"/>
      <c r="AP223" s="127"/>
      <c r="AZ223" s="127"/>
      <c r="BJ223" s="127"/>
      <c r="BK223" s="127"/>
      <c r="BL223" s="127"/>
      <c r="BM223" s="127"/>
      <c r="BN223" s="127"/>
      <c r="BO223" s="127"/>
      <c r="BP223" s="127"/>
      <c r="BQ223" s="127"/>
      <c r="BT223" s="127"/>
      <c r="BU223" s="127"/>
      <c r="BV223" s="127"/>
      <c r="BW223" s="127"/>
      <c r="BX223" s="127"/>
      <c r="BY223" s="127"/>
      <c r="BZ223" s="127"/>
      <c r="CA223" s="127"/>
      <c r="CD223" s="127"/>
      <c r="CN223" s="127"/>
      <c r="CX223" s="127"/>
      <c r="DH223" s="127"/>
      <c r="DR223" s="127"/>
      <c r="EB223" s="127"/>
      <c r="EL223" s="127"/>
      <c r="EV223" s="127"/>
      <c r="FF223" s="127"/>
      <c r="FP223" s="127"/>
      <c r="FZ223" s="127"/>
      <c r="GJ223" s="127"/>
      <c r="GT223" s="127"/>
      <c r="HD223" s="127"/>
      <c r="HN223" s="127"/>
      <c r="HX223" s="127"/>
      <c r="IH223" s="127"/>
      <c r="IR223" s="127"/>
      <c r="JB223" s="127"/>
    </row>
    <row xmlns:x14ac="http://schemas.microsoft.com/office/spreadsheetml/2009/9/ac" r="224" s="3" customFormat="true" x14ac:dyDescent="0.25">
      <c r="A224" s="414"/>
      <c r="B224" s="127"/>
      <c r="L224" s="127"/>
      <c r="V224" s="127"/>
      <c r="AF224" s="127"/>
      <c r="AP224" s="127"/>
      <c r="AZ224" s="127"/>
      <c r="BJ224" s="127"/>
      <c r="BK224" s="127"/>
      <c r="BL224" s="127"/>
      <c r="BM224" s="127"/>
      <c r="BN224" s="127"/>
      <c r="BO224" s="127"/>
      <c r="BP224" s="127"/>
      <c r="BQ224" s="127"/>
      <c r="BT224" s="127"/>
      <c r="BU224" s="127"/>
      <c r="BV224" s="127"/>
      <c r="BW224" s="127"/>
      <c r="BX224" s="127"/>
      <c r="BY224" s="127"/>
      <c r="BZ224" s="127"/>
      <c r="CA224" s="127"/>
      <c r="CD224" s="127"/>
      <c r="CN224" s="127"/>
      <c r="CX224" s="127"/>
      <c r="DH224" s="127"/>
      <c r="DR224" s="127"/>
      <c r="EB224" s="127"/>
      <c r="EL224" s="127"/>
      <c r="EV224" s="127"/>
      <c r="FF224" s="127"/>
      <c r="FP224" s="127"/>
      <c r="FZ224" s="127"/>
      <c r="GJ224" s="127"/>
      <c r="GT224" s="127"/>
      <c r="HD224" s="127"/>
      <c r="HN224" s="127"/>
      <c r="HX224" s="127"/>
      <c r="IH224" s="127"/>
      <c r="IR224" s="127"/>
      <c r="JB224" s="127"/>
    </row>
    <row xmlns:x14ac="http://schemas.microsoft.com/office/spreadsheetml/2009/9/ac" r="225" s="3" customFormat="true" x14ac:dyDescent="0.25">
      <c r="A225" s="414"/>
      <c r="B225" s="127"/>
      <c r="L225" s="127"/>
      <c r="V225" s="127"/>
      <c r="AF225" s="127"/>
      <c r="AP225" s="127"/>
      <c r="AZ225" s="127"/>
      <c r="BJ225" s="127"/>
      <c r="BK225" s="127"/>
      <c r="BL225" s="127"/>
      <c r="BM225" s="127"/>
      <c r="BN225" s="127"/>
      <c r="BO225" s="127"/>
      <c r="BP225" s="127"/>
      <c r="BQ225" s="127"/>
      <c r="BT225" s="127"/>
      <c r="BU225" s="127"/>
      <c r="BV225" s="127"/>
      <c r="BW225" s="127"/>
      <c r="BX225" s="127"/>
      <c r="BY225" s="127"/>
      <c r="BZ225" s="127"/>
      <c r="CA225" s="127"/>
      <c r="CD225" s="127"/>
      <c r="CN225" s="127"/>
      <c r="CX225" s="127"/>
      <c r="DH225" s="127"/>
      <c r="DR225" s="127"/>
      <c r="EB225" s="127"/>
      <c r="EL225" s="127"/>
      <c r="EV225" s="127"/>
      <c r="FF225" s="127"/>
      <c r="FP225" s="127"/>
      <c r="FZ225" s="127"/>
      <c r="GJ225" s="127"/>
      <c r="GT225" s="127"/>
      <c r="HD225" s="127"/>
      <c r="HN225" s="127"/>
      <c r="HX225" s="127"/>
      <c r="IH225" s="127"/>
      <c r="IR225" s="127"/>
      <c r="JB225" s="127"/>
    </row>
    <row xmlns:x14ac="http://schemas.microsoft.com/office/spreadsheetml/2009/9/ac" r="226" s="3" customFormat="true" x14ac:dyDescent="0.25">
      <c r="A226" s="414"/>
      <c r="B226" s="127"/>
      <c r="L226" s="127"/>
      <c r="V226" s="127"/>
      <c r="AF226" s="127"/>
      <c r="AP226" s="127"/>
      <c r="AZ226" s="127"/>
      <c r="BJ226" s="127"/>
      <c r="BK226" s="127"/>
      <c r="BL226" s="127"/>
      <c r="BM226" s="127"/>
      <c r="BN226" s="127"/>
      <c r="BO226" s="127"/>
      <c r="BP226" s="127"/>
      <c r="BQ226" s="127"/>
      <c r="BT226" s="127"/>
      <c r="BU226" s="127"/>
      <c r="BV226" s="127"/>
      <c r="BW226" s="127"/>
      <c r="BX226" s="127"/>
      <c r="BY226" s="127"/>
      <c r="BZ226" s="127"/>
      <c r="CA226" s="127"/>
      <c r="CD226" s="127"/>
      <c r="CN226" s="127"/>
      <c r="CX226" s="127"/>
      <c r="DH226" s="127"/>
      <c r="DR226" s="127"/>
      <c r="EB226" s="127"/>
      <c r="EL226" s="127"/>
      <c r="EV226" s="127"/>
      <c r="FF226" s="127"/>
      <c r="FP226" s="127"/>
      <c r="FZ226" s="127"/>
      <c r="GJ226" s="127"/>
      <c r="GT226" s="127"/>
      <c r="HD226" s="127"/>
      <c r="HN226" s="127"/>
      <c r="HX226" s="127"/>
      <c r="IH226" s="127"/>
      <c r="IR226" s="127"/>
      <c r="JB226" s="127"/>
    </row>
    <row xmlns:x14ac="http://schemas.microsoft.com/office/spreadsheetml/2009/9/ac" r="227" s="3" customFormat="true" x14ac:dyDescent="0.25">
      <c r="A227" s="414"/>
      <c r="B227" s="127"/>
      <c r="L227" s="127"/>
      <c r="V227" s="127"/>
      <c r="AF227" s="127"/>
      <c r="AP227" s="127"/>
      <c r="AZ227" s="127"/>
      <c r="BJ227" s="127"/>
      <c r="BK227" s="127"/>
      <c r="BL227" s="127"/>
      <c r="BM227" s="127"/>
      <c r="BN227" s="127"/>
      <c r="BO227" s="127"/>
      <c r="BP227" s="127"/>
      <c r="BQ227" s="127"/>
      <c r="BT227" s="127"/>
      <c r="BU227" s="127"/>
      <c r="BV227" s="127"/>
      <c r="BW227" s="127"/>
      <c r="BX227" s="127"/>
      <c r="BY227" s="127"/>
      <c r="BZ227" s="127"/>
      <c r="CA227" s="127"/>
      <c r="CD227" s="127"/>
      <c r="CN227" s="127"/>
      <c r="CX227" s="127"/>
      <c r="DH227" s="127"/>
      <c r="DR227" s="127"/>
      <c r="EB227" s="127"/>
      <c r="EL227" s="127"/>
      <c r="EV227" s="127"/>
      <c r="FF227" s="127"/>
      <c r="FP227" s="127"/>
      <c r="FZ227" s="127"/>
      <c r="GJ227" s="127"/>
      <c r="GT227" s="127"/>
      <c r="HD227" s="127"/>
      <c r="HN227" s="127"/>
      <c r="HX227" s="127"/>
      <c r="IH227" s="127"/>
      <c r="IR227" s="127"/>
      <c r="JB227" s="127"/>
    </row>
    <row xmlns:x14ac="http://schemas.microsoft.com/office/spreadsheetml/2009/9/ac" r="228" s="3" customFormat="true" x14ac:dyDescent="0.25">
      <c r="A228" s="414"/>
      <c r="B228" s="127"/>
      <c r="L228" s="127"/>
      <c r="V228" s="127"/>
      <c r="AF228" s="127"/>
      <c r="AP228" s="127"/>
      <c r="AZ228" s="127"/>
      <c r="BJ228" s="127"/>
      <c r="BK228" s="127"/>
      <c r="BL228" s="127"/>
      <c r="BM228" s="127"/>
      <c r="BN228" s="127"/>
      <c r="BO228" s="127"/>
      <c r="BP228" s="127"/>
      <c r="BQ228" s="127"/>
      <c r="BT228" s="127"/>
      <c r="BU228" s="127"/>
      <c r="BV228" s="127"/>
      <c r="BW228" s="127"/>
      <c r="BX228" s="127"/>
      <c r="BY228" s="127"/>
      <c r="BZ228" s="127"/>
      <c r="CA228" s="127"/>
      <c r="CD228" s="127"/>
      <c r="CN228" s="127"/>
      <c r="CX228" s="127"/>
      <c r="DH228" s="127"/>
      <c r="DR228" s="127"/>
      <c r="EB228" s="127"/>
      <c r="EL228" s="127"/>
      <c r="EV228" s="127"/>
      <c r="FF228" s="127"/>
      <c r="FP228" s="127"/>
      <c r="FZ228" s="127"/>
      <c r="GJ228" s="127"/>
      <c r="GT228" s="127"/>
      <c r="HD228" s="127"/>
      <c r="HN228" s="127"/>
      <c r="HX228" s="127"/>
      <c r="IH228" s="127"/>
      <c r="IR228" s="127"/>
      <c r="JB228" s="127"/>
    </row>
    <row xmlns:x14ac="http://schemas.microsoft.com/office/spreadsheetml/2009/9/ac" r="229" s="3" customFormat="true" x14ac:dyDescent="0.25">
      <c r="A229" s="414"/>
      <c r="B229" s="127"/>
      <c r="L229" s="127"/>
      <c r="V229" s="127"/>
      <c r="AF229" s="127"/>
      <c r="AP229" s="127"/>
      <c r="AZ229" s="127"/>
      <c r="BJ229" s="127"/>
      <c r="BK229" s="127"/>
      <c r="BL229" s="127"/>
      <c r="BM229" s="127"/>
      <c r="BN229" s="127"/>
      <c r="BO229" s="127"/>
      <c r="BP229" s="127"/>
      <c r="BQ229" s="127"/>
      <c r="BT229" s="127"/>
      <c r="BU229" s="127"/>
      <c r="BV229" s="127"/>
      <c r="BW229" s="127"/>
      <c r="BX229" s="127"/>
      <c r="BY229" s="127"/>
      <c r="BZ229" s="127"/>
      <c r="CA229" s="127"/>
      <c r="CD229" s="127"/>
      <c r="CN229" s="127"/>
      <c r="CX229" s="127"/>
      <c r="DH229" s="127"/>
      <c r="DR229" s="127"/>
      <c r="EB229" s="127"/>
      <c r="EL229" s="127"/>
      <c r="EV229" s="127"/>
      <c r="FF229" s="127"/>
      <c r="FP229" s="127"/>
      <c r="FZ229" s="127"/>
      <c r="GJ229" s="127"/>
      <c r="GT229" s="127"/>
      <c r="HD229" s="127"/>
      <c r="HN229" s="127"/>
      <c r="HX229" s="127"/>
      <c r="IH229" s="127"/>
      <c r="IR229" s="127"/>
      <c r="JB229" s="127"/>
    </row>
    <row xmlns:x14ac="http://schemas.microsoft.com/office/spreadsheetml/2009/9/ac" r="230" s="3" customFormat="true" x14ac:dyDescent="0.25">
      <c r="A230" s="414"/>
      <c r="B230" s="127"/>
      <c r="L230" s="127"/>
      <c r="V230" s="127"/>
      <c r="AF230" s="127"/>
      <c r="AP230" s="127"/>
      <c r="AZ230" s="127"/>
      <c r="BJ230" s="127"/>
      <c r="BK230" s="127"/>
      <c r="BL230" s="127"/>
      <c r="BM230" s="127"/>
      <c r="BN230" s="127"/>
      <c r="BO230" s="127"/>
      <c r="BP230" s="127"/>
      <c r="BQ230" s="127"/>
      <c r="BT230" s="127"/>
      <c r="BU230" s="127"/>
      <c r="BV230" s="127"/>
      <c r="BW230" s="127"/>
      <c r="BX230" s="127"/>
      <c r="BY230" s="127"/>
      <c r="BZ230" s="127"/>
      <c r="CA230" s="127"/>
      <c r="CD230" s="127"/>
      <c r="CN230" s="127"/>
      <c r="CX230" s="127"/>
      <c r="DH230" s="127"/>
      <c r="DR230" s="127"/>
      <c r="EB230" s="127"/>
      <c r="EL230" s="127"/>
      <c r="EV230" s="127"/>
      <c r="FF230" s="127"/>
      <c r="FP230" s="127"/>
      <c r="FZ230" s="127"/>
      <c r="GJ230" s="127"/>
      <c r="GT230" s="127"/>
      <c r="HD230" s="127"/>
      <c r="HN230" s="127"/>
      <c r="HX230" s="127"/>
      <c r="IH230" s="127"/>
      <c r="IR230" s="127"/>
      <c r="JB230" s="127"/>
    </row>
    <row xmlns:x14ac="http://schemas.microsoft.com/office/spreadsheetml/2009/9/ac" r="231" s="3" customFormat="true" x14ac:dyDescent="0.25">
      <c r="A231" s="414"/>
      <c r="B231" s="127"/>
      <c r="L231" s="127"/>
      <c r="V231" s="127"/>
      <c r="AF231" s="127"/>
      <c r="AP231" s="127"/>
      <c r="AZ231" s="127"/>
      <c r="BJ231" s="127"/>
      <c r="BK231" s="127"/>
      <c r="BL231" s="127"/>
      <c r="BM231" s="127"/>
      <c r="BN231" s="127"/>
      <c r="BO231" s="127"/>
      <c r="BP231" s="127"/>
      <c r="BQ231" s="127"/>
      <c r="BT231" s="127"/>
      <c r="BU231" s="127"/>
      <c r="BV231" s="127"/>
      <c r="BW231" s="127"/>
      <c r="BX231" s="127"/>
      <c r="BY231" s="127"/>
      <c r="BZ231" s="127"/>
      <c r="CA231" s="127"/>
      <c r="CD231" s="127"/>
      <c r="CN231" s="127"/>
      <c r="CX231" s="127"/>
      <c r="DH231" s="127"/>
      <c r="DR231" s="127"/>
      <c r="EB231" s="127"/>
      <c r="EL231" s="127"/>
      <c r="EV231" s="127"/>
      <c r="FF231" s="127"/>
      <c r="FP231" s="127"/>
      <c r="FZ231" s="127"/>
      <c r="GJ231" s="127"/>
      <c r="GT231" s="127"/>
      <c r="HD231" s="127"/>
      <c r="HN231" s="127"/>
      <c r="HX231" s="127"/>
      <c r="IH231" s="127"/>
      <c r="IR231" s="127"/>
      <c r="JB231" s="127"/>
    </row>
    <row xmlns:x14ac="http://schemas.microsoft.com/office/spreadsheetml/2009/9/ac" r="232" s="3" customFormat="true" x14ac:dyDescent="0.25">
      <c r="A232" s="414"/>
      <c r="B232" s="127"/>
      <c r="L232" s="127"/>
      <c r="V232" s="127"/>
      <c r="AF232" s="127"/>
      <c r="AP232" s="127"/>
      <c r="AZ232" s="127"/>
      <c r="BJ232" s="127"/>
      <c r="BK232" s="127"/>
      <c r="BL232" s="127"/>
      <c r="BM232" s="127"/>
      <c r="BN232" s="127"/>
      <c r="BO232" s="127"/>
      <c r="BP232" s="127"/>
      <c r="BQ232" s="127"/>
      <c r="BT232" s="127"/>
      <c r="BU232" s="127"/>
      <c r="BV232" s="127"/>
      <c r="BW232" s="127"/>
      <c r="BX232" s="127"/>
      <c r="BY232" s="127"/>
      <c r="BZ232" s="127"/>
      <c r="CA232" s="127"/>
      <c r="CD232" s="127"/>
      <c r="CN232" s="127"/>
      <c r="CX232" s="127"/>
      <c r="DH232" s="127"/>
      <c r="DR232" s="127"/>
      <c r="EB232" s="127"/>
      <c r="EL232" s="127"/>
      <c r="EV232" s="127"/>
      <c r="FF232" s="127"/>
      <c r="FP232" s="127"/>
      <c r="FZ232" s="127"/>
      <c r="GJ232" s="127"/>
      <c r="GT232" s="127"/>
      <c r="HD232" s="127"/>
      <c r="HN232" s="127"/>
      <c r="HX232" s="127"/>
      <c r="IH232" s="127"/>
      <c r="IR232" s="127"/>
      <c r="JB232" s="127"/>
    </row>
    <row xmlns:x14ac="http://schemas.microsoft.com/office/spreadsheetml/2009/9/ac" r="233" s="3" customFormat="true" x14ac:dyDescent="0.25">
      <c r="A233" s="414"/>
      <c r="B233" s="127"/>
      <c r="L233" s="127"/>
      <c r="V233" s="127"/>
      <c r="AF233" s="127"/>
      <c r="AP233" s="127"/>
      <c r="AZ233" s="127"/>
      <c r="BJ233" s="127"/>
      <c r="BK233" s="127"/>
      <c r="BL233" s="127"/>
      <c r="BM233" s="127"/>
      <c r="BN233" s="127"/>
      <c r="BO233" s="127"/>
      <c r="BP233" s="127"/>
      <c r="BQ233" s="127"/>
      <c r="BT233" s="127"/>
      <c r="BU233" s="127"/>
      <c r="BV233" s="127"/>
      <c r="BW233" s="127"/>
      <c r="BX233" s="127"/>
      <c r="BY233" s="127"/>
      <c r="BZ233" s="127"/>
      <c r="CA233" s="127"/>
      <c r="CD233" s="127"/>
      <c r="CN233" s="127"/>
      <c r="CX233" s="127"/>
      <c r="DH233" s="127"/>
      <c r="DR233" s="127"/>
      <c r="EB233" s="127"/>
      <c r="EL233" s="127"/>
      <c r="EV233" s="127"/>
      <c r="FF233" s="127"/>
      <c r="FP233" s="127"/>
      <c r="FZ233" s="127"/>
      <c r="GJ233" s="127"/>
      <c r="GT233" s="127"/>
      <c r="HD233" s="127"/>
      <c r="HN233" s="127"/>
      <c r="HX233" s="127"/>
      <c r="IH233" s="127"/>
      <c r="IR233" s="127"/>
      <c r="JB233" s="127"/>
    </row>
    <row xmlns:x14ac="http://schemas.microsoft.com/office/spreadsheetml/2009/9/ac" r="234" s="3" customFormat="true" x14ac:dyDescent="0.25">
      <c r="A234" s="414"/>
      <c r="B234" s="127"/>
      <c r="L234" s="127"/>
      <c r="V234" s="127"/>
      <c r="AF234" s="127"/>
      <c r="AP234" s="127"/>
      <c r="AZ234" s="127"/>
      <c r="BJ234" s="127"/>
      <c r="BK234" s="127"/>
      <c r="BL234" s="127"/>
      <c r="BM234" s="127"/>
      <c r="BN234" s="127"/>
      <c r="BO234" s="127"/>
      <c r="BP234" s="127"/>
      <c r="BQ234" s="127"/>
      <c r="BT234" s="127"/>
      <c r="BU234" s="127"/>
      <c r="BV234" s="127"/>
      <c r="BW234" s="127"/>
      <c r="BX234" s="127"/>
      <c r="BY234" s="127"/>
      <c r="BZ234" s="127"/>
      <c r="CA234" s="127"/>
      <c r="CD234" s="127"/>
      <c r="CN234" s="127"/>
      <c r="CX234" s="127"/>
      <c r="DH234" s="127"/>
      <c r="DR234" s="127"/>
      <c r="EB234" s="127"/>
      <c r="EL234" s="127"/>
      <c r="EV234" s="127"/>
      <c r="FF234" s="127"/>
      <c r="FP234" s="127"/>
      <c r="FZ234" s="127"/>
      <c r="GJ234" s="127"/>
      <c r="GT234" s="127"/>
      <c r="HD234" s="127"/>
      <c r="HN234" s="127"/>
      <c r="HX234" s="127"/>
      <c r="IH234" s="127"/>
      <c r="IR234" s="127"/>
      <c r="JB234" s="127"/>
    </row>
    <row xmlns:x14ac="http://schemas.microsoft.com/office/spreadsheetml/2009/9/ac" r="235" s="3" customFormat="true" x14ac:dyDescent="0.25">
      <c r="A235" s="414"/>
      <c r="B235" s="127"/>
      <c r="L235" s="127"/>
      <c r="V235" s="127"/>
      <c r="AF235" s="127"/>
      <c r="AP235" s="127"/>
      <c r="AZ235" s="127"/>
      <c r="BJ235" s="127"/>
      <c r="BK235" s="127"/>
      <c r="BL235" s="127"/>
      <c r="BM235" s="127"/>
      <c r="BN235" s="127"/>
      <c r="BO235" s="127"/>
      <c r="BP235" s="127"/>
      <c r="BQ235" s="127"/>
      <c r="BT235" s="127"/>
      <c r="BU235" s="127"/>
      <c r="BV235" s="127"/>
      <c r="BW235" s="127"/>
      <c r="BX235" s="127"/>
      <c r="BY235" s="127"/>
      <c r="BZ235" s="127"/>
      <c r="CA235" s="127"/>
      <c r="CD235" s="127"/>
      <c r="CN235" s="127"/>
      <c r="CX235" s="127"/>
      <c r="DH235" s="127"/>
      <c r="DR235" s="127"/>
      <c r="EB235" s="127"/>
      <c r="EL235" s="127"/>
      <c r="EV235" s="127"/>
      <c r="FF235" s="127"/>
      <c r="FP235" s="127"/>
      <c r="FZ235" s="127"/>
      <c r="GJ235" s="127"/>
      <c r="GT235" s="127"/>
      <c r="HD235" s="127"/>
      <c r="HN235" s="127"/>
      <c r="HX235" s="127"/>
      <c r="IH235" s="127"/>
      <c r="IR235" s="127"/>
      <c r="JB235" s="127"/>
    </row>
    <row xmlns:x14ac="http://schemas.microsoft.com/office/spreadsheetml/2009/9/ac" r="236" s="3" customFormat="true" x14ac:dyDescent="0.25">
      <c r="A236" s="414"/>
      <c r="B236" s="127"/>
      <c r="L236" s="127"/>
      <c r="V236" s="127"/>
      <c r="AF236" s="127"/>
      <c r="AP236" s="127"/>
      <c r="AZ236" s="127"/>
      <c r="BJ236" s="127"/>
      <c r="BK236" s="127"/>
      <c r="BL236" s="127"/>
      <c r="BM236" s="127"/>
      <c r="BN236" s="127"/>
      <c r="BO236" s="127"/>
      <c r="BP236" s="127"/>
      <c r="BQ236" s="127"/>
      <c r="BT236" s="127"/>
      <c r="BU236" s="127"/>
      <c r="BV236" s="127"/>
      <c r="BW236" s="127"/>
      <c r="BX236" s="127"/>
      <c r="BY236" s="127"/>
      <c r="BZ236" s="127"/>
      <c r="CA236" s="127"/>
      <c r="CD236" s="127"/>
      <c r="CN236" s="127"/>
      <c r="CX236" s="127"/>
      <c r="DH236" s="127"/>
      <c r="DR236" s="127"/>
      <c r="EB236" s="127"/>
      <c r="EL236" s="127"/>
      <c r="EV236" s="127"/>
      <c r="FF236" s="127"/>
      <c r="FP236" s="127"/>
      <c r="FZ236" s="127"/>
      <c r="GJ236" s="127"/>
      <c r="GT236" s="127"/>
      <c r="HD236" s="127"/>
      <c r="HN236" s="127"/>
      <c r="HX236" s="127"/>
      <c r="IH236" s="127"/>
      <c r="IR236" s="127"/>
      <c r="JB236" s="127"/>
    </row>
    <row xmlns:x14ac="http://schemas.microsoft.com/office/spreadsheetml/2009/9/ac" r="237" s="3" customFormat="true" x14ac:dyDescent="0.25">
      <c r="A237" s="414"/>
      <c r="B237" s="127"/>
      <c r="L237" s="127"/>
      <c r="V237" s="127"/>
      <c r="AF237" s="127"/>
      <c r="AP237" s="127"/>
      <c r="AZ237" s="127"/>
      <c r="BJ237" s="127"/>
      <c r="BK237" s="127"/>
      <c r="BL237" s="127"/>
      <c r="BM237" s="127"/>
      <c r="BN237" s="127"/>
      <c r="BO237" s="127"/>
      <c r="BP237" s="127"/>
      <c r="BQ237" s="127"/>
      <c r="BT237" s="127"/>
      <c r="BU237" s="127"/>
      <c r="BV237" s="127"/>
      <c r="BW237" s="127"/>
      <c r="BX237" s="127"/>
      <c r="BY237" s="127"/>
      <c r="BZ237" s="127"/>
      <c r="CA237" s="127"/>
      <c r="CD237" s="127"/>
      <c r="CN237" s="127"/>
      <c r="CX237" s="127"/>
      <c r="DH237" s="127"/>
      <c r="DR237" s="127"/>
      <c r="EB237" s="127"/>
      <c r="EL237" s="127"/>
      <c r="EV237" s="127"/>
      <c r="FF237" s="127"/>
      <c r="FP237" s="127"/>
      <c r="FZ237" s="127"/>
      <c r="GJ237" s="127"/>
      <c r="GT237" s="127"/>
      <c r="HD237" s="127"/>
      <c r="HN237" s="127"/>
      <c r="HX237" s="127"/>
      <c r="IH237" s="127"/>
      <c r="IR237" s="127"/>
      <c r="JB237" s="127"/>
    </row>
    <row xmlns:x14ac="http://schemas.microsoft.com/office/spreadsheetml/2009/9/ac" r="238" s="3" customFormat="true" x14ac:dyDescent="0.25">
      <c r="A238" s="414"/>
      <c r="B238" s="127"/>
      <c r="L238" s="127"/>
      <c r="V238" s="127"/>
      <c r="AF238" s="127"/>
      <c r="AP238" s="127"/>
      <c r="AZ238" s="127"/>
      <c r="BJ238" s="127"/>
      <c r="BK238" s="127"/>
      <c r="BL238" s="127"/>
      <c r="BM238" s="127"/>
      <c r="BN238" s="127"/>
      <c r="BO238" s="127"/>
      <c r="BP238" s="127"/>
      <c r="BQ238" s="127"/>
      <c r="BT238" s="127"/>
      <c r="BU238" s="127"/>
      <c r="BV238" s="127"/>
      <c r="BW238" s="127"/>
      <c r="BX238" s="127"/>
      <c r="BY238" s="127"/>
      <c r="BZ238" s="127"/>
      <c r="CA238" s="127"/>
      <c r="CD238" s="127"/>
      <c r="CN238" s="127"/>
      <c r="CX238" s="127"/>
      <c r="DH238" s="127"/>
      <c r="DR238" s="127"/>
      <c r="EB238" s="127"/>
      <c r="EL238" s="127"/>
      <c r="EV238" s="127"/>
      <c r="FF238" s="127"/>
      <c r="FP238" s="127"/>
      <c r="FZ238" s="127"/>
      <c r="GJ238" s="127"/>
      <c r="GT238" s="127"/>
      <c r="HD238" s="127"/>
      <c r="HN238" s="127"/>
      <c r="HX238" s="127"/>
      <c r="IH238" s="127"/>
      <c r="IR238" s="127"/>
      <c r="JB238" s="127"/>
    </row>
    <row xmlns:x14ac="http://schemas.microsoft.com/office/spreadsheetml/2009/9/ac" r="239" s="3" customFormat="true" x14ac:dyDescent="0.25">
      <c r="A239" s="414"/>
      <c r="B239" s="127"/>
      <c r="L239" s="127"/>
      <c r="V239" s="127"/>
      <c r="AF239" s="127"/>
      <c r="AP239" s="127"/>
      <c r="AZ239" s="127"/>
      <c r="BJ239" s="127"/>
      <c r="BK239" s="127"/>
      <c r="BL239" s="127"/>
      <c r="BM239" s="127"/>
      <c r="BN239" s="127"/>
      <c r="BO239" s="127"/>
      <c r="BP239" s="127"/>
      <c r="BQ239" s="127"/>
      <c r="BT239" s="127"/>
      <c r="BU239" s="127"/>
      <c r="BV239" s="127"/>
      <c r="BW239" s="127"/>
      <c r="BX239" s="127"/>
      <c r="BY239" s="127"/>
      <c r="BZ239" s="127"/>
      <c r="CA239" s="127"/>
      <c r="CD239" s="127"/>
      <c r="CN239" s="127"/>
      <c r="CX239" s="127"/>
      <c r="DH239" s="127"/>
      <c r="DR239" s="127"/>
      <c r="EB239" s="127"/>
      <c r="EL239" s="127"/>
      <c r="EV239" s="127"/>
      <c r="FF239" s="127"/>
      <c r="FP239" s="127"/>
      <c r="FZ239" s="127"/>
      <c r="GJ239" s="127"/>
      <c r="GT239" s="127"/>
      <c r="HD239" s="127"/>
      <c r="HN239" s="127"/>
      <c r="HX239" s="127"/>
      <c r="IH239" s="127"/>
      <c r="IR239" s="127"/>
      <c r="JB239" s="127"/>
    </row>
    <row xmlns:x14ac="http://schemas.microsoft.com/office/spreadsheetml/2009/9/ac" r="240" s="3" customFormat="true" x14ac:dyDescent="0.25">
      <c r="A240" s="414"/>
      <c r="B240" s="127"/>
      <c r="L240" s="127"/>
      <c r="V240" s="127"/>
      <c r="AF240" s="127"/>
      <c r="AP240" s="127"/>
      <c r="AZ240" s="127"/>
      <c r="BJ240" s="127"/>
      <c r="BK240" s="127"/>
      <c r="BL240" s="127"/>
      <c r="BM240" s="127"/>
      <c r="BN240" s="127"/>
      <c r="BO240" s="127"/>
      <c r="BP240" s="127"/>
      <c r="BQ240" s="127"/>
      <c r="BT240" s="127"/>
      <c r="BU240" s="127"/>
      <c r="BV240" s="127"/>
      <c r="BW240" s="127"/>
      <c r="BX240" s="127"/>
      <c r="BY240" s="127"/>
      <c r="BZ240" s="127"/>
      <c r="CA240" s="127"/>
      <c r="CD240" s="127"/>
      <c r="CN240" s="127"/>
      <c r="CX240" s="127"/>
      <c r="DH240" s="127"/>
      <c r="DR240" s="127"/>
      <c r="EB240" s="127"/>
      <c r="EL240" s="127"/>
      <c r="EV240" s="127"/>
      <c r="FF240" s="127"/>
      <c r="FP240" s="127"/>
      <c r="FZ240" s="127"/>
      <c r="GJ240" s="127"/>
      <c r="GT240" s="127"/>
      <c r="HD240" s="127"/>
      <c r="HN240" s="127"/>
      <c r="HX240" s="127"/>
      <c r="IH240" s="127"/>
      <c r="IR240" s="127"/>
      <c r="JB240" s="127"/>
    </row>
    <row xmlns:x14ac="http://schemas.microsoft.com/office/spreadsheetml/2009/9/ac" r="241" s="3" customFormat="true" x14ac:dyDescent="0.25">
      <c r="A241" s="414"/>
      <c r="B241" s="127"/>
      <c r="L241" s="127"/>
      <c r="V241" s="127"/>
      <c r="AF241" s="127"/>
      <c r="AP241" s="127"/>
      <c r="AZ241" s="127"/>
      <c r="BJ241" s="127"/>
      <c r="BK241" s="127"/>
      <c r="BL241" s="127"/>
      <c r="BM241" s="127"/>
      <c r="BN241" s="127"/>
      <c r="BO241" s="127"/>
      <c r="BP241" s="127"/>
      <c r="BQ241" s="127"/>
      <c r="BT241" s="127"/>
      <c r="BU241" s="127"/>
      <c r="BV241" s="127"/>
      <c r="BW241" s="127"/>
      <c r="BX241" s="127"/>
      <c r="BY241" s="127"/>
      <c r="BZ241" s="127"/>
      <c r="CA241" s="127"/>
      <c r="CD241" s="127"/>
      <c r="CN241" s="127"/>
      <c r="CX241" s="127"/>
      <c r="DH241" s="127"/>
      <c r="DR241" s="127"/>
      <c r="EB241" s="127"/>
      <c r="EL241" s="127"/>
      <c r="EV241" s="127"/>
      <c r="FF241" s="127"/>
      <c r="FP241" s="127"/>
      <c r="FZ241" s="127"/>
      <c r="GJ241" s="127"/>
      <c r="GT241" s="127"/>
      <c r="HD241" s="127"/>
      <c r="HN241" s="127"/>
      <c r="HX241" s="127"/>
      <c r="IH241" s="127"/>
      <c r="IR241" s="127"/>
      <c r="JB241" s="127"/>
    </row>
    <row xmlns:x14ac="http://schemas.microsoft.com/office/spreadsheetml/2009/9/ac" r="242" s="3" customFormat="true" x14ac:dyDescent="0.25">
      <c r="A242" s="414"/>
      <c r="B242" s="127"/>
      <c r="L242" s="127"/>
      <c r="V242" s="127"/>
      <c r="AF242" s="127"/>
      <c r="AP242" s="127"/>
      <c r="AZ242" s="127"/>
      <c r="BJ242" s="127"/>
      <c r="BK242" s="127"/>
      <c r="BL242" s="127"/>
      <c r="BM242" s="127"/>
      <c r="BN242" s="127"/>
      <c r="BO242" s="127"/>
      <c r="BP242" s="127"/>
      <c r="BQ242" s="127"/>
      <c r="BT242" s="127"/>
      <c r="BU242" s="127"/>
      <c r="BV242" s="127"/>
      <c r="BW242" s="127"/>
      <c r="BX242" s="127"/>
      <c r="BY242" s="127"/>
      <c r="BZ242" s="127"/>
      <c r="CA242" s="127"/>
      <c r="CD242" s="127"/>
      <c r="CN242" s="127"/>
      <c r="CX242" s="127"/>
      <c r="DH242" s="127"/>
      <c r="DR242" s="127"/>
      <c r="EB242" s="127"/>
      <c r="EL242" s="127"/>
      <c r="EV242" s="127"/>
      <c r="FF242" s="127"/>
      <c r="FP242" s="127"/>
      <c r="FZ242" s="127"/>
      <c r="GJ242" s="127"/>
      <c r="GT242" s="127"/>
      <c r="HD242" s="127"/>
      <c r="HN242" s="127"/>
      <c r="HX242" s="127"/>
      <c r="IH242" s="127"/>
      <c r="IR242" s="127"/>
      <c r="JB242" s="127"/>
    </row>
    <row xmlns:x14ac="http://schemas.microsoft.com/office/spreadsheetml/2009/9/ac" r="243" s="3" customFormat="true" x14ac:dyDescent="0.25">
      <c r="A243" s="414"/>
      <c r="B243" s="127"/>
      <c r="L243" s="127"/>
      <c r="V243" s="127"/>
      <c r="AF243" s="127"/>
      <c r="AP243" s="127"/>
      <c r="AZ243" s="127"/>
      <c r="BJ243" s="127"/>
      <c r="BK243" s="127"/>
      <c r="BL243" s="127"/>
      <c r="BM243" s="127"/>
      <c r="BN243" s="127"/>
      <c r="BO243" s="127"/>
      <c r="BP243" s="127"/>
      <c r="BQ243" s="127"/>
      <c r="BT243" s="127"/>
      <c r="BU243" s="127"/>
      <c r="BV243" s="127"/>
      <c r="BW243" s="127"/>
      <c r="BX243" s="127"/>
      <c r="BY243" s="127"/>
      <c r="BZ243" s="127"/>
      <c r="CA243" s="127"/>
      <c r="CD243" s="127"/>
      <c r="CN243" s="127"/>
      <c r="CX243" s="127"/>
      <c r="DH243" s="127"/>
      <c r="DR243" s="127"/>
      <c r="EB243" s="127"/>
      <c r="EL243" s="127"/>
      <c r="EV243" s="127"/>
      <c r="FF243" s="127"/>
      <c r="FP243" s="127"/>
      <c r="FZ243" s="127"/>
      <c r="GJ243" s="127"/>
      <c r="GT243" s="127"/>
      <c r="HD243" s="127"/>
      <c r="HN243" s="127"/>
      <c r="HX243" s="127"/>
      <c r="IH243" s="127"/>
      <c r="IR243" s="127"/>
      <c r="JB243" s="127"/>
    </row>
    <row xmlns:x14ac="http://schemas.microsoft.com/office/spreadsheetml/2009/9/ac" r="244" s="3" customFormat="true" x14ac:dyDescent="0.25">
      <c r="A244" s="414"/>
      <c r="B244" s="127"/>
      <c r="L244" s="127"/>
      <c r="V244" s="127"/>
      <c r="AF244" s="127"/>
      <c r="AP244" s="127"/>
      <c r="AZ244" s="127"/>
      <c r="BJ244" s="127"/>
      <c r="BK244" s="127"/>
      <c r="BL244" s="127"/>
      <c r="BM244" s="127"/>
      <c r="BN244" s="127"/>
      <c r="BO244" s="127"/>
      <c r="BP244" s="127"/>
      <c r="BQ244" s="127"/>
      <c r="BT244" s="127"/>
      <c r="BU244" s="127"/>
      <c r="BV244" s="127"/>
      <c r="BW244" s="127"/>
      <c r="BX244" s="127"/>
      <c r="BY244" s="127"/>
      <c r="BZ244" s="127"/>
      <c r="CA244" s="127"/>
      <c r="CD244" s="127"/>
      <c r="CN244" s="127"/>
      <c r="CX244" s="127"/>
      <c r="DH244" s="127"/>
      <c r="DR244" s="127"/>
      <c r="EB244" s="127"/>
      <c r="EL244" s="127"/>
      <c r="EV244" s="127"/>
      <c r="FF244" s="127"/>
      <c r="FP244" s="127"/>
      <c r="FZ244" s="127"/>
      <c r="GJ244" s="127"/>
      <c r="GT244" s="127"/>
      <c r="HD244" s="127"/>
      <c r="HN244" s="127"/>
      <c r="HX244" s="127"/>
      <c r="IH244" s="127"/>
      <c r="IR244" s="127"/>
      <c r="JB244" s="127"/>
    </row>
    <row xmlns:x14ac="http://schemas.microsoft.com/office/spreadsheetml/2009/9/ac" r="245" s="3" customFormat="true" x14ac:dyDescent="0.25">
      <c r="A245" s="414"/>
      <c r="B245" s="127"/>
      <c r="L245" s="127"/>
      <c r="V245" s="127"/>
      <c r="AF245" s="127"/>
      <c r="AP245" s="127"/>
      <c r="AZ245" s="127"/>
      <c r="BJ245" s="127"/>
      <c r="BK245" s="127"/>
      <c r="BL245" s="127"/>
      <c r="BM245" s="127"/>
      <c r="BN245" s="127"/>
      <c r="BO245" s="127"/>
      <c r="BP245" s="127"/>
      <c r="BQ245" s="127"/>
      <c r="BT245" s="127"/>
      <c r="BU245" s="127"/>
      <c r="BV245" s="127"/>
      <c r="BW245" s="127"/>
      <c r="BX245" s="127"/>
      <c r="BY245" s="127"/>
      <c r="BZ245" s="127"/>
      <c r="CA245" s="127"/>
      <c r="CD245" s="127"/>
      <c r="CN245" s="127"/>
      <c r="CX245" s="127"/>
      <c r="DH245" s="127"/>
      <c r="DR245" s="127"/>
      <c r="EB245" s="127"/>
      <c r="EL245" s="127"/>
      <c r="EV245" s="127"/>
      <c r="FF245" s="127"/>
      <c r="FP245" s="127"/>
      <c r="FZ245" s="127"/>
      <c r="GJ245" s="127"/>
      <c r="GT245" s="127"/>
      <c r="HD245" s="127"/>
      <c r="HN245" s="127"/>
      <c r="HX245" s="127"/>
      <c r="IH245" s="127"/>
      <c r="IR245" s="127"/>
      <c r="JB245" s="127"/>
    </row>
    <row xmlns:x14ac="http://schemas.microsoft.com/office/spreadsheetml/2009/9/ac" r="246" s="3" customFormat="true" x14ac:dyDescent="0.25">
      <c r="A246" s="414"/>
      <c r="B246" s="127"/>
      <c r="L246" s="127"/>
      <c r="V246" s="127"/>
      <c r="AF246" s="127"/>
      <c r="AP246" s="127"/>
      <c r="AZ246" s="127"/>
      <c r="BJ246" s="127"/>
      <c r="BK246" s="127"/>
      <c r="BL246" s="127"/>
      <c r="BM246" s="127"/>
      <c r="BN246" s="127"/>
      <c r="BO246" s="127"/>
      <c r="BP246" s="127"/>
      <c r="BQ246" s="127"/>
      <c r="BT246" s="127"/>
      <c r="BU246" s="127"/>
      <c r="BV246" s="127"/>
      <c r="BW246" s="127"/>
      <c r="BX246" s="127"/>
      <c r="BY246" s="127"/>
      <c r="BZ246" s="127"/>
      <c r="CA246" s="127"/>
      <c r="CD246" s="127"/>
      <c r="CN246" s="127"/>
      <c r="CX246" s="127"/>
      <c r="DH246" s="127"/>
      <c r="DR246" s="127"/>
      <c r="EB246" s="127"/>
      <c r="EL246" s="127"/>
      <c r="EV246" s="127"/>
      <c r="FF246" s="127"/>
      <c r="FP246" s="127"/>
      <c r="FZ246" s="127"/>
      <c r="GJ246" s="127"/>
      <c r="GT246" s="127"/>
      <c r="HD246" s="127"/>
      <c r="HN246" s="127"/>
      <c r="HX246" s="127"/>
      <c r="IH246" s="127"/>
      <c r="IR246" s="127"/>
      <c r="JB246" s="127"/>
    </row>
    <row xmlns:x14ac="http://schemas.microsoft.com/office/spreadsheetml/2009/9/ac" r="247" s="3" customFormat="true" x14ac:dyDescent="0.25">
      <c r="A247" s="414"/>
      <c r="B247" s="127"/>
      <c r="L247" s="127"/>
      <c r="V247" s="127"/>
      <c r="AF247" s="127"/>
      <c r="AP247" s="127"/>
      <c r="AZ247" s="127"/>
      <c r="BJ247" s="127"/>
      <c r="BK247" s="127"/>
      <c r="BL247" s="127"/>
      <c r="BM247" s="127"/>
      <c r="BN247" s="127"/>
      <c r="BO247" s="127"/>
      <c r="BP247" s="127"/>
      <c r="BQ247" s="127"/>
      <c r="BT247" s="127"/>
      <c r="BU247" s="127"/>
      <c r="BV247" s="127"/>
      <c r="BW247" s="127"/>
      <c r="BX247" s="127"/>
      <c r="BY247" s="127"/>
      <c r="BZ247" s="127"/>
      <c r="CA247" s="127"/>
      <c r="CD247" s="127"/>
      <c r="CN247" s="127"/>
      <c r="CX247" s="127"/>
      <c r="DH247" s="127"/>
      <c r="DR247" s="127"/>
      <c r="EB247" s="127"/>
      <c r="EL247" s="127"/>
      <c r="EV247" s="127"/>
      <c r="FF247" s="127"/>
      <c r="FP247" s="127"/>
      <c r="FZ247" s="127"/>
      <c r="GJ247" s="127"/>
      <c r="GT247" s="127"/>
      <c r="HD247" s="127"/>
      <c r="HN247" s="127"/>
      <c r="HX247" s="127"/>
      <c r="IH247" s="127"/>
      <c r="IR247" s="127"/>
      <c r="JB247" s="127"/>
    </row>
    <row xmlns:x14ac="http://schemas.microsoft.com/office/spreadsheetml/2009/9/ac" r="248" s="3" customFormat="true" x14ac:dyDescent="0.25">
      <c r="A248" s="414"/>
      <c r="B248" s="127"/>
      <c r="L248" s="127"/>
      <c r="V248" s="127"/>
      <c r="AF248" s="127"/>
      <c r="AP248" s="127"/>
      <c r="AZ248" s="127"/>
      <c r="BJ248" s="127"/>
      <c r="BK248" s="127"/>
      <c r="BL248" s="127"/>
      <c r="BM248" s="127"/>
      <c r="BN248" s="127"/>
      <c r="BO248" s="127"/>
      <c r="BP248" s="127"/>
      <c r="BQ248" s="127"/>
      <c r="BT248" s="127"/>
      <c r="BU248" s="127"/>
      <c r="BV248" s="127"/>
      <c r="BW248" s="127"/>
      <c r="BX248" s="127"/>
      <c r="BY248" s="127"/>
      <c r="BZ248" s="127"/>
      <c r="CA248" s="127"/>
      <c r="CD248" s="127"/>
      <c r="CN248" s="127"/>
      <c r="CX248" s="127"/>
      <c r="DH248" s="127"/>
      <c r="DR248" s="127"/>
      <c r="EB248" s="127"/>
      <c r="EL248" s="127"/>
      <c r="EV248" s="127"/>
      <c r="FF248" s="127"/>
      <c r="FP248" s="127"/>
      <c r="FZ248" s="127"/>
      <c r="GJ248" s="127"/>
      <c r="GT248" s="127"/>
      <c r="HD248" s="127"/>
      <c r="HN248" s="127"/>
      <c r="HX248" s="127"/>
      <c r="IH248" s="127"/>
      <c r="IR248" s="127"/>
      <c r="JB248" s="127"/>
    </row>
    <row xmlns:x14ac="http://schemas.microsoft.com/office/spreadsheetml/2009/9/ac" r="249" s="3" customFormat="true" x14ac:dyDescent="0.25">
      <c r="A249" s="414"/>
      <c r="B249" s="127"/>
      <c r="L249" s="127"/>
      <c r="V249" s="127"/>
      <c r="AF249" s="127"/>
      <c r="AP249" s="127"/>
      <c r="AZ249" s="127"/>
      <c r="BJ249" s="127"/>
      <c r="BK249" s="127"/>
      <c r="BL249" s="127"/>
      <c r="BM249" s="127"/>
      <c r="BN249" s="127"/>
      <c r="BO249" s="127"/>
      <c r="BP249" s="127"/>
      <c r="BQ249" s="127"/>
      <c r="BT249" s="127"/>
      <c r="BU249" s="127"/>
      <c r="BV249" s="127"/>
      <c r="BW249" s="127"/>
      <c r="BX249" s="127"/>
      <c r="BY249" s="127"/>
      <c r="BZ249" s="127"/>
      <c r="CA249" s="127"/>
      <c r="CD249" s="127"/>
      <c r="CN249" s="127"/>
      <c r="CX249" s="127"/>
      <c r="DH249" s="127"/>
      <c r="DR249" s="127"/>
      <c r="EB249" s="127"/>
      <c r="EL249" s="127"/>
      <c r="EV249" s="127"/>
      <c r="FF249" s="127"/>
      <c r="FP249" s="127"/>
      <c r="FZ249" s="127"/>
      <c r="GJ249" s="127"/>
      <c r="GT249" s="127"/>
      <c r="HD249" s="127"/>
      <c r="HN249" s="127"/>
      <c r="HX249" s="127"/>
      <c r="IH249" s="127"/>
      <c r="IR249" s="127"/>
      <c r="JB249" s="127"/>
    </row>
    <row xmlns:x14ac="http://schemas.microsoft.com/office/spreadsheetml/2009/9/ac" r="250" s="3" customFormat="true" x14ac:dyDescent="0.25">
      <c r="A250" s="414"/>
      <c r="B250" s="127"/>
      <c r="L250" s="127"/>
      <c r="V250" s="127"/>
      <c r="AF250" s="127"/>
      <c r="AP250" s="127"/>
      <c r="AZ250" s="127"/>
      <c r="BJ250" s="127"/>
      <c r="BK250" s="127"/>
      <c r="BL250" s="127"/>
      <c r="BM250" s="127"/>
      <c r="BN250" s="127"/>
      <c r="BO250" s="127"/>
      <c r="BP250" s="127"/>
      <c r="BQ250" s="127"/>
      <c r="BT250" s="127"/>
      <c r="BU250" s="127"/>
      <c r="BV250" s="127"/>
      <c r="BW250" s="127"/>
      <c r="BX250" s="127"/>
      <c r="BY250" s="127"/>
      <c r="BZ250" s="127"/>
      <c r="CA250" s="127"/>
      <c r="CD250" s="127"/>
      <c r="CN250" s="127"/>
      <c r="CX250" s="127"/>
      <c r="DH250" s="127"/>
      <c r="DR250" s="127"/>
      <c r="EB250" s="127"/>
      <c r="EL250" s="127"/>
      <c r="EV250" s="127"/>
      <c r="FF250" s="127"/>
      <c r="FP250" s="127"/>
      <c r="FZ250" s="127"/>
      <c r="GJ250" s="127"/>
      <c r="GT250" s="127"/>
      <c r="HD250" s="127"/>
      <c r="HN250" s="127"/>
      <c r="HX250" s="127"/>
      <c r="IH250" s="127"/>
      <c r="IR250" s="127"/>
      <c r="JB250" s="127"/>
    </row>
    <row xmlns:x14ac="http://schemas.microsoft.com/office/spreadsheetml/2009/9/ac" r="251" s="3" customFormat="true" x14ac:dyDescent="0.25">
      <c r="A251" s="414"/>
      <c r="B251" s="127"/>
      <c r="L251" s="127"/>
      <c r="V251" s="127"/>
      <c r="AF251" s="127"/>
      <c r="AP251" s="127"/>
      <c r="AZ251" s="127"/>
      <c r="BJ251" s="127"/>
      <c r="BK251" s="127"/>
      <c r="BL251" s="127"/>
      <c r="BM251" s="127"/>
      <c r="BN251" s="127"/>
      <c r="BO251" s="127"/>
      <c r="BP251" s="127"/>
      <c r="BQ251" s="127"/>
      <c r="BT251" s="127"/>
      <c r="BU251" s="127"/>
      <c r="BV251" s="127"/>
      <c r="BW251" s="127"/>
      <c r="BX251" s="127"/>
      <c r="BY251" s="127"/>
      <c r="BZ251" s="127"/>
      <c r="CA251" s="127"/>
      <c r="CD251" s="127"/>
      <c r="CN251" s="127"/>
      <c r="CX251" s="127"/>
      <c r="DH251" s="127"/>
      <c r="DR251" s="127"/>
      <c r="EB251" s="127"/>
      <c r="EL251" s="127"/>
      <c r="EV251" s="127"/>
      <c r="FF251" s="127"/>
      <c r="FP251" s="127"/>
      <c r="FZ251" s="127"/>
      <c r="GJ251" s="127"/>
      <c r="GT251" s="127"/>
      <c r="HD251" s="127"/>
      <c r="HN251" s="127"/>
      <c r="HX251" s="127"/>
      <c r="IH251" s="127"/>
      <c r="IR251" s="127"/>
      <c r="JB251" s="127"/>
    </row>
    <row xmlns:x14ac="http://schemas.microsoft.com/office/spreadsheetml/2009/9/ac" r="252" s="3" customFormat="true" x14ac:dyDescent="0.25">
      <c r="A252" s="414"/>
      <c r="B252" s="127"/>
      <c r="L252" s="127"/>
      <c r="V252" s="127"/>
      <c r="AF252" s="127"/>
      <c r="AP252" s="127"/>
      <c r="AZ252" s="127"/>
      <c r="BJ252" s="127"/>
      <c r="BK252" s="127"/>
      <c r="BL252" s="127"/>
      <c r="BM252" s="127"/>
      <c r="BN252" s="127"/>
      <c r="BO252" s="127"/>
      <c r="BP252" s="127"/>
      <c r="BQ252" s="127"/>
      <c r="BT252" s="127"/>
      <c r="BU252" s="127"/>
      <c r="BV252" s="127"/>
      <c r="BW252" s="127"/>
      <c r="BX252" s="127"/>
      <c r="BY252" s="127"/>
      <c r="BZ252" s="127"/>
      <c r="CA252" s="127"/>
      <c r="CD252" s="127"/>
      <c r="CN252" s="127"/>
      <c r="CX252" s="127"/>
      <c r="DH252" s="127"/>
      <c r="DR252" s="127"/>
      <c r="EB252" s="127"/>
      <c r="EL252" s="127"/>
      <c r="EV252" s="127"/>
      <c r="FF252" s="127"/>
      <c r="FP252" s="127"/>
      <c r="FZ252" s="127"/>
      <c r="GJ252" s="127"/>
      <c r="GT252" s="127"/>
      <c r="HD252" s="127"/>
      <c r="HN252" s="127"/>
      <c r="HX252" s="127"/>
      <c r="IH252" s="127"/>
      <c r="IR252" s="127"/>
      <c r="JB252" s="127"/>
    </row>
    <row xmlns:x14ac="http://schemas.microsoft.com/office/spreadsheetml/2009/9/ac" r="253" s="3" customFormat="true" x14ac:dyDescent="0.25">
      <c r="A253" s="414"/>
      <c r="B253" s="127"/>
      <c r="L253" s="127"/>
      <c r="V253" s="127"/>
      <c r="AF253" s="127"/>
      <c r="AP253" s="127"/>
      <c r="AZ253" s="127"/>
      <c r="BJ253" s="127"/>
      <c r="BK253" s="127"/>
      <c r="BL253" s="127"/>
      <c r="BM253" s="127"/>
      <c r="BN253" s="127"/>
      <c r="BO253" s="127"/>
      <c r="BP253" s="127"/>
      <c r="BQ253" s="127"/>
      <c r="BT253" s="127"/>
      <c r="BU253" s="127"/>
      <c r="BV253" s="127"/>
      <c r="BW253" s="127"/>
      <c r="BX253" s="127"/>
      <c r="BY253" s="127"/>
      <c r="BZ253" s="127"/>
      <c r="CA253" s="127"/>
      <c r="CD253" s="127"/>
      <c r="CN253" s="127"/>
      <c r="CX253" s="127"/>
      <c r="DH253" s="127"/>
      <c r="DR253" s="127"/>
      <c r="EB253" s="127"/>
      <c r="EL253" s="127"/>
      <c r="EV253" s="127"/>
      <c r="FF253" s="127"/>
      <c r="FP253" s="127"/>
      <c r="FZ253" s="127"/>
      <c r="GJ253" s="127"/>
      <c r="GT253" s="127"/>
      <c r="HD253" s="127"/>
      <c r="HN253" s="127"/>
      <c r="HX253" s="127"/>
      <c r="IH253" s="127"/>
      <c r="IR253" s="127"/>
      <c r="JB253" s="127"/>
    </row>
    <row xmlns:x14ac="http://schemas.microsoft.com/office/spreadsheetml/2009/9/ac" r="254" s="3" customFormat="true" x14ac:dyDescent="0.25">
      <c r="A254" s="414"/>
      <c r="B254" s="127"/>
      <c r="L254" s="127"/>
      <c r="V254" s="127"/>
      <c r="AF254" s="127"/>
      <c r="AP254" s="127"/>
      <c r="AZ254" s="127"/>
      <c r="BJ254" s="127"/>
      <c r="BK254" s="127"/>
      <c r="BL254" s="127"/>
      <c r="BM254" s="127"/>
      <c r="BN254" s="127"/>
      <c r="BO254" s="127"/>
      <c r="BP254" s="127"/>
      <c r="BQ254" s="127"/>
      <c r="BT254" s="127"/>
      <c r="BU254" s="127"/>
      <c r="BV254" s="127"/>
      <c r="BW254" s="127"/>
      <c r="BX254" s="127"/>
      <c r="BY254" s="127"/>
      <c r="BZ254" s="127"/>
      <c r="CA254" s="127"/>
      <c r="CD254" s="127"/>
      <c r="CN254" s="127"/>
      <c r="CX254" s="127"/>
      <c r="DH254" s="127"/>
      <c r="DR254" s="127"/>
      <c r="EB254" s="127"/>
      <c r="EL254" s="127"/>
      <c r="EV254" s="127"/>
      <c r="FF254" s="127"/>
      <c r="FP254" s="127"/>
      <c r="FZ254" s="127"/>
      <c r="GJ254" s="127"/>
      <c r="GT254" s="127"/>
      <c r="HD254" s="127"/>
      <c r="HN254" s="127"/>
      <c r="HX254" s="127"/>
      <c r="IH254" s="127"/>
      <c r="IR254" s="127"/>
      <c r="JB254" s="127"/>
    </row>
    <row xmlns:x14ac="http://schemas.microsoft.com/office/spreadsheetml/2009/9/ac" r="255" s="3" customFormat="true" x14ac:dyDescent="0.25">
      <c r="A255" s="414"/>
      <c r="B255" s="127"/>
      <c r="L255" s="127"/>
      <c r="V255" s="127"/>
      <c r="AF255" s="127"/>
      <c r="AP255" s="127"/>
      <c r="AZ255" s="127"/>
      <c r="BJ255" s="127"/>
      <c r="BK255" s="127"/>
      <c r="BL255" s="127"/>
      <c r="BM255" s="127"/>
      <c r="BN255" s="127"/>
      <c r="BO255" s="127"/>
      <c r="BP255" s="127"/>
      <c r="BQ255" s="127"/>
      <c r="BT255" s="127"/>
      <c r="BU255" s="127"/>
      <c r="BV255" s="127"/>
      <c r="BW255" s="127"/>
      <c r="BX255" s="127"/>
      <c r="BY255" s="127"/>
      <c r="BZ255" s="127"/>
      <c r="CA255" s="127"/>
      <c r="CD255" s="127"/>
      <c r="CN255" s="127"/>
      <c r="CX255" s="127"/>
      <c r="DH255" s="127"/>
      <c r="DR255" s="127"/>
      <c r="EB255" s="127"/>
      <c r="EL255" s="127"/>
      <c r="EV255" s="127"/>
      <c r="FF255" s="127"/>
      <c r="FP255" s="127"/>
      <c r="FZ255" s="127"/>
      <c r="GJ255" s="127"/>
      <c r="GT255" s="127"/>
      <c r="HD255" s="127"/>
      <c r="HN255" s="127"/>
      <c r="HX255" s="127"/>
      <c r="IH255" s="127"/>
      <c r="IR255" s="127"/>
      <c r="JB255" s="127"/>
    </row>
    <row xmlns:x14ac="http://schemas.microsoft.com/office/spreadsheetml/2009/9/ac" r="256" s="3" customFormat="true" x14ac:dyDescent="0.25">
      <c r="A256" s="414"/>
      <c r="B256" s="127"/>
      <c r="L256" s="127"/>
      <c r="V256" s="127"/>
      <c r="AF256" s="127"/>
      <c r="AP256" s="127"/>
      <c r="AZ256" s="127"/>
      <c r="BJ256" s="127"/>
      <c r="BK256" s="127"/>
      <c r="BL256" s="127"/>
      <c r="BM256" s="127"/>
      <c r="BN256" s="127"/>
      <c r="BO256" s="127"/>
      <c r="BP256" s="127"/>
      <c r="BQ256" s="127"/>
      <c r="BT256" s="127"/>
      <c r="BU256" s="127"/>
      <c r="BV256" s="127"/>
      <c r="BW256" s="127"/>
      <c r="BX256" s="127"/>
      <c r="BY256" s="127"/>
      <c r="BZ256" s="127"/>
      <c r="CA256" s="127"/>
      <c r="CD256" s="127"/>
      <c r="CN256" s="127"/>
      <c r="CX256" s="127"/>
      <c r="DH256" s="127"/>
      <c r="DR256" s="127"/>
      <c r="EB256" s="127"/>
      <c r="EL256" s="127"/>
      <c r="EV256" s="127"/>
      <c r="FF256" s="127"/>
      <c r="FP256" s="127"/>
      <c r="FZ256" s="127"/>
      <c r="GJ256" s="127"/>
      <c r="GT256" s="127"/>
      <c r="HD256" s="127"/>
      <c r="HN256" s="127"/>
      <c r="HX256" s="127"/>
      <c r="IH256" s="127"/>
      <c r="IR256" s="127"/>
      <c r="JB256" s="127"/>
    </row>
    <row xmlns:x14ac="http://schemas.microsoft.com/office/spreadsheetml/2009/9/ac" r="257" s="3" customFormat="true" x14ac:dyDescent="0.25">
      <c r="A257" s="414"/>
      <c r="B257" s="127"/>
      <c r="L257" s="127"/>
      <c r="V257" s="127"/>
      <c r="AF257" s="127"/>
      <c r="AP257" s="127"/>
      <c r="AZ257" s="127"/>
      <c r="BJ257" s="127"/>
      <c r="BK257" s="127"/>
      <c r="BL257" s="127"/>
      <c r="BM257" s="127"/>
      <c r="BN257" s="127"/>
      <c r="BO257" s="127"/>
      <c r="BP257" s="127"/>
      <c r="BQ257" s="127"/>
      <c r="BT257" s="127"/>
      <c r="BU257" s="127"/>
      <c r="BV257" s="127"/>
      <c r="BW257" s="127"/>
      <c r="BX257" s="127"/>
      <c r="BY257" s="127"/>
      <c r="BZ257" s="127"/>
      <c r="CA257" s="127"/>
      <c r="CD257" s="127"/>
      <c r="CN257" s="127"/>
      <c r="CX257" s="127"/>
      <c r="DH257" s="127"/>
      <c r="DR257" s="127"/>
      <c r="EB257" s="127"/>
      <c r="EL257" s="127"/>
      <c r="EV257" s="127"/>
      <c r="FF257" s="127"/>
      <c r="FP257" s="127"/>
      <c r="FZ257" s="127"/>
      <c r="GJ257" s="127"/>
      <c r="GT257" s="127"/>
      <c r="HD257" s="127"/>
      <c r="HN257" s="127"/>
      <c r="HX257" s="127"/>
      <c r="IH257" s="127"/>
      <c r="IR257" s="127"/>
      <c r="JB257" s="127"/>
    </row>
    <row xmlns:x14ac="http://schemas.microsoft.com/office/spreadsheetml/2009/9/ac" r="258" s="3" customFormat="true" x14ac:dyDescent="0.25">
      <c r="A258" s="414"/>
      <c r="B258" s="127"/>
      <c r="L258" s="127"/>
      <c r="V258" s="127"/>
      <c r="AF258" s="127"/>
      <c r="AP258" s="127"/>
      <c r="AZ258" s="127"/>
      <c r="BJ258" s="127"/>
      <c r="BK258" s="127"/>
      <c r="BL258" s="127"/>
      <c r="BM258" s="127"/>
      <c r="BN258" s="127"/>
      <c r="BO258" s="127"/>
      <c r="BP258" s="127"/>
      <c r="BQ258" s="127"/>
      <c r="BT258" s="127"/>
      <c r="BU258" s="127"/>
      <c r="BV258" s="127"/>
      <c r="BW258" s="127"/>
      <c r="BX258" s="127"/>
      <c r="BY258" s="127"/>
      <c r="BZ258" s="127"/>
      <c r="CA258" s="127"/>
      <c r="CD258" s="127"/>
      <c r="CN258" s="127"/>
      <c r="CX258" s="127"/>
      <c r="DH258" s="127"/>
      <c r="DR258" s="127"/>
      <c r="EB258" s="127"/>
      <c r="EL258" s="127"/>
      <c r="EV258" s="127"/>
      <c r="FF258" s="127"/>
      <c r="FP258" s="127"/>
      <c r="FZ258" s="127"/>
      <c r="GJ258" s="127"/>
      <c r="GT258" s="127"/>
      <c r="HD258" s="127"/>
      <c r="HN258" s="127"/>
      <c r="HX258" s="127"/>
      <c r="IH258" s="127"/>
      <c r="IR258" s="127"/>
      <c r="JB258" s="127"/>
    </row>
    <row xmlns:x14ac="http://schemas.microsoft.com/office/spreadsheetml/2009/9/ac" r="259" s="3" customFormat="true" x14ac:dyDescent="0.25">
      <c r="A259" s="414"/>
      <c r="B259" s="127"/>
      <c r="L259" s="127"/>
      <c r="V259" s="127"/>
      <c r="AF259" s="127"/>
      <c r="AP259" s="127"/>
      <c r="AZ259" s="127"/>
      <c r="BJ259" s="127"/>
      <c r="BK259" s="127"/>
      <c r="BL259" s="127"/>
      <c r="BM259" s="127"/>
      <c r="BN259" s="127"/>
      <c r="BO259" s="127"/>
      <c r="BP259" s="127"/>
      <c r="BQ259" s="127"/>
      <c r="BT259" s="127"/>
      <c r="BU259" s="127"/>
      <c r="BV259" s="127"/>
      <c r="BW259" s="127"/>
      <c r="BX259" s="127"/>
      <c r="BY259" s="127"/>
      <c r="BZ259" s="127"/>
      <c r="CA259" s="127"/>
      <c r="CD259" s="127"/>
      <c r="CN259" s="127"/>
      <c r="CX259" s="127"/>
      <c r="DH259" s="127"/>
      <c r="DR259" s="127"/>
      <c r="EB259" s="127"/>
      <c r="EL259" s="127"/>
      <c r="EV259" s="127"/>
      <c r="FF259" s="127"/>
      <c r="FP259" s="127"/>
      <c r="FZ259" s="127"/>
      <c r="GJ259" s="127"/>
      <c r="GT259" s="127"/>
      <c r="HD259" s="127"/>
      <c r="HN259" s="127"/>
      <c r="HX259" s="127"/>
      <c r="IH259" s="127"/>
      <c r="IR259" s="127"/>
      <c r="JB259" s="127"/>
    </row>
    <row xmlns:x14ac="http://schemas.microsoft.com/office/spreadsheetml/2009/9/ac" r="260" s="3" customFormat="true" x14ac:dyDescent="0.25">
      <c r="A260" s="414"/>
      <c r="B260" s="127"/>
      <c r="L260" s="127"/>
      <c r="V260" s="127"/>
      <c r="AF260" s="127"/>
      <c r="AP260" s="127"/>
      <c r="AZ260" s="127"/>
      <c r="BJ260" s="127"/>
      <c r="BK260" s="127"/>
      <c r="BL260" s="127"/>
      <c r="BM260" s="127"/>
      <c r="BN260" s="127"/>
      <c r="BO260" s="127"/>
      <c r="BP260" s="127"/>
      <c r="BQ260" s="127"/>
      <c r="BT260" s="127"/>
      <c r="BU260" s="127"/>
      <c r="BV260" s="127"/>
      <c r="BW260" s="127"/>
      <c r="BX260" s="127"/>
      <c r="BY260" s="127"/>
      <c r="BZ260" s="127"/>
      <c r="CA260" s="127"/>
      <c r="CD260" s="127"/>
      <c r="CN260" s="127"/>
      <c r="CX260" s="127"/>
      <c r="DH260" s="127"/>
      <c r="DR260" s="127"/>
      <c r="EB260" s="127"/>
      <c r="EL260" s="127"/>
      <c r="EV260" s="127"/>
      <c r="FF260" s="127"/>
      <c r="FP260" s="127"/>
      <c r="FZ260" s="127"/>
      <c r="GJ260" s="127"/>
      <c r="GT260" s="127"/>
      <c r="HD260" s="127"/>
      <c r="HN260" s="127"/>
      <c r="HX260" s="127"/>
      <c r="IH260" s="127"/>
      <c r="IR260" s="127"/>
      <c r="JB260" s="127"/>
    </row>
    <row xmlns:x14ac="http://schemas.microsoft.com/office/spreadsheetml/2009/9/ac" r="261" s="3" customFormat="true" x14ac:dyDescent="0.25">
      <c r="A261" s="414"/>
      <c r="B261" s="127"/>
      <c r="L261" s="127"/>
      <c r="V261" s="127"/>
      <c r="AF261" s="127"/>
      <c r="AP261" s="127"/>
      <c r="AZ261" s="127"/>
      <c r="BJ261" s="127"/>
      <c r="BK261" s="127"/>
      <c r="BL261" s="127"/>
      <c r="BM261" s="127"/>
      <c r="BN261" s="127"/>
      <c r="BO261" s="127"/>
      <c r="BP261" s="127"/>
      <c r="BQ261" s="127"/>
      <c r="BT261" s="127"/>
      <c r="BU261" s="127"/>
      <c r="BV261" s="127"/>
      <c r="BW261" s="127"/>
      <c r="BX261" s="127"/>
      <c r="BY261" s="127"/>
      <c r="BZ261" s="127"/>
      <c r="CA261" s="127"/>
      <c r="CD261" s="127"/>
      <c r="CN261" s="127"/>
      <c r="CX261" s="127"/>
      <c r="DH261" s="127"/>
      <c r="DR261" s="127"/>
      <c r="EB261" s="127"/>
      <c r="EL261" s="127"/>
      <c r="EV261" s="127"/>
      <c r="FF261" s="127"/>
      <c r="FP261" s="127"/>
      <c r="FZ261" s="127"/>
      <c r="GJ261" s="127"/>
      <c r="GT261" s="127"/>
      <c r="HD261" s="127"/>
      <c r="HN261" s="127"/>
      <c r="HX261" s="127"/>
      <c r="IH261" s="127"/>
      <c r="IR261" s="127"/>
      <c r="JB261" s="127"/>
    </row>
    <row xmlns:x14ac="http://schemas.microsoft.com/office/spreadsheetml/2009/9/ac" r="262" s="3" customFormat="true" x14ac:dyDescent="0.25">
      <c r="A262" s="414"/>
      <c r="B262" s="127"/>
      <c r="L262" s="127"/>
      <c r="V262" s="127"/>
      <c r="AF262" s="127"/>
      <c r="AP262" s="127"/>
      <c r="AZ262" s="127"/>
      <c r="BJ262" s="127"/>
      <c r="BK262" s="127"/>
      <c r="BL262" s="127"/>
      <c r="BM262" s="127"/>
      <c r="BN262" s="127"/>
      <c r="BO262" s="127"/>
      <c r="BP262" s="127"/>
      <c r="BQ262" s="127"/>
      <c r="BT262" s="127"/>
      <c r="BU262" s="127"/>
      <c r="BV262" s="127"/>
      <c r="BW262" s="127"/>
      <c r="BX262" s="127"/>
      <c r="BY262" s="127"/>
      <c r="BZ262" s="127"/>
      <c r="CA262" s="127"/>
      <c r="CD262" s="127"/>
      <c r="CN262" s="127"/>
      <c r="CX262" s="127"/>
      <c r="DH262" s="127"/>
      <c r="DR262" s="127"/>
      <c r="EB262" s="127"/>
      <c r="EL262" s="127"/>
      <c r="EV262" s="127"/>
      <c r="FF262" s="127"/>
      <c r="FP262" s="127"/>
      <c r="FZ262" s="127"/>
      <c r="GJ262" s="127"/>
      <c r="GT262" s="127"/>
      <c r="HD262" s="127"/>
      <c r="HN262" s="127"/>
      <c r="HX262" s="127"/>
      <c r="IH262" s="127"/>
      <c r="IR262" s="127"/>
      <c r="JB262" s="127"/>
    </row>
    <row xmlns:x14ac="http://schemas.microsoft.com/office/spreadsheetml/2009/9/ac" r="263" s="3" customFormat="true" x14ac:dyDescent="0.25">
      <c r="A263" s="414"/>
      <c r="B263" s="127"/>
      <c r="L263" s="127"/>
      <c r="V263" s="127"/>
      <c r="AF263" s="127"/>
      <c r="AP263" s="127"/>
      <c r="AZ263" s="127"/>
      <c r="BJ263" s="127"/>
      <c r="BK263" s="127"/>
      <c r="BL263" s="127"/>
      <c r="BM263" s="127"/>
      <c r="BN263" s="127"/>
      <c r="BO263" s="127"/>
      <c r="BP263" s="127"/>
      <c r="BQ263" s="127"/>
      <c r="BT263" s="127"/>
      <c r="BU263" s="127"/>
      <c r="BV263" s="127"/>
      <c r="BW263" s="127"/>
      <c r="BX263" s="127"/>
      <c r="BY263" s="127"/>
      <c r="BZ263" s="127"/>
      <c r="CA263" s="127"/>
      <c r="CD263" s="127"/>
      <c r="CN263" s="127"/>
      <c r="CX263" s="127"/>
      <c r="DH263" s="127"/>
      <c r="DR263" s="127"/>
      <c r="EB263" s="127"/>
      <c r="EL263" s="127"/>
      <c r="EV263" s="127"/>
      <c r="FF263" s="127"/>
      <c r="FP263" s="127"/>
      <c r="FZ263" s="127"/>
      <c r="GJ263" s="127"/>
      <c r="GT263" s="127"/>
      <c r="HD263" s="127"/>
      <c r="HN263" s="127"/>
      <c r="HX263" s="127"/>
      <c r="IH263" s="127"/>
      <c r="IR263" s="127"/>
      <c r="JB263" s="127"/>
    </row>
    <row xmlns:x14ac="http://schemas.microsoft.com/office/spreadsheetml/2009/9/ac" r="264" s="3" customFormat="true" x14ac:dyDescent="0.25">
      <c r="A264" s="414"/>
      <c r="B264" s="127"/>
      <c r="L264" s="127"/>
      <c r="V264" s="127"/>
      <c r="AF264" s="127"/>
      <c r="AP264" s="127"/>
      <c r="AZ264" s="127"/>
      <c r="BJ264" s="127"/>
      <c r="BK264" s="127"/>
      <c r="BL264" s="127"/>
      <c r="BM264" s="127"/>
      <c r="BN264" s="127"/>
      <c r="BO264" s="127"/>
      <c r="BP264" s="127"/>
      <c r="BQ264" s="127"/>
      <c r="BT264" s="127"/>
      <c r="BU264" s="127"/>
      <c r="BV264" s="127"/>
      <c r="BW264" s="127"/>
      <c r="BX264" s="127"/>
      <c r="BY264" s="127"/>
      <c r="BZ264" s="127"/>
      <c r="CA264" s="127"/>
      <c r="CD264" s="127"/>
      <c r="CN264" s="127"/>
      <c r="CX264" s="127"/>
      <c r="DH264" s="127"/>
      <c r="DR264" s="127"/>
      <c r="EB264" s="127"/>
      <c r="EL264" s="127"/>
      <c r="EV264" s="127"/>
      <c r="FF264" s="127"/>
      <c r="FP264" s="127"/>
      <c r="FZ264" s="127"/>
      <c r="GJ264" s="127"/>
      <c r="GT264" s="127"/>
      <c r="HD264" s="127"/>
      <c r="HN264" s="127"/>
      <c r="HX264" s="127"/>
      <c r="IH264" s="127"/>
      <c r="IR264" s="127"/>
      <c r="JB264" s="127"/>
    </row>
    <row xmlns:x14ac="http://schemas.microsoft.com/office/spreadsheetml/2009/9/ac" r="265" s="3" customFormat="true" x14ac:dyDescent="0.25">
      <c r="A265" s="414"/>
      <c r="B265" s="127"/>
      <c r="L265" s="127"/>
      <c r="V265" s="127"/>
      <c r="AF265" s="127"/>
      <c r="AP265" s="127"/>
      <c r="AZ265" s="127"/>
      <c r="BJ265" s="127"/>
      <c r="BK265" s="127"/>
      <c r="BL265" s="127"/>
      <c r="BM265" s="127"/>
      <c r="BN265" s="127"/>
      <c r="BO265" s="127"/>
      <c r="BP265" s="127"/>
      <c r="BQ265" s="127"/>
      <c r="BT265" s="127"/>
      <c r="BU265" s="127"/>
      <c r="BV265" s="127"/>
      <c r="BW265" s="127"/>
      <c r="BX265" s="127"/>
      <c r="BY265" s="127"/>
      <c r="BZ265" s="127"/>
      <c r="CA265" s="127"/>
      <c r="CD265" s="127"/>
      <c r="CN265" s="127"/>
      <c r="CX265" s="127"/>
      <c r="DH265" s="127"/>
      <c r="DR265" s="127"/>
      <c r="EB265" s="127"/>
      <c r="EL265" s="127"/>
      <c r="EV265" s="127"/>
      <c r="FF265" s="127"/>
      <c r="FP265" s="127"/>
      <c r="FZ265" s="127"/>
      <c r="GJ265" s="127"/>
      <c r="GT265" s="127"/>
      <c r="HD265" s="127"/>
      <c r="HN265" s="127"/>
      <c r="HX265" s="127"/>
      <c r="IH265" s="127"/>
      <c r="IR265" s="127"/>
      <c r="JB265" s="127"/>
    </row>
    <row xmlns:x14ac="http://schemas.microsoft.com/office/spreadsheetml/2009/9/ac" r="266" s="3" customFormat="true" x14ac:dyDescent="0.25">
      <c r="A266" s="414"/>
      <c r="B266" s="127"/>
      <c r="L266" s="127"/>
      <c r="V266" s="127"/>
      <c r="AF266" s="127"/>
      <c r="AP266" s="127"/>
      <c r="AZ266" s="127"/>
      <c r="BJ266" s="127"/>
      <c r="BK266" s="127"/>
      <c r="BL266" s="127"/>
      <c r="BM266" s="127"/>
      <c r="BN266" s="127"/>
      <c r="BO266" s="127"/>
      <c r="BP266" s="127"/>
      <c r="BQ266" s="127"/>
      <c r="BT266" s="127"/>
      <c r="BU266" s="127"/>
      <c r="BV266" s="127"/>
      <c r="BW266" s="127"/>
      <c r="BX266" s="127"/>
      <c r="BY266" s="127"/>
      <c r="BZ266" s="127"/>
      <c r="CA266" s="127"/>
      <c r="CD266" s="127"/>
      <c r="CN266" s="127"/>
      <c r="CX266" s="127"/>
      <c r="DH266" s="127"/>
      <c r="DR266" s="127"/>
      <c r="EB266" s="127"/>
      <c r="EL266" s="127"/>
      <c r="EV266" s="127"/>
      <c r="FF266" s="127"/>
      <c r="FP266" s="127"/>
      <c r="FZ266" s="127"/>
      <c r="GJ266" s="127"/>
      <c r="GT266" s="127"/>
      <c r="HD266" s="127"/>
      <c r="HN266" s="127"/>
      <c r="HX266" s="127"/>
      <c r="IH266" s="127"/>
      <c r="IR266" s="127"/>
      <c r="JB266" s="127"/>
    </row>
    <row xmlns:x14ac="http://schemas.microsoft.com/office/spreadsheetml/2009/9/ac" r="267" s="3" customFormat="true" x14ac:dyDescent="0.25">
      <c r="A267" s="414"/>
      <c r="B267" s="127"/>
      <c r="L267" s="127"/>
      <c r="V267" s="127"/>
      <c r="AF267" s="127"/>
      <c r="AP267" s="127"/>
      <c r="AZ267" s="127"/>
      <c r="BJ267" s="127"/>
      <c r="BK267" s="127"/>
      <c r="BL267" s="127"/>
      <c r="BM267" s="127"/>
      <c r="BN267" s="127"/>
      <c r="BO267" s="127"/>
      <c r="BP267" s="127"/>
      <c r="BQ267" s="127"/>
      <c r="BT267" s="127"/>
      <c r="BU267" s="127"/>
      <c r="BV267" s="127"/>
      <c r="BW267" s="127"/>
      <c r="BX267" s="127"/>
      <c r="BY267" s="127"/>
      <c r="BZ267" s="127"/>
      <c r="CA267" s="127"/>
      <c r="CD267" s="127"/>
      <c r="CN267" s="127"/>
      <c r="CX267" s="127"/>
      <c r="DH267" s="127"/>
      <c r="DR267" s="127"/>
      <c r="EB267" s="127"/>
      <c r="EL267" s="127"/>
      <c r="EV267" s="127"/>
      <c r="FF267" s="127"/>
      <c r="FP267" s="127"/>
      <c r="FZ267" s="127"/>
      <c r="GJ267" s="127"/>
      <c r="GT267" s="127"/>
      <c r="HD267" s="127"/>
      <c r="HN267" s="127"/>
      <c r="HX267" s="127"/>
      <c r="IH267" s="127"/>
      <c r="IR267" s="127"/>
      <c r="JB267" s="127"/>
    </row>
    <row xmlns:x14ac="http://schemas.microsoft.com/office/spreadsheetml/2009/9/ac" r="268" s="3" customFormat="true" x14ac:dyDescent="0.25">
      <c r="A268" s="414"/>
      <c r="B268" s="127"/>
      <c r="L268" s="127"/>
      <c r="V268" s="127"/>
      <c r="AF268" s="127"/>
      <c r="AP268" s="127"/>
      <c r="AZ268" s="127"/>
      <c r="BJ268" s="127"/>
      <c r="BK268" s="127"/>
      <c r="BL268" s="127"/>
      <c r="BM268" s="127"/>
      <c r="BN268" s="127"/>
      <c r="BO268" s="127"/>
      <c r="BP268" s="127"/>
      <c r="BQ268" s="127"/>
      <c r="BT268" s="127"/>
      <c r="BU268" s="127"/>
      <c r="BV268" s="127"/>
      <c r="BW268" s="127"/>
      <c r="BX268" s="127"/>
      <c r="BY268" s="127"/>
      <c r="BZ268" s="127"/>
      <c r="CA268" s="127"/>
      <c r="CD268" s="127"/>
      <c r="CN268" s="127"/>
      <c r="CX268" s="127"/>
      <c r="DH268" s="127"/>
      <c r="DR268" s="127"/>
      <c r="EB268" s="127"/>
      <c r="EL268" s="127"/>
      <c r="EV268" s="127"/>
      <c r="FF268" s="127"/>
      <c r="FP268" s="127"/>
      <c r="FZ268" s="127"/>
      <c r="GJ268" s="127"/>
      <c r="GT268" s="127"/>
      <c r="HD268" s="127"/>
      <c r="HN268" s="127"/>
      <c r="HX268" s="127"/>
      <c r="IH268" s="127"/>
      <c r="IR268" s="127"/>
      <c r="JB268" s="127"/>
    </row>
    <row xmlns:x14ac="http://schemas.microsoft.com/office/spreadsheetml/2009/9/ac" r="269" s="3" customFormat="true" x14ac:dyDescent="0.25">
      <c r="A269" s="414"/>
      <c r="B269" s="127"/>
      <c r="L269" s="127"/>
      <c r="V269" s="127"/>
      <c r="AF269" s="127"/>
      <c r="AP269" s="127"/>
      <c r="AZ269" s="127"/>
      <c r="BJ269" s="127"/>
      <c r="BK269" s="127"/>
      <c r="BL269" s="127"/>
      <c r="BM269" s="127"/>
      <c r="BN269" s="127"/>
      <c r="BO269" s="127"/>
      <c r="BP269" s="127"/>
      <c r="BQ269" s="127"/>
      <c r="BT269" s="127"/>
      <c r="BU269" s="127"/>
      <c r="BV269" s="127"/>
      <c r="BW269" s="127"/>
      <c r="BX269" s="127"/>
      <c r="BY269" s="127"/>
      <c r="BZ269" s="127"/>
      <c r="CA269" s="127"/>
      <c r="CD269" s="127"/>
      <c r="CN269" s="127"/>
      <c r="CX269" s="127"/>
      <c r="DH269" s="127"/>
      <c r="DR269" s="127"/>
      <c r="EB269" s="127"/>
      <c r="EL269" s="127"/>
      <c r="EV269" s="127"/>
      <c r="FF269" s="127"/>
      <c r="FP269" s="127"/>
      <c r="FZ269" s="127"/>
      <c r="GJ269" s="127"/>
      <c r="GT269" s="127"/>
      <c r="HD269" s="127"/>
      <c r="HN269" s="127"/>
      <c r="HX269" s="127"/>
      <c r="IH269" s="127"/>
      <c r="IR269" s="127"/>
      <c r="JB269" s="127"/>
    </row>
    <row xmlns:x14ac="http://schemas.microsoft.com/office/spreadsheetml/2009/9/ac" r="270" s="3" customFormat="true" x14ac:dyDescent="0.25">
      <c r="A270" s="414"/>
      <c r="B270" s="127"/>
      <c r="L270" s="127"/>
      <c r="V270" s="127"/>
      <c r="AF270" s="127"/>
      <c r="AP270" s="127"/>
      <c r="AZ270" s="127"/>
      <c r="BJ270" s="127"/>
      <c r="BK270" s="127"/>
      <c r="BL270" s="127"/>
      <c r="BM270" s="127"/>
      <c r="BN270" s="127"/>
      <c r="BO270" s="127"/>
      <c r="BP270" s="127"/>
      <c r="BQ270" s="127"/>
      <c r="BT270" s="127"/>
      <c r="BU270" s="127"/>
      <c r="BV270" s="127"/>
      <c r="BW270" s="127"/>
      <c r="BX270" s="127"/>
      <c r="BY270" s="127"/>
      <c r="BZ270" s="127"/>
      <c r="CA270" s="127"/>
      <c r="CD270" s="127"/>
      <c r="CN270" s="127"/>
      <c r="CX270" s="127"/>
      <c r="DH270" s="127"/>
      <c r="DR270" s="127"/>
      <c r="EB270" s="127"/>
      <c r="EL270" s="127"/>
      <c r="EV270" s="127"/>
      <c r="FF270" s="127"/>
      <c r="FP270" s="127"/>
      <c r="FZ270" s="127"/>
      <c r="GJ270" s="127"/>
      <c r="GT270" s="127"/>
      <c r="HD270" s="127"/>
      <c r="HN270" s="127"/>
      <c r="HX270" s="127"/>
      <c r="IH270" s="127"/>
      <c r="IR270" s="127"/>
      <c r="JB270" s="127"/>
    </row>
    <row xmlns:x14ac="http://schemas.microsoft.com/office/spreadsheetml/2009/9/ac" r="271" s="3" customFormat="true" x14ac:dyDescent="0.25">
      <c r="A271" s="414"/>
      <c r="B271" s="127"/>
      <c r="L271" s="127"/>
      <c r="V271" s="127"/>
      <c r="AF271" s="127"/>
      <c r="AP271" s="127"/>
      <c r="AZ271" s="127"/>
      <c r="BJ271" s="127"/>
      <c r="BK271" s="127"/>
      <c r="BL271" s="127"/>
      <c r="BM271" s="127"/>
      <c r="BN271" s="127"/>
      <c r="BO271" s="127"/>
      <c r="BP271" s="127"/>
      <c r="BQ271" s="127"/>
      <c r="BT271" s="127"/>
      <c r="BU271" s="127"/>
      <c r="BV271" s="127"/>
      <c r="BW271" s="127"/>
      <c r="BX271" s="127"/>
      <c r="BY271" s="127"/>
      <c r="BZ271" s="127"/>
      <c r="CA271" s="127"/>
      <c r="CD271" s="127"/>
      <c r="CN271" s="127"/>
      <c r="CX271" s="127"/>
      <c r="DH271" s="127"/>
      <c r="DR271" s="127"/>
      <c r="EB271" s="127"/>
      <c r="EL271" s="127"/>
      <c r="EV271" s="127"/>
      <c r="FF271" s="127"/>
      <c r="FP271" s="127"/>
      <c r="FZ271" s="127"/>
      <c r="GJ271" s="127"/>
      <c r="GT271" s="127"/>
      <c r="HD271" s="127"/>
      <c r="HN271" s="127"/>
      <c r="HX271" s="127"/>
      <c r="IH271" s="127"/>
      <c r="IR271" s="127"/>
      <c r="JB271" s="127"/>
    </row>
    <row xmlns:x14ac="http://schemas.microsoft.com/office/spreadsheetml/2009/9/ac" r="272" s="3" customFormat="true" x14ac:dyDescent="0.25">
      <c r="A272" s="414"/>
      <c r="B272" s="127"/>
      <c r="L272" s="127"/>
      <c r="V272" s="127"/>
      <c r="AF272" s="127"/>
      <c r="AP272" s="127"/>
      <c r="AZ272" s="127"/>
      <c r="BJ272" s="127"/>
      <c r="BK272" s="127"/>
      <c r="BL272" s="127"/>
      <c r="BM272" s="127"/>
      <c r="BN272" s="127"/>
      <c r="BO272" s="127"/>
      <c r="BP272" s="127"/>
      <c r="BQ272" s="127"/>
      <c r="BT272" s="127"/>
      <c r="BU272" s="127"/>
      <c r="BV272" s="127"/>
      <c r="BW272" s="127"/>
      <c r="BX272" s="127"/>
      <c r="BY272" s="127"/>
      <c r="BZ272" s="127"/>
      <c r="CA272" s="127"/>
      <c r="CD272" s="127"/>
      <c r="CN272" s="127"/>
      <c r="CX272" s="127"/>
      <c r="DH272" s="127"/>
      <c r="DR272" s="127"/>
      <c r="EB272" s="127"/>
      <c r="EL272" s="127"/>
      <c r="EV272" s="127"/>
      <c r="FF272" s="127"/>
      <c r="FP272" s="127"/>
      <c r="FZ272" s="127"/>
      <c r="GJ272" s="127"/>
      <c r="GT272" s="127"/>
      <c r="HD272" s="127"/>
      <c r="HN272" s="127"/>
      <c r="HX272" s="127"/>
      <c r="IH272" s="127"/>
      <c r="IR272" s="127"/>
      <c r="JB272" s="127"/>
    </row>
    <row xmlns:x14ac="http://schemas.microsoft.com/office/spreadsheetml/2009/9/ac" r="273" s="3" customFormat="true" x14ac:dyDescent="0.25">
      <c r="A273" s="414"/>
      <c r="B273" s="127"/>
      <c r="L273" s="127"/>
      <c r="V273" s="127"/>
      <c r="AF273" s="127"/>
      <c r="AP273" s="127"/>
      <c r="AZ273" s="127"/>
      <c r="BJ273" s="127"/>
      <c r="BK273" s="127"/>
      <c r="BL273" s="127"/>
      <c r="BM273" s="127"/>
      <c r="BN273" s="127"/>
      <c r="BO273" s="127"/>
      <c r="BP273" s="127"/>
      <c r="BQ273" s="127"/>
      <c r="BT273" s="127"/>
      <c r="BU273" s="127"/>
      <c r="BV273" s="127"/>
      <c r="BW273" s="127"/>
      <c r="BX273" s="127"/>
      <c r="BY273" s="127"/>
      <c r="BZ273" s="127"/>
      <c r="CA273" s="127"/>
      <c r="CD273" s="127"/>
      <c r="CN273" s="127"/>
      <c r="CX273" s="127"/>
      <c r="DH273" s="127"/>
      <c r="DR273" s="127"/>
      <c r="EB273" s="127"/>
      <c r="EL273" s="127"/>
      <c r="EV273" s="127"/>
      <c r="FF273" s="127"/>
      <c r="FP273" s="127"/>
      <c r="FZ273" s="127"/>
      <c r="GJ273" s="127"/>
      <c r="GT273" s="127"/>
      <c r="HD273" s="127"/>
      <c r="HN273" s="127"/>
      <c r="HX273" s="127"/>
      <c r="IH273" s="127"/>
      <c r="IR273" s="127"/>
      <c r="JB273" s="127"/>
    </row>
    <row xmlns:x14ac="http://schemas.microsoft.com/office/spreadsheetml/2009/9/ac" r="274" s="3" customFormat="true" x14ac:dyDescent="0.25">
      <c r="A274" s="414"/>
      <c r="B274" s="127"/>
      <c r="L274" s="127"/>
      <c r="V274" s="127"/>
      <c r="AF274" s="127"/>
      <c r="AP274" s="127"/>
      <c r="AZ274" s="127"/>
      <c r="BJ274" s="127"/>
      <c r="BK274" s="127"/>
      <c r="BL274" s="127"/>
      <c r="BM274" s="127"/>
      <c r="BN274" s="127"/>
      <c r="BO274" s="127"/>
      <c r="BP274" s="127"/>
      <c r="BQ274" s="127"/>
      <c r="BT274" s="127"/>
      <c r="BU274" s="127"/>
      <c r="BV274" s="127"/>
      <c r="BW274" s="127"/>
      <c r="BX274" s="127"/>
      <c r="BY274" s="127"/>
      <c r="BZ274" s="127"/>
      <c r="CA274" s="127"/>
      <c r="CD274" s="127"/>
      <c r="CN274" s="127"/>
      <c r="CX274" s="127"/>
      <c r="DH274" s="127"/>
      <c r="DR274" s="127"/>
      <c r="EB274" s="127"/>
      <c r="EL274" s="127"/>
      <c r="EV274" s="127"/>
      <c r="FF274" s="127"/>
      <c r="FP274" s="127"/>
      <c r="FZ274" s="127"/>
      <c r="GJ274" s="127"/>
      <c r="GT274" s="127"/>
      <c r="HD274" s="127"/>
      <c r="HN274" s="127"/>
      <c r="HX274" s="127"/>
      <c r="IH274" s="127"/>
      <c r="IR274" s="127"/>
      <c r="JB274" s="127"/>
    </row>
    <row xmlns:x14ac="http://schemas.microsoft.com/office/spreadsheetml/2009/9/ac" r="275" s="3" customFormat="true" x14ac:dyDescent="0.25">
      <c r="A275" s="414"/>
      <c r="B275" s="127"/>
      <c r="L275" s="127"/>
      <c r="V275" s="127"/>
      <c r="AF275" s="127"/>
      <c r="AP275" s="127"/>
      <c r="AZ275" s="127"/>
      <c r="BJ275" s="127"/>
      <c r="BK275" s="127"/>
      <c r="BL275" s="127"/>
      <c r="BM275" s="127"/>
      <c r="BN275" s="127"/>
      <c r="BO275" s="127"/>
      <c r="BP275" s="127"/>
      <c r="BQ275" s="127"/>
      <c r="BT275" s="127"/>
      <c r="BU275" s="127"/>
      <c r="BV275" s="127"/>
      <c r="BW275" s="127"/>
      <c r="BX275" s="127"/>
      <c r="BY275" s="127"/>
      <c r="BZ275" s="127"/>
      <c r="CA275" s="127"/>
      <c r="CD275" s="127"/>
      <c r="CN275" s="127"/>
      <c r="CX275" s="127"/>
      <c r="DH275" s="127"/>
      <c r="DR275" s="127"/>
      <c r="EB275" s="127"/>
      <c r="EL275" s="127"/>
      <c r="EV275" s="127"/>
      <c r="FF275" s="127"/>
      <c r="FP275" s="127"/>
      <c r="FZ275" s="127"/>
      <c r="GJ275" s="127"/>
      <c r="GT275" s="127"/>
      <c r="HD275" s="127"/>
      <c r="HN275" s="127"/>
      <c r="HX275" s="127"/>
      <c r="IH275" s="127"/>
      <c r="IR275" s="127"/>
      <c r="JB275" s="127"/>
    </row>
    <row xmlns:x14ac="http://schemas.microsoft.com/office/spreadsheetml/2009/9/ac" r="276" s="3" customFormat="true" x14ac:dyDescent="0.25">
      <c r="A276" s="414"/>
      <c r="B276" s="127"/>
      <c r="L276" s="127"/>
      <c r="V276" s="127"/>
      <c r="AF276" s="127"/>
      <c r="AP276" s="127"/>
      <c r="AZ276" s="127"/>
      <c r="BJ276" s="127"/>
      <c r="BK276" s="127"/>
      <c r="BL276" s="127"/>
      <c r="BM276" s="127"/>
      <c r="BN276" s="127"/>
      <c r="BO276" s="127"/>
      <c r="BP276" s="127"/>
      <c r="BQ276" s="127"/>
      <c r="BT276" s="127"/>
      <c r="BU276" s="127"/>
      <c r="BV276" s="127"/>
      <c r="BW276" s="127"/>
      <c r="BX276" s="127"/>
      <c r="BY276" s="127"/>
      <c r="BZ276" s="127"/>
      <c r="CA276" s="127"/>
      <c r="CD276" s="127"/>
      <c r="CN276" s="127"/>
      <c r="CX276" s="127"/>
      <c r="DH276" s="127"/>
      <c r="DR276" s="127"/>
      <c r="EB276" s="127"/>
      <c r="EL276" s="127"/>
      <c r="EV276" s="127"/>
      <c r="FF276" s="127"/>
      <c r="FP276" s="127"/>
      <c r="FZ276" s="127"/>
      <c r="GJ276" s="127"/>
      <c r="GT276" s="127"/>
      <c r="HD276" s="127"/>
      <c r="HN276" s="127"/>
      <c r="HX276" s="127"/>
      <c r="IH276" s="127"/>
      <c r="IR276" s="127"/>
      <c r="JB276" s="127"/>
    </row>
    <row xmlns:x14ac="http://schemas.microsoft.com/office/spreadsheetml/2009/9/ac" r="277" s="3" customFormat="true" x14ac:dyDescent="0.25">
      <c r="A277" s="414"/>
      <c r="B277" s="127"/>
      <c r="L277" s="127"/>
      <c r="V277" s="127"/>
      <c r="AF277" s="127"/>
      <c r="AP277" s="127"/>
      <c r="AZ277" s="127"/>
      <c r="BJ277" s="127"/>
      <c r="BK277" s="127"/>
      <c r="BL277" s="127"/>
      <c r="BM277" s="127"/>
      <c r="BN277" s="127"/>
      <c r="BO277" s="127"/>
      <c r="BP277" s="127"/>
      <c r="BQ277" s="127"/>
      <c r="BT277" s="127"/>
      <c r="BU277" s="127"/>
      <c r="BV277" s="127"/>
      <c r="BW277" s="127"/>
      <c r="BX277" s="127"/>
      <c r="BY277" s="127"/>
      <c r="BZ277" s="127"/>
      <c r="CA277" s="127"/>
      <c r="CD277" s="127"/>
      <c r="CN277" s="127"/>
      <c r="CX277" s="127"/>
      <c r="DH277" s="127"/>
      <c r="DR277" s="127"/>
      <c r="EB277" s="127"/>
      <c r="EL277" s="127"/>
      <c r="EV277" s="127"/>
      <c r="FF277" s="127"/>
      <c r="FP277" s="127"/>
      <c r="FZ277" s="127"/>
      <c r="GJ277" s="127"/>
      <c r="GT277" s="127"/>
      <c r="HD277" s="127"/>
      <c r="HN277" s="127"/>
      <c r="HX277" s="127"/>
      <c r="IH277" s="127"/>
      <c r="IR277" s="127"/>
      <c r="JB277" s="127"/>
    </row>
    <row xmlns:x14ac="http://schemas.microsoft.com/office/spreadsheetml/2009/9/ac" r="278" s="3" customFormat="true" x14ac:dyDescent="0.25">
      <c r="A278" s="414"/>
      <c r="B278" s="127"/>
      <c r="L278" s="127"/>
      <c r="V278" s="127"/>
      <c r="AF278" s="127"/>
      <c r="AP278" s="127"/>
      <c r="AZ278" s="127"/>
      <c r="BJ278" s="127"/>
      <c r="BK278" s="127"/>
      <c r="BL278" s="127"/>
      <c r="BM278" s="127"/>
      <c r="BN278" s="127"/>
      <c r="BO278" s="127"/>
      <c r="BP278" s="127"/>
      <c r="BQ278" s="127"/>
      <c r="BT278" s="127"/>
      <c r="BU278" s="127"/>
      <c r="BV278" s="127"/>
      <c r="BW278" s="127"/>
      <c r="BX278" s="127"/>
      <c r="BY278" s="127"/>
      <c r="BZ278" s="127"/>
      <c r="CA278" s="127"/>
      <c r="CD278" s="127"/>
      <c r="CN278" s="127"/>
      <c r="CX278" s="127"/>
      <c r="DH278" s="127"/>
      <c r="DR278" s="127"/>
      <c r="EB278" s="127"/>
      <c r="EL278" s="127"/>
      <c r="EV278" s="127"/>
      <c r="FF278" s="127"/>
      <c r="FP278" s="127"/>
      <c r="FZ278" s="127"/>
      <c r="GJ278" s="127"/>
      <c r="GT278" s="127"/>
      <c r="HD278" s="127"/>
      <c r="HN278" s="127"/>
      <c r="HX278" s="127"/>
      <c r="IH278" s="127"/>
      <c r="IR278" s="127"/>
      <c r="JB278" s="127"/>
    </row>
    <row xmlns:x14ac="http://schemas.microsoft.com/office/spreadsheetml/2009/9/ac" r="279" s="3" customFormat="true" x14ac:dyDescent="0.25">
      <c r="A279" s="414"/>
      <c r="B279" s="127"/>
      <c r="L279" s="127"/>
      <c r="V279" s="127"/>
      <c r="AF279" s="127"/>
      <c r="AP279" s="127"/>
      <c r="AZ279" s="127"/>
      <c r="BJ279" s="127"/>
      <c r="BK279" s="127"/>
      <c r="BL279" s="127"/>
      <c r="BM279" s="127"/>
      <c r="BN279" s="127"/>
      <c r="BO279" s="127"/>
      <c r="BP279" s="127"/>
      <c r="BQ279" s="127"/>
      <c r="BT279" s="127"/>
      <c r="BU279" s="127"/>
      <c r="BV279" s="127"/>
      <c r="BW279" s="127"/>
      <c r="BX279" s="127"/>
      <c r="BY279" s="127"/>
      <c r="BZ279" s="127"/>
      <c r="CA279" s="127"/>
      <c r="CD279" s="127"/>
      <c r="CN279" s="127"/>
      <c r="CX279" s="127"/>
      <c r="DH279" s="127"/>
      <c r="DR279" s="127"/>
      <c r="EB279" s="127"/>
      <c r="EL279" s="127"/>
      <c r="EV279" s="127"/>
      <c r="FF279" s="127"/>
      <c r="FP279" s="127"/>
      <c r="FZ279" s="127"/>
      <c r="GJ279" s="127"/>
      <c r="GT279" s="127"/>
      <c r="HD279" s="127"/>
      <c r="HN279" s="127"/>
      <c r="HX279" s="127"/>
      <c r="IH279" s="127"/>
      <c r="IR279" s="127"/>
      <c r="JB279" s="127"/>
    </row>
    <row xmlns:x14ac="http://schemas.microsoft.com/office/spreadsheetml/2009/9/ac" r="280" s="3" customFormat="true" x14ac:dyDescent="0.25">
      <c r="A280" s="414"/>
      <c r="B280" s="127"/>
      <c r="L280" s="127"/>
      <c r="V280" s="127"/>
      <c r="AF280" s="127"/>
      <c r="AP280" s="127"/>
      <c r="AZ280" s="127"/>
      <c r="BJ280" s="127"/>
      <c r="BK280" s="127"/>
      <c r="BL280" s="127"/>
      <c r="BM280" s="127"/>
      <c r="BN280" s="127"/>
      <c r="BO280" s="127"/>
      <c r="BP280" s="127"/>
      <c r="BQ280" s="127"/>
      <c r="BT280" s="127"/>
      <c r="BU280" s="127"/>
      <c r="BV280" s="127"/>
      <c r="BW280" s="127"/>
      <c r="BX280" s="127"/>
      <c r="BY280" s="127"/>
      <c r="BZ280" s="127"/>
      <c r="CA280" s="127"/>
      <c r="CD280" s="127"/>
      <c r="CN280" s="127"/>
      <c r="CX280" s="127"/>
      <c r="DH280" s="127"/>
      <c r="DR280" s="127"/>
      <c r="EB280" s="127"/>
      <c r="EL280" s="127"/>
      <c r="EV280" s="127"/>
      <c r="FF280" s="127"/>
      <c r="FP280" s="127"/>
      <c r="FZ280" s="127"/>
      <c r="GJ280" s="127"/>
      <c r="GT280" s="127"/>
      <c r="HD280" s="127"/>
      <c r="HN280" s="127"/>
      <c r="HX280" s="127"/>
      <c r="IH280" s="127"/>
      <c r="IR280" s="127"/>
      <c r="JB280" s="127"/>
    </row>
    <row xmlns:x14ac="http://schemas.microsoft.com/office/spreadsheetml/2009/9/ac" r="281" s="3" customFormat="true" x14ac:dyDescent="0.25">
      <c r="A281" s="414"/>
      <c r="B281" s="127"/>
      <c r="L281" s="127"/>
      <c r="V281" s="127"/>
      <c r="AF281" s="127"/>
      <c r="AP281" s="127"/>
      <c r="AZ281" s="127"/>
      <c r="BJ281" s="127"/>
      <c r="BK281" s="127"/>
      <c r="BL281" s="127"/>
      <c r="BM281" s="127"/>
      <c r="BN281" s="127"/>
      <c r="BO281" s="127"/>
      <c r="BP281" s="127"/>
      <c r="BQ281" s="127"/>
      <c r="BT281" s="127"/>
      <c r="BU281" s="127"/>
      <c r="BV281" s="127"/>
      <c r="BW281" s="127"/>
      <c r="BX281" s="127"/>
      <c r="BY281" s="127"/>
      <c r="BZ281" s="127"/>
      <c r="CA281" s="127"/>
      <c r="CD281" s="127"/>
      <c r="CN281" s="127"/>
      <c r="CX281" s="127"/>
      <c r="DH281" s="127"/>
      <c r="DR281" s="127"/>
      <c r="EB281" s="127"/>
      <c r="EL281" s="127"/>
      <c r="EV281" s="127"/>
      <c r="FF281" s="127"/>
      <c r="FP281" s="127"/>
      <c r="FZ281" s="127"/>
      <c r="GJ281" s="127"/>
      <c r="GT281" s="127"/>
      <c r="HD281" s="127"/>
      <c r="HN281" s="127"/>
      <c r="HX281" s="127"/>
      <c r="IH281" s="127"/>
      <c r="IR281" s="127"/>
      <c r="JB281" s="127"/>
    </row>
    <row xmlns:x14ac="http://schemas.microsoft.com/office/spreadsheetml/2009/9/ac" r="282" s="3" customFormat="true" x14ac:dyDescent="0.25">
      <c r="A282" s="414"/>
      <c r="B282" s="127"/>
      <c r="L282" s="127"/>
      <c r="V282" s="127"/>
      <c r="AF282" s="127"/>
      <c r="AP282" s="127"/>
      <c r="AZ282" s="127"/>
      <c r="BJ282" s="127"/>
      <c r="BK282" s="127"/>
      <c r="BL282" s="127"/>
      <c r="BM282" s="127"/>
      <c r="BN282" s="127"/>
      <c r="BO282" s="127"/>
      <c r="BP282" s="127"/>
      <c r="BQ282" s="127"/>
      <c r="BT282" s="127"/>
      <c r="BU282" s="127"/>
      <c r="BV282" s="127"/>
      <c r="BW282" s="127"/>
      <c r="BX282" s="127"/>
      <c r="BY282" s="127"/>
      <c r="BZ282" s="127"/>
      <c r="CA282" s="127"/>
      <c r="CD282" s="127"/>
      <c r="CN282" s="127"/>
      <c r="CX282" s="127"/>
      <c r="DH282" s="127"/>
      <c r="DR282" s="127"/>
      <c r="EB282" s="127"/>
      <c r="EL282" s="127"/>
      <c r="EV282" s="127"/>
      <c r="FF282" s="127"/>
      <c r="FP282" s="127"/>
      <c r="FZ282" s="127"/>
      <c r="GJ282" s="127"/>
      <c r="GT282" s="127"/>
      <c r="HD282" s="127"/>
      <c r="HN282" s="127"/>
      <c r="HX282" s="127"/>
      <c r="IH282" s="127"/>
      <c r="IR282" s="127"/>
      <c r="JB282" s="127"/>
    </row>
    <row xmlns:x14ac="http://schemas.microsoft.com/office/spreadsheetml/2009/9/ac" r="283" s="3" customFormat="true" x14ac:dyDescent="0.25">
      <c r="A283" s="414"/>
      <c r="B283" s="127"/>
      <c r="L283" s="127"/>
      <c r="V283" s="127"/>
      <c r="AF283" s="127"/>
      <c r="AP283" s="127"/>
      <c r="AZ283" s="127"/>
      <c r="BJ283" s="127"/>
      <c r="BK283" s="127"/>
      <c r="BL283" s="127"/>
      <c r="BM283" s="127"/>
      <c r="BN283" s="127"/>
      <c r="BO283" s="127"/>
      <c r="BP283" s="127"/>
      <c r="BQ283" s="127"/>
      <c r="BT283" s="127"/>
      <c r="BU283" s="127"/>
      <c r="BV283" s="127"/>
      <c r="BW283" s="127"/>
      <c r="BX283" s="127"/>
      <c r="BY283" s="127"/>
      <c r="BZ283" s="127"/>
      <c r="CA283" s="127"/>
      <c r="CD283" s="127"/>
      <c r="CN283" s="127"/>
      <c r="CX283" s="127"/>
      <c r="DH283" s="127"/>
      <c r="DR283" s="127"/>
      <c r="EB283" s="127"/>
      <c r="EL283" s="127"/>
      <c r="EV283" s="127"/>
      <c r="FF283" s="127"/>
      <c r="FP283" s="127"/>
      <c r="FZ283" s="127"/>
      <c r="GJ283" s="127"/>
      <c r="GT283" s="127"/>
      <c r="HD283" s="127"/>
      <c r="HN283" s="127"/>
      <c r="HX283" s="127"/>
      <c r="IH283" s="127"/>
      <c r="IR283" s="127"/>
      <c r="JB283" s="127"/>
    </row>
    <row xmlns:x14ac="http://schemas.microsoft.com/office/spreadsheetml/2009/9/ac" r="284" s="3" customFormat="true" x14ac:dyDescent="0.25">
      <c r="A284" s="414"/>
      <c r="B284" s="127"/>
      <c r="L284" s="127"/>
      <c r="V284" s="127"/>
      <c r="AF284" s="127"/>
      <c r="AP284" s="127"/>
      <c r="AZ284" s="127"/>
      <c r="BJ284" s="127"/>
      <c r="BK284" s="127"/>
      <c r="BL284" s="127"/>
      <c r="BM284" s="127"/>
      <c r="BN284" s="127"/>
      <c r="BO284" s="127"/>
      <c r="BP284" s="127"/>
      <c r="BQ284" s="127"/>
      <c r="BT284" s="127"/>
      <c r="BU284" s="127"/>
      <c r="BV284" s="127"/>
      <c r="BW284" s="127"/>
      <c r="BX284" s="127"/>
      <c r="BY284" s="127"/>
      <c r="BZ284" s="127"/>
      <c r="CA284" s="127"/>
      <c r="CD284" s="127"/>
      <c r="CN284" s="127"/>
      <c r="CX284" s="127"/>
      <c r="DH284" s="127"/>
      <c r="DR284" s="127"/>
      <c r="EB284" s="127"/>
      <c r="EL284" s="127"/>
      <c r="EV284" s="127"/>
      <c r="FF284" s="127"/>
      <c r="FP284" s="127"/>
      <c r="FZ284" s="127"/>
      <c r="GJ284" s="127"/>
      <c r="GT284" s="127"/>
      <c r="HD284" s="127"/>
      <c r="HN284" s="127"/>
      <c r="HX284" s="127"/>
      <c r="IH284" s="127"/>
      <c r="IR284" s="127"/>
      <c r="JB284" s="127"/>
    </row>
    <row xmlns:x14ac="http://schemas.microsoft.com/office/spreadsheetml/2009/9/ac" r="285" s="3" customFormat="true" x14ac:dyDescent="0.25">
      <c r="A285" s="414"/>
      <c r="B285" s="127"/>
      <c r="L285" s="127"/>
      <c r="V285" s="127"/>
      <c r="AF285" s="127"/>
      <c r="AP285" s="127"/>
      <c r="AZ285" s="127"/>
      <c r="BJ285" s="127"/>
      <c r="BK285" s="127"/>
      <c r="BL285" s="127"/>
      <c r="BM285" s="127"/>
      <c r="BN285" s="127"/>
      <c r="BO285" s="127"/>
      <c r="BP285" s="127"/>
      <c r="BQ285" s="127"/>
      <c r="BT285" s="127"/>
      <c r="BU285" s="127"/>
      <c r="BV285" s="127"/>
      <c r="BW285" s="127"/>
      <c r="BX285" s="127"/>
      <c r="BY285" s="127"/>
      <c r="BZ285" s="127"/>
      <c r="CA285" s="127"/>
      <c r="CD285" s="127"/>
      <c r="CN285" s="127"/>
      <c r="CX285" s="127"/>
      <c r="DH285" s="127"/>
      <c r="DR285" s="127"/>
      <c r="EB285" s="127"/>
      <c r="EL285" s="127"/>
      <c r="EV285" s="127"/>
      <c r="FF285" s="127"/>
      <c r="FP285" s="127"/>
      <c r="FZ285" s="127"/>
      <c r="GJ285" s="127"/>
      <c r="GT285" s="127"/>
      <c r="HD285" s="127"/>
      <c r="HN285" s="127"/>
      <c r="HX285" s="127"/>
      <c r="IH285" s="127"/>
      <c r="IR285" s="127"/>
      <c r="JB285" s="127"/>
    </row>
    <row xmlns:x14ac="http://schemas.microsoft.com/office/spreadsheetml/2009/9/ac" r="286" s="3" customFormat="true" x14ac:dyDescent="0.25">
      <c r="A286" s="414"/>
      <c r="B286" s="127"/>
      <c r="L286" s="127"/>
      <c r="V286" s="127"/>
      <c r="AF286" s="127"/>
      <c r="AP286" s="127"/>
      <c r="AZ286" s="127"/>
      <c r="BJ286" s="127"/>
      <c r="BK286" s="127"/>
      <c r="BL286" s="127"/>
      <c r="BM286" s="127"/>
      <c r="BN286" s="127"/>
      <c r="BO286" s="127"/>
      <c r="BP286" s="127"/>
      <c r="BQ286" s="127"/>
      <c r="BT286" s="127"/>
      <c r="BU286" s="127"/>
      <c r="BV286" s="127"/>
      <c r="BW286" s="127"/>
      <c r="BX286" s="127"/>
      <c r="BY286" s="127"/>
      <c r="BZ286" s="127"/>
      <c r="CA286" s="127"/>
      <c r="CD286" s="127"/>
      <c r="CN286" s="127"/>
      <c r="CX286" s="127"/>
      <c r="DH286" s="127"/>
      <c r="DR286" s="127"/>
      <c r="EB286" s="127"/>
      <c r="EL286" s="127"/>
      <c r="EV286" s="127"/>
      <c r="FF286" s="127"/>
      <c r="FP286" s="127"/>
      <c r="FZ286" s="127"/>
      <c r="GJ286" s="127"/>
      <c r="GT286" s="127"/>
      <c r="HD286" s="127"/>
      <c r="HN286" s="127"/>
      <c r="HX286" s="127"/>
      <c r="IH286" s="127"/>
      <c r="IR286" s="127"/>
      <c r="JB286" s="127"/>
    </row>
    <row xmlns:x14ac="http://schemas.microsoft.com/office/spreadsheetml/2009/9/ac" r="287" s="3" customFormat="true" x14ac:dyDescent="0.25">
      <c r="A287" s="414"/>
      <c r="B287" s="127"/>
      <c r="L287" s="127"/>
      <c r="V287" s="127"/>
      <c r="AF287" s="127"/>
      <c r="AP287" s="127"/>
      <c r="AZ287" s="127"/>
      <c r="BJ287" s="127"/>
      <c r="BK287" s="127"/>
      <c r="BL287" s="127"/>
      <c r="BM287" s="127"/>
      <c r="BN287" s="127"/>
      <c r="BO287" s="127"/>
      <c r="BP287" s="127"/>
      <c r="BQ287" s="127"/>
      <c r="BT287" s="127"/>
      <c r="BU287" s="127"/>
      <c r="BV287" s="127"/>
      <c r="BW287" s="127"/>
      <c r="BX287" s="127"/>
      <c r="BY287" s="127"/>
      <c r="BZ287" s="127"/>
      <c r="CA287" s="127"/>
      <c r="CD287" s="127"/>
      <c r="CN287" s="127"/>
      <c r="CX287" s="127"/>
      <c r="DH287" s="127"/>
      <c r="DR287" s="127"/>
      <c r="EB287" s="127"/>
      <c r="EL287" s="127"/>
      <c r="EV287" s="127"/>
      <c r="FF287" s="127"/>
      <c r="FP287" s="127"/>
      <c r="FZ287" s="127"/>
      <c r="GJ287" s="127"/>
      <c r="GT287" s="127"/>
      <c r="HD287" s="127"/>
      <c r="HN287" s="127"/>
      <c r="HX287" s="127"/>
      <c r="IH287" s="127"/>
      <c r="IR287" s="127"/>
      <c r="JB287" s="127"/>
    </row>
    <row xmlns:x14ac="http://schemas.microsoft.com/office/spreadsheetml/2009/9/ac" r="288" s="3" customFormat="true" x14ac:dyDescent="0.25">
      <c r="A288" s="414"/>
      <c r="B288" s="127"/>
      <c r="L288" s="127"/>
      <c r="V288" s="127"/>
      <c r="AF288" s="127"/>
      <c r="AP288" s="127"/>
      <c r="AZ288" s="127"/>
      <c r="BJ288" s="127"/>
      <c r="BK288" s="127"/>
      <c r="BL288" s="127"/>
      <c r="BM288" s="127"/>
      <c r="BN288" s="127"/>
      <c r="BO288" s="127"/>
      <c r="BP288" s="127"/>
      <c r="BQ288" s="127"/>
      <c r="BT288" s="127"/>
      <c r="BU288" s="127"/>
      <c r="BV288" s="127"/>
      <c r="BW288" s="127"/>
      <c r="BX288" s="127"/>
      <c r="BY288" s="127"/>
      <c r="BZ288" s="127"/>
      <c r="CA288" s="127"/>
      <c r="CD288" s="127"/>
      <c r="CN288" s="127"/>
      <c r="CX288" s="127"/>
      <c r="DH288" s="127"/>
      <c r="DR288" s="127"/>
      <c r="EB288" s="127"/>
      <c r="EL288" s="127"/>
      <c r="EV288" s="127"/>
      <c r="FF288" s="127"/>
      <c r="FP288" s="127"/>
      <c r="FZ288" s="127"/>
      <c r="GJ288" s="127"/>
      <c r="GT288" s="127"/>
      <c r="HD288" s="127"/>
      <c r="HN288" s="127"/>
      <c r="HX288" s="127"/>
      <c r="IH288" s="127"/>
      <c r="IR288" s="127"/>
      <c r="JB288" s="127"/>
    </row>
    <row xmlns:x14ac="http://schemas.microsoft.com/office/spreadsheetml/2009/9/ac" r="289" s="3" customFormat="true" x14ac:dyDescent="0.25">
      <c r="A289" s="414"/>
      <c r="B289" s="127"/>
      <c r="L289" s="127"/>
      <c r="V289" s="127"/>
      <c r="AF289" s="127"/>
      <c r="AP289" s="127"/>
      <c r="AZ289" s="127"/>
      <c r="BJ289" s="127"/>
      <c r="BK289" s="127"/>
      <c r="BL289" s="127"/>
      <c r="BM289" s="127"/>
      <c r="BN289" s="127"/>
      <c r="BO289" s="127"/>
      <c r="BP289" s="127"/>
      <c r="BQ289" s="127"/>
      <c r="BT289" s="127"/>
      <c r="BU289" s="127"/>
      <c r="BV289" s="127"/>
      <c r="BW289" s="127"/>
      <c r="BX289" s="127"/>
      <c r="BY289" s="127"/>
      <c r="BZ289" s="127"/>
      <c r="CA289" s="127"/>
      <c r="CD289" s="127"/>
      <c r="CN289" s="127"/>
      <c r="CX289" s="127"/>
      <c r="DH289" s="127"/>
      <c r="DR289" s="127"/>
      <c r="EB289" s="127"/>
      <c r="EL289" s="127"/>
      <c r="EV289" s="127"/>
      <c r="FF289" s="127"/>
      <c r="FP289" s="127"/>
      <c r="FZ289" s="127"/>
      <c r="GJ289" s="127"/>
      <c r="GT289" s="127"/>
      <c r="HD289" s="127"/>
      <c r="HN289" s="127"/>
      <c r="HX289" s="127"/>
      <c r="IH289" s="127"/>
      <c r="IR289" s="127"/>
      <c r="JB289" s="127"/>
    </row>
    <row xmlns:x14ac="http://schemas.microsoft.com/office/spreadsheetml/2009/9/ac" r="290" s="3" customFormat="true" x14ac:dyDescent="0.25">
      <c r="A290" s="414"/>
      <c r="B290" s="127"/>
      <c r="L290" s="127"/>
      <c r="V290" s="127"/>
      <c r="AF290" s="127"/>
      <c r="AP290" s="127"/>
      <c r="AZ290" s="127"/>
      <c r="BJ290" s="127"/>
      <c r="BK290" s="127"/>
      <c r="BL290" s="127"/>
      <c r="BM290" s="127"/>
      <c r="BN290" s="127"/>
      <c r="BO290" s="127"/>
      <c r="BP290" s="127"/>
      <c r="BQ290" s="127"/>
      <c r="BT290" s="127"/>
      <c r="BU290" s="127"/>
      <c r="BV290" s="127"/>
      <c r="BW290" s="127"/>
      <c r="BX290" s="127"/>
      <c r="BY290" s="127"/>
      <c r="BZ290" s="127"/>
      <c r="CA290" s="127"/>
      <c r="CD290" s="127"/>
      <c r="CN290" s="127"/>
      <c r="CX290" s="127"/>
      <c r="DH290" s="127"/>
      <c r="DR290" s="127"/>
      <c r="EB290" s="127"/>
      <c r="EL290" s="127"/>
      <c r="EV290" s="127"/>
      <c r="FF290" s="127"/>
      <c r="FP290" s="127"/>
      <c r="FZ290" s="127"/>
      <c r="GJ290" s="127"/>
      <c r="GT290" s="127"/>
      <c r="HD290" s="127"/>
      <c r="HN290" s="127"/>
      <c r="HX290" s="127"/>
      <c r="IH290" s="127"/>
      <c r="IR290" s="127"/>
      <c r="JB290" s="127"/>
    </row>
    <row xmlns:x14ac="http://schemas.microsoft.com/office/spreadsheetml/2009/9/ac" r="291" s="3" customFormat="true" x14ac:dyDescent="0.25">
      <c r="A291" s="414"/>
      <c r="B291" s="127"/>
      <c r="L291" s="127"/>
      <c r="V291" s="127"/>
      <c r="AF291" s="127"/>
      <c r="AP291" s="127"/>
      <c r="AZ291" s="127"/>
      <c r="BJ291" s="127"/>
      <c r="BK291" s="127"/>
      <c r="BL291" s="127"/>
      <c r="BM291" s="127"/>
      <c r="BN291" s="127"/>
      <c r="BO291" s="127"/>
      <c r="BP291" s="127"/>
      <c r="BQ291" s="127"/>
      <c r="BT291" s="127"/>
      <c r="BU291" s="127"/>
      <c r="BV291" s="127"/>
      <c r="BW291" s="127"/>
      <c r="BX291" s="127"/>
      <c r="BY291" s="127"/>
      <c r="BZ291" s="127"/>
      <c r="CA291" s="127"/>
      <c r="CD291" s="127"/>
      <c r="CN291" s="127"/>
      <c r="CX291" s="127"/>
      <c r="DH291" s="127"/>
      <c r="DR291" s="127"/>
      <c r="EB291" s="127"/>
      <c r="EL291" s="127"/>
      <c r="EV291" s="127"/>
      <c r="FF291" s="127"/>
      <c r="FP291" s="127"/>
      <c r="FZ291" s="127"/>
      <c r="GJ291" s="127"/>
      <c r="GT291" s="127"/>
      <c r="HD291" s="127"/>
      <c r="HN291" s="127"/>
      <c r="HX291" s="127"/>
      <c r="IH291" s="127"/>
      <c r="IR291" s="127"/>
      <c r="JB291" s="127"/>
    </row>
    <row xmlns:x14ac="http://schemas.microsoft.com/office/spreadsheetml/2009/9/ac" r="292" s="3" customFormat="true" x14ac:dyDescent="0.25">
      <c r="A292" s="414"/>
      <c r="B292" s="127"/>
      <c r="L292" s="127"/>
      <c r="V292" s="127"/>
      <c r="AF292" s="127"/>
      <c r="AP292" s="127"/>
      <c r="AZ292" s="127"/>
      <c r="BJ292" s="127"/>
      <c r="BK292" s="127"/>
      <c r="BL292" s="127"/>
      <c r="BM292" s="127"/>
      <c r="BN292" s="127"/>
      <c r="BO292" s="127"/>
      <c r="BP292" s="127"/>
      <c r="BQ292" s="127"/>
      <c r="BT292" s="127"/>
      <c r="BU292" s="127"/>
      <c r="BV292" s="127"/>
      <c r="BW292" s="127"/>
      <c r="BX292" s="127"/>
      <c r="BY292" s="127"/>
      <c r="BZ292" s="127"/>
      <c r="CA292" s="127"/>
      <c r="CD292" s="127"/>
      <c r="CN292" s="127"/>
      <c r="CX292" s="127"/>
      <c r="DH292" s="127"/>
      <c r="DR292" s="127"/>
      <c r="EB292" s="127"/>
      <c r="EL292" s="127"/>
      <c r="EV292" s="127"/>
      <c r="FF292" s="127"/>
      <c r="FP292" s="127"/>
      <c r="FZ292" s="127"/>
      <c r="GJ292" s="127"/>
      <c r="GT292" s="127"/>
      <c r="HD292" s="127"/>
      <c r="HN292" s="127"/>
      <c r="HX292" s="127"/>
      <c r="IH292" s="127"/>
      <c r="IR292" s="127"/>
      <c r="JB292" s="127"/>
    </row>
    <row xmlns:x14ac="http://schemas.microsoft.com/office/spreadsheetml/2009/9/ac" r="293" s="3" customFormat="true" x14ac:dyDescent="0.25">
      <c r="A293" s="414"/>
      <c r="B293" s="127"/>
      <c r="L293" s="127"/>
      <c r="V293" s="127"/>
      <c r="AF293" s="127"/>
      <c r="AP293" s="127"/>
      <c r="AZ293" s="127"/>
      <c r="BJ293" s="127"/>
      <c r="BK293" s="127"/>
      <c r="BL293" s="127"/>
      <c r="BM293" s="127"/>
      <c r="BN293" s="127"/>
      <c r="BO293" s="127"/>
      <c r="BP293" s="127"/>
      <c r="BQ293" s="127"/>
      <c r="BT293" s="127"/>
      <c r="BU293" s="127"/>
      <c r="BV293" s="127"/>
      <c r="BW293" s="127"/>
      <c r="BX293" s="127"/>
      <c r="BY293" s="127"/>
      <c r="BZ293" s="127"/>
      <c r="CA293" s="127"/>
      <c r="CD293" s="127"/>
      <c r="CN293" s="127"/>
      <c r="CX293" s="127"/>
      <c r="DH293" s="127"/>
      <c r="DR293" s="127"/>
      <c r="EB293" s="127"/>
      <c r="EL293" s="127"/>
      <c r="EV293" s="127"/>
      <c r="FF293" s="127"/>
      <c r="FP293" s="127"/>
      <c r="FZ293" s="127"/>
      <c r="GJ293" s="127"/>
      <c r="GT293" s="127"/>
      <c r="HD293" s="127"/>
      <c r="HN293" s="127"/>
      <c r="HX293" s="127"/>
      <c r="IH293" s="127"/>
      <c r="IR293" s="127"/>
      <c r="JB293" s="127"/>
    </row>
    <row xmlns:x14ac="http://schemas.microsoft.com/office/spreadsheetml/2009/9/ac" r="294" s="3" customFormat="true" x14ac:dyDescent="0.25">
      <c r="A294" s="414"/>
      <c r="B294" s="127"/>
      <c r="L294" s="127"/>
      <c r="V294" s="127"/>
      <c r="AF294" s="127"/>
      <c r="AP294" s="127"/>
      <c r="AZ294" s="127"/>
      <c r="BJ294" s="127"/>
      <c r="BK294" s="127"/>
      <c r="BL294" s="127"/>
      <c r="BM294" s="127"/>
      <c r="BN294" s="127"/>
      <c r="BO294" s="127"/>
      <c r="BP294" s="127"/>
      <c r="BQ294" s="127"/>
      <c r="BT294" s="127"/>
      <c r="BU294" s="127"/>
      <c r="BV294" s="127"/>
      <c r="BW294" s="127"/>
      <c r="BX294" s="127"/>
      <c r="BY294" s="127"/>
      <c r="BZ294" s="127"/>
      <c r="CA294" s="127"/>
      <c r="CD294" s="127"/>
      <c r="CN294" s="127"/>
      <c r="CX294" s="127"/>
      <c r="DH294" s="127"/>
      <c r="DR294" s="127"/>
      <c r="EB294" s="127"/>
      <c r="EL294" s="127"/>
      <c r="EV294" s="127"/>
      <c r="FF294" s="127"/>
      <c r="FP294" s="127"/>
      <c r="FZ294" s="127"/>
      <c r="GJ294" s="127"/>
      <c r="GT294" s="127"/>
      <c r="HD294" s="127"/>
      <c r="HN294" s="127"/>
      <c r="HX294" s="127"/>
      <c r="IH294" s="127"/>
      <c r="IR294" s="127"/>
      <c r="JB294" s="127"/>
    </row>
    <row xmlns:x14ac="http://schemas.microsoft.com/office/spreadsheetml/2009/9/ac" r="295" s="3" customFormat="true" x14ac:dyDescent="0.25">
      <c r="A295" s="414"/>
      <c r="B295" s="127"/>
      <c r="L295" s="127"/>
      <c r="V295" s="127"/>
      <c r="AF295" s="127"/>
      <c r="AP295" s="127"/>
      <c r="AZ295" s="127"/>
      <c r="BJ295" s="127"/>
      <c r="BK295" s="127"/>
      <c r="BL295" s="127"/>
      <c r="BM295" s="127"/>
      <c r="BN295" s="127"/>
      <c r="BO295" s="127"/>
      <c r="BP295" s="127"/>
      <c r="BQ295" s="127"/>
      <c r="BT295" s="127"/>
      <c r="BU295" s="127"/>
      <c r="BV295" s="127"/>
      <c r="BW295" s="127"/>
      <c r="BX295" s="127"/>
      <c r="BY295" s="127"/>
      <c r="BZ295" s="127"/>
      <c r="CA295" s="127"/>
      <c r="CD295" s="127"/>
      <c r="CN295" s="127"/>
      <c r="CX295" s="127"/>
      <c r="DH295" s="127"/>
      <c r="DR295" s="127"/>
      <c r="EB295" s="127"/>
      <c r="EL295" s="127"/>
      <c r="EV295" s="127"/>
      <c r="FF295" s="127"/>
      <c r="FP295" s="127"/>
      <c r="FZ295" s="127"/>
      <c r="GJ295" s="127"/>
      <c r="GT295" s="127"/>
      <c r="HD295" s="127"/>
      <c r="HN295" s="127"/>
      <c r="HX295" s="127"/>
      <c r="IH295" s="127"/>
      <c r="IR295" s="127"/>
      <c r="JB295" s="127"/>
    </row>
    <row xmlns:x14ac="http://schemas.microsoft.com/office/spreadsheetml/2009/9/ac" r="296" s="3" customFormat="true" x14ac:dyDescent="0.25">
      <c r="A296" s="414"/>
      <c r="B296" s="127"/>
      <c r="L296" s="127"/>
      <c r="V296" s="127"/>
      <c r="AF296" s="127"/>
      <c r="AP296" s="127"/>
      <c r="AZ296" s="127"/>
      <c r="BJ296" s="127"/>
      <c r="BK296" s="127"/>
      <c r="BL296" s="127"/>
      <c r="BM296" s="127"/>
      <c r="BN296" s="127"/>
      <c r="BO296" s="127"/>
      <c r="BP296" s="127"/>
      <c r="BQ296" s="127"/>
      <c r="BT296" s="127"/>
      <c r="BU296" s="127"/>
      <c r="BV296" s="127"/>
      <c r="BW296" s="127"/>
      <c r="BX296" s="127"/>
      <c r="BY296" s="127"/>
      <c r="BZ296" s="127"/>
      <c r="CA296" s="127"/>
      <c r="CD296" s="127"/>
      <c r="CN296" s="127"/>
      <c r="CX296" s="127"/>
      <c r="DH296" s="127"/>
      <c r="DR296" s="127"/>
      <c r="EB296" s="127"/>
      <c r="EL296" s="127"/>
      <c r="EV296" s="127"/>
      <c r="FF296" s="127"/>
      <c r="FP296" s="127"/>
      <c r="FZ296" s="127"/>
      <c r="GJ296" s="127"/>
      <c r="GT296" s="127"/>
      <c r="HD296" s="127"/>
      <c r="HN296" s="127"/>
      <c r="HX296" s="127"/>
      <c r="IH296" s="127"/>
      <c r="IR296" s="127"/>
      <c r="JB296" s="127"/>
    </row>
    <row xmlns:x14ac="http://schemas.microsoft.com/office/spreadsheetml/2009/9/ac" r="297" s="3" customFormat="true" x14ac:dyDescent="0.25">
      <c r="A297" s="414"/>
      <c r="B297" s="127"/>
      <c r="L297" s="127"/>
      <c r="V297" s="127"/>
      <c r="AF297" s="127"/>
      <c r="AP297" s="127"/>
      <c r="AZ297" s="127"/>
      <c r="BJ297" s="127"/>
      <c r="BK297" s="127"/>
      <c r="BL297" s="127"/>
      <c r="BM297" s="127"/>
      <c r="BN297" s="127"/>
      <c r="BO297" s="127"/>
      <c r="BP297" s="127"/>
      <c r="BQ297" s="127"/>
      <c r="BT297" s="127"/>
      <c r="BU297" s="127"/>
      <c r="BV297" s="127"/>
      <c r="BW297" s="127"/>
      <c r="BX297" s="127"/>
      <c r="BY297" s="127"/>
      <c r="BZ297" s="127"/>
      <c r="CA297" s="127"/>
      <c r="CD297" s="127"/>
      <c r="CN297" s="127"/>
      <c r="CX297" s="127"/>
      <c r="DH297" s="127"/>
      <c r="DR297" s="127"/>
      <c r="EB297" s="127"/>
      <c r="EL297" s="127"/>
      <c r="EV297" s="127"/>
      <c r="FF297" s="127"/>
      <c r="FP297" s="127"/>
      <c r="FZ297" s="127"/>
      <c r="GJ297" s="127"/>
      <c r="GT297" s="127"/>
      <c r="HD297" s="127"/>
      <c r="HN297" s="127"/>
      <c r="HX297" s="127"/>
      <c r="IH297" s="127"/>
      <c r="IR297" s="127"/>
      <c r="JB297" s="127"/>
    </row>
    <row xmlns:x14ac="http://schemas.microsoft.com/office/spreadsheetml/2009/9/ac" r="298" s="3" customFormat="true" x14ac:dyDescent="0.25">
      <c r="A298" s="414"/>
      <c r="B298" s="127"/>
      <c r="L298" s="127"/>
      <c r="V298" s="127"/>
      <c r="AF298" s="127"/>
      <c r="AP298" s="127"/>
      <c r="AZ298" s="127"/>
      <c r="BJ298" s="127"/>
      <c r="BK298" s="127"/>
      <c r="BL298" s="127"/>
      <c r="BM298" s="127"/>
      <c r="BN298" s="127"/>
      <c r="BO298" s="127"/>
      <c r="BP298" s="127"/>
      <c r="BQ298" s="127"/>
      <c r="BT298" s="127"/>
      <c r="BU298" s="127"/>
      <c r="BV298" s="127"/>
      <c r="BW298" s="127"/>
      <c r="BX298" s="127"/>
      <c r="BY298" s="127"/>
      <c r="BZ298" s="127"/>
      <c r="CA298" s="127"/>
      <c r="CD298" s="127"/>
      <c r="CN298" s="127"/>
      <c r="CX298" s="127"/>
      <c r="DH298" s="127"/>
      <c r="DR298" s="127"/>
      <c r="EB298" s="127"/>
      <c r="EL298" s="127"/>
      <c r="EV298" s="127"/>
      <c r="FF298" s="127"/>
      <c r="FP298" s="127"/>
      <c r="FZ298" s="127"/>
      <c r="GJ298" s="127"/>
      <c r="GT298" s="127"/>
      <c r="HD298" s="127"/>
      <c r="HN298" s="127"/>
      <c r="HX298" s="127"/>
      <c r="IH298" s="127"/>
      <c r="IR298" s="127"/>
      <c r="JB298" s="127"/>
    </row>
    <row xmlns:x14ac="http://schemas.microsoft.com/office/spreadsheetml/2009/9/ac" r="299" s="3" customFormat="true" x14ac:dyDescent="0.25">
      <c r="A299" s="414"/>
      <c r="B299" s="127"/>
      <c r="L299" s="127"/>
      <c r="V299" s="127"/>
      <c r="AF299" s="127"/>
      <c r="AP299" s="127"/>
      <c r="AZ299" s="127"/>
      <c r="BJ299" s="127"/>
      <c r="BK299" s="127"/>
      <c r="BL299" s="127"/>
      <c r="BM299" s="127"/>
      <c r="BN299" s="127"/>
      <c r="BO299" s="127"/>
      <c r="BP299" s="127"/>
      <c r="BQ299" s="127"/>
      <c r="BT299" s="127"/>
      <c r="BU299" s="127"/>
      <c r="BV299" s="127"/>
      <c r="BW299" s="127"/>
      <c r="BX299" s="127"/>
      <c r="BY299" s="127"/>
      <c r="BZ299" s="127"/>
      <c r="CA299" s="127"/>
      <c r="CD299" s="127"/>
      <c r="CN299" s="127"/>
      <c r="CX299" s="127"/>
      <c r="DH299" s="127"/>
      <c r="DR299" s="127"/>
      <c r="EB299" s="127"/>
      <c r="EL299" s="127"/>
      <c r="EV299" s="127"/>
      <c r="FF299" s="127"/>
      <c r="FP299" s="127"/>
      <c r="FZ299" s="127"/>
      <c r="GJ299" s="127"/>
      <c r="GT299" s="127"/>
      <c r="HD299" s="127"/>
      <c r="HN299" s="127"/>
      <c r="HX299" s="127"/>
      <c r="IH299" s="127"/>
      <c r="IR299" s="127"/>
      <c r="JB299" s="127"/>
    </row>
    <row xmlns:x14ac="http://schemas.microsoft.com/office/spreadsheetml/2009/9/ac" r="300" s="3" customFormat="true" x14ac:dyDescent="0.25">
      <c r="A300" s="414"/>
      <c r="B300" s="127"/>
      <c r="L300" s="127"/>
      <c r="V300" s="127"/>
      <c r="AF300" s="127"/>
      <c r="AP300" s="127"/>
      <c r="AZ300" s="127"/>
      <c r="BJ300" s="127"/>
      <c r="BK300" s="127"/>
      <c r="BL300" s="127"/>
      <c r="BM300" s="127"/>
      <c r="BN300" s="127"/>
      <c r="BO300" s="127"/>
      <c r="BP300" s="127"/>
      <c r="BQ300" s="127"/>
      <c r="BT300" s="127"/>
      <c r="BU300" s="127"/>
      <c r="BV300" s="127"/>
      <c r="BW300" s="127"/>
      <c r="BX300" s="127"/>
      <c r="BY300" s="127"/>
      <c r="BZ300" s="127"/>
      <c r="CA300" s="127"/>
      <c r="CD300" s="127"/>
      <c r="CN300" s="127"/>
      <c r="CX300" s="127"/>
      <c r="DH300" s="127"/>
      <c r="DR300" s="127"/>
      <c r="EB300" s="127"/>
      <c r="EL300" s="127"/>
      <c r="EV300" s="127"/>
      <c r="FF300" s="127"/>
      <c r="FP300" s="127"/>
      <c r="FZ300" s="127"/>
      <c r="GJ300" s="127"/>
      <c r="GT300" s="127"/>
      <c r="HD300" s="127"/>
      <c r="HN300" s="127"/>
      <c r="HX300" s="127"/>
      <c r="IH300" s="127"/>
      <c r="IR300" s="127"/>
      <c r="JB300" s="127"/>
    </row>
    <row xmlns:x14ac="http://schemas.microsoft.com/office/spreadsheetml/2009/9/ac" r="301" s="3" customFormat="true" x14ac:dyDescent="0.25">
      <c r="A301" s="414"/>
      <c r="B301" s="127"/>
      <c r="L301" s="127"/>
      <c r="V301" s="127"/>
      <c r="AF301" s="127"/>
      <c r="AP301" s="127"/>
      <c r="AZ301" s="127"/>
      <c r="BJ301" s="127"/>
      <c r="BK301" s="127"/>
      <c r="BL301" s="127"/>
      <c r="BM301" s="127"/>
      <c r="BN301" s="127"/>
      <c r="BO301" s="127"/>
      <c r="BP301" s="127"/>
      <c r="BQ301" s="127"/>
      <c r="BT301" s="127"/>
      <c r="BU301" s="127"/>
      <c r="BV301" s="127"/>
      <c r="BW301" s="127"/>
      <c r="BX301" s="127"/>
      <c r="BY301" s="127"/>
      <c r="BZ301" s="127"/>
      <c r="CA301" s="127"/>
      <c r="CD301" s="127"/>
      <c r="CN301" s="127"/>
      <c r="CX301" s="127"/>
      <c r="DH301" s="127"/>
      <c r="DR301" s="127"/>
      <c r="EB301" s="127"/>
      <c r="EL301" s="127"/>
      <c r="EV301" s="127"/>
      <c r="FF301" s="127"/>
      <c r="FP301" s="127"/>
      <c r="FZ301" s="127"/>
      <c r="GJ301" s="127"/>
      <c r="GT301" s="127"/>
      <c r="HD301" s="127"/>
      <c r="HN301" s="127"/>
      <c r="HX301" s="127"/>
      <c r="IH301" s="127"/>
      <c r="IR301" s="127"/>
      <c r="JB301" s="127"/>
    </row>
    <row xmlns:x14ac="http://schemas.microsoft.com/office/spreadsheetml/2009/9/ac" r="302" s="3" customFormat="true" x14ac:dyDescent="0.25">
      <c r="A302" s="414"/>
      <c r="B302" s="127"/>
      <c r="L302" s="127"/>
      <c r="V302" s="127"/>
      <c r="AF302" s="127"/>
      <c r="AP302" s="127"/>
      <c r="AZ302" s="127"/>
      <c r="BJ302" s="127"/>
      <c r="BK302" s="127"/>
      <c r="BL302" s="127"/>
      <c r="BM302" s="127"/>
      <c r="BN302" s="127"/>
      <c r="BO302" s="127"/>
      <c r="BP302" s="127"/>
      <c r="BQ302" s="127"/>
      <c r="BT302" s="127"/>
      <c r="BU302" s="127"/>
      <c r="BV302" s="127"/>
      <c r="BW302" s="127"/>
      <c r="BX302" s="127"/>
      <c r="BY302" s="127"/>
      <c r="BZ302" s="127"/>
      <c r="CA302" s="127"/>
      <c r="CD302" s="127"/>
      <c r="CN302" s="127"/>
      <c r="CX302" s="127"/>
      <c r="DH302" s="127"/>
      <c r="DR302" s="127"/>
      <c r="EB302" s="127"/>
      <c r="EL302" s="127"/>
      <c r="EV302" s="127"/>
      <c r="FF302" s="127"/>
      <c r="FP302" s="127"/>
      <c r="FZ302" s="127"/>
      <c r="GJ302" s="127"/>
      <c r="GT302" s="127"/>
      <c r="HD302" s="127"/>
      <c r="HN302" s="127"/>
      <c r="HX302" s="127"/>
      <c r="IH302" s="127"/>
      <c r="IR302" s="127"/>
      <c r="JB302" s="127"/>
    </row>
    <row xmlns:x14ac="http://schemas.microsoft.com/office/spreadsheetml/2009/9/ac" r="303" s="3" customFormat="true" x14ac:dyDescent="0.25">
      <c r="A303" s="414"/>
      <c r="B303" s="127"/>
      <c r="L303" s="127"/>
      <c r="V303" s="127"/>
      <c r="AF303" s="127"/>
      <c r="AP303" s="127"/>
      <c r="AZ303" s="127"/>
      <c r="BJ303" s="127"/>
      <c r="BK303" s="127"/>
      <c r="BL303" s="127"/>
      <c r="BM303" s="127"/>
      <c r="BN303" s="127"/>
      <c r="BO303" s="127"/>
      <c r="BP303" s="127"/>
      <c r="BQ303" s="127"/>
      <c r="BT303" s="127"/>
      <c r="BU303" s="127"/>
      <c r="BV303" s="127"/>
      <c r="BW303" s="127"/>
      <c r="BX303" s="127"/>
      <c r="BY303" s="127"/>
      <c r="BZ303" s="127"/>
      <c r="CA303" s="127"/>
      <c r="CD303" s="127"/>
      <c r="CN303" s="127"/>
      <c r="CX303" s="127"/>
      <c r="DH303" s="127"/>
      <c r="DR303" s="127"/>
      <c r="EB303" s="127"/>
      <c r="EL303" s="127"/>
      <c r="EV303" s="127"/>
      <c r="FF303" s="127"/>
      <c r="FP303" s="127"/>
      <c r="FZ303" s="127"/>
      <c r="GJ303" s="127"/>
      <c r="GT303" s="127"/>
      <c r="HD303" s="127"/>
      <c r="HN303" s="127"/>
      <c r="HX303" s="127"/>
      <c r="IH303" s="127"/>
      <c r="IR303" s="127"/>
      <c r="JB303" s="127"/>
    </row>
    <row xmlns:x14ac="http://schemas.microsoft.com/office/spreadsheetml/2009/9/ac" r="304" s="3" customFormat="true" x14ac:dyDescent="0.25">
      <c r="A304" s="414"/>
      <c r="B304" s="127"/>
      <c r="L304" s="127"/>
      <c r="V304" s="127"/>
      <c r="AF304" s="127"/>
      <c r="AP304" s="127"/>
      <c r="AZ304" s="127"/>
      <c r="BJ304" s="127"/>
      <c r="BK304" s="127"/>
      <c r="BL304" s="127"/>
      <c r="BM304" s="127"/>
      <c r="BN304" s="127"/>
      <c r="BO304" s="127"/>
      <c r="BP304" s="127"/>
      <c r="BQ304" s="127"/>
      <c r="BT304" s="127"/>
      <c r="BU304" s="127"/>
      <c r="BV304" s="127"/>
      <c r="BW304" s="127"/>
      <c r="BX304" s="127"/>
      <c r="BY304" s="127"/>
      <c r="BZ304" s="127"/>
      <c r="CA304" s="127"/>
      <c r="CD304" s="127"/>
      <c r="CN304" s="127"/>
      <c r="CX304" s="127"/>
      <c r="DH304" s="127"/>
      <c r="DR304" s="127"/>
      <c r="EB304" s="127"/>
      <c r="EL304" s="127"/>
      <c r="EV304" s="127"/>
      <c r="FF304" s="127"/>
      <c r="FP304" s="127"/>
      <c r="FZ304" s="127"/>
      <c r="GJ304" s="127"/>
      <c r="GT304" s="127"/>
      <c r="HD304" s="127"/>
      <c r="HN304" s="127"/>
      <c r="HX304" s="127"/>
      <c r="IH304" s="127"/>
      <c r="IR304" s="127"/>
      <c r="JB304" s="127"/>
    </row>
    <row xmlns:x14ac="http://schemas.microsoft.com/office/spreadsheetml/2009/9/ac" r="305" s="3" customFormat="true" x14ac:dyDescent="0.25">
      <c r="A305" s="414"/>
      <c r="B305" s="127"/>
      <c r="L305" s="127"/>
      <c r="V305" s="127"/>
      <c r="AF305" s="127"/>
      <c r="AP305" s="127"/>
      <c r="AZ305" s="127"/>
      <c r="BJ305" s="127"/>
      <c r="BK305" s="127"/>
      <c r="BL305" s="127"/>
      <c r="BM305" s="127"/>
      <c r="BN305" s="127"/>
      <c r="BO305" s="127"/>
      <c r="BP305" s="127"/>
      <c r="BQ305" s="127"/>
      <c r="BT305" s="127"/>
      <c r="BU305" s="127"/>
      <c r="BV305" s="127"/>
      <c r="BW305" s="127"/>
      <c r="BX305" s="127"/>
      <c r="BY305" s="127"/>
      <c r="BZ305" s="127"/>
      <c r="CA305" s="127"/>
      <c r="CD305" s="127"/>
      <c r="CN305" s="127"/>
      <c r="CX305" s="127"/>
      <c r="DH305" s="127"/>
      <c r="DR305" s="127"/>
      <c r="EB305" s="127"/>
      <c r="EL305" s="127"/>
      <c r="EV305" s="127"/>
      <c r="FF305" s="127"/>
      <c r="FP305" s="127"/>
      <c r="FZ305" s="127"/>
      <c r="GJ305" s="127"/>
      <c r="GT305" s="127"/>
      <c r="HD305" s="127"/>
      <c r="HN305" s="127"/>
      <c r="HX305" s="127"/>
      <c r="IH305" s="127"/>
      <c r="IR305" s="127"/>
      <c r="JB305" s="127"/>
    </row>
    <row xmlns:x14ac="http://schemas.microsoft.com/office/spreadsheetml/2009/9/ac" r="306" s="3" customFormat="true" x14ac:dyDescent="0.25">
      <c r="A306" s="414"/>
      <c r="B306" s="127"/>
      <c r="L306" s="127"/>
      <c r="V306" s="127"/>
      <c r="AF306" s="127"/>
      <c r="AP306" s="127"/>
      <c r="AZ306" s="127"/>
      <c r="BJ306" s="127"/>
      <c r="BK306" s="127"/>
      <c r="BL306" s="127"/>
      <c r="BM306" s="127"/>
      <c r="BN306" s="127"/>
      <c r="BO306" s="127"/>
      <c r="BP306" s="127"/>
      <c r="BQ306" s="127"/>
      <c r="BT306" s="127"/>
      <c r="BU306" s="127"/>
      <c r="BV306" s="127"/>
      <c r="BW306" s="127"/>
      <c r="BX306" s="127"/>
      <c r="BY306" s="127"/>
      <c r="BZ306" s="127"/>
      <c r="CA306" s="127"/>
      <c r="CD306" s="127"/>
      <c r="CN306" s="127"/>
      <c r="CX306" s="127"/>
      <c r="DH306" s="127"/>
      <c r="DR306" s="127"/>
      <c r="EB306" s="127"/>
      <c r="EL306" s="127"/>
      <c r="EV306" s="127"/>
      <c r="FF306" s="127"/>
      <c r="FP306" s="127"/>
      <c r="FZ306" s="127"/>
      <c r="GJ306" s="127"/>
      <c r="GT306" s="127"/>
      <c r="HD306" s="127"/>
      <c r="HN306" s="127"/>
      <c r="HX306" s="127"/>
      <c r="IH306" s="127"/>
      <c r="IR306" s="127"/>
      <c r="JB306" s="127"/>
    </row>
    <row xmlns:x14ac="http://schemas.microsoft.com/office/spreadsheetml/2009/9/ac" r="307" s="3" customFormat="true" x14ac:dyDescent="0.25">
      <c r="A307" s="414"/>
      <c r="B307" s="127"/>
      <c r="L307" s="127"/>
      <c r="V307" s="127"/>
      <c r="AF307" s="127"/>
      <c r="AP307" s="127"/>
      <c r="AZ307" s="127"/>
      <c r="BJ307" s="127"/>
      <c r="BK307" s="127"/>
      <c r="BL307" s="127"/>
      <c r="BM307" s="127"/>
      <c r="BN307" s="127"/>
      <c r="BO307" s="127"/>
      <c r="BP307" s="127"/>
      <c r="BQ307" s="127"/>
      <c r="BT307" s="127"/>
      <c r="BU307" s="127"/>
      <c r="BV307" s="127"/>
      <c r="BW307" s="127"/>
      <c r="BX307" s="127"/>
      <c r="BY307" s="127"/>
      <c r="BZ307" s="127"/>
      <c r="CA307" s="127"/>
      <c r="CD307" s="127"/>
      <c r="CN307" s="127"/>
      <c r="CX307" s="127"/>
      <c r="DH307" s="127"/>
      <c r="DR307" s="127"/>
      <c r="EB307" s="127"/>
      <c r="EL307" s="127"/>
      <c r="EV307" s="127"/>
      <c r="FF307" s="127"/>
      <c r="FP307" s="127"/>
      <c r="FZ307" s="127"/>
      <c r="GJ307" s="127"/>
      <c r="GT307" s="127"/>
      <c r="HD307" s="127"/>
      <c r="HN307" s="127"/>
      <c r="HX307" s="127"/>
      <c r="IH307" s="127"/>
      <c r="IR307" s="127"/>
      <c r="JB307" s="127"/>
    </row>
    <row xmlns:x14ac="http://schemas.microsoft.com/office/spreadsheetml/2009/9/ac" r="308" s="3" customFormat="true" x14ac:dyDescent="0.25">
      <c r="A308" s="414"/>
      <c r="B308" s="127"/>
      <c r="L308" s="127"/>
      <c r="V308" s="127"/>
      <c r="AF308" s="127"/>
      <c r="AP308" s="127"/>
      <c r="AZ308" s="127"/>
      <c r="BJ308" s="127"/>
      <c r="BK308" s="127"/>
      <c r="BL308" s="127"/>
      <c r="BM308" s="127"/>
      <c r="BN308" s="127"/>
      <c r="BO308" s="127"/>
      <c r="BP308" s="127"/>
      <c r="BQ308" s="127"/>
      <c r="BT308" s="127"/>
      <c r="BU308" s="127"/>
      <c r="BV308" s="127"/>
      <c r="BW308" s="127"/>
      <c r="BX308" s="127"/>
      <c r="BY308" s="127"/>
      <c r="BZ308" s="127"/>
      <c r="CA308" s="127"/>
      <c r="CD308" s="127"/>
      <c r="CN308" s="127"/>
      <c r="CX308" s="127"/>
      <c r="DH308" s="127"/>
      <c r="DR308" s="127"/>
      <c r="EB308" s="127"/>
      <c r="EL308" s="127"/>
      <c r="EV308" s="127"/>
      <c r="FF308" s="127"/>
      <c r="FP308" s="127"/>
      <c r="FZ308" s="127"/>
      <c r="GJ308" s="127"/>
      <c r="GT308" s="127"/>
      <c r="HD308" s="127"/>
      <c r="HN308" s="127"/>
      <c r="HX308" s="127"/>
      <c r="IH308" s="127"/>
      <c r="IR308" s="127"/>
      <c r="JB308" s="127"/>
    </row>
    <row xmlns:x14ac="http://schemas.microsoft.com/office/spreadsheetml/2009/9/ac" r="309" s="3" customFormat="true" x14ac:dyDescent="0.25">
      <c r="A309" s="414"/>
      <c r="B309" s="127"/>
      <c r="L309" s="127"/>
      <c r="V309" s="127"/>
      <c r="AF309" s="127"/>
      <c r="AP309" s="127"/>
      <c r="AZ309" s="127"/>
      <c r="BJ309" s="127"/>
      <c r="BK309" s="127"/>
      <c r="BL309" s="127"/>
      <c r="BM309" s="127"/>
      <c r="BN309" s="127"/>
      <c r="BO309" s="127"/>
      <c r="BP309" s="127"/>
      <c r="BQ309" s="127"/>
      <c r="BT309" s="127"/>
      <c r="BU309" s="127"/>
      <c r="BV309" s="127"/>
      <c r="BW309" s="127"/>
      <c r="BX309" s="127"/>
      <c r="BY309" s="127"/>
      <c r="BZ309" s="127"/>
      <c r="CA309" s="127"/>
      <c r="CD309" s="127"/>
      <c r="CN309" s="127"/>
      <c r="CX309" s="127"/>
      <c r="DH309" s="127"/>
      <c r="DR309" s="127"/>
      <c r="EB309" s="127"/>
      <c r="EL309" s="127"/>
      <c r="EV309" s="127"/>
      <c r="FF309" s="127"/>
      <c r="FP309" s="127"/>
      <c r="FZ309" s="127"/>
      <c r="GJ309" s="127"/>
      <c r="GT309" s="127"/>
      <c r="HD309" s="127"/>
      <c r="HN309" s="127"/>
      <c r="HX309" s="127"/>
      <c r="IH309" s="127"/>
      <c r="IR309" s="127"/>
      <c r="JB309" s="127"/>
    </row>
    <row xmlns:x14ac="http://schemas.microsoft.com/office/spreadsheetml/2009/9/ac" r="310" s="3" customFormat="true" x14ac:dyDescent="0.25">
      <c r="A310" s="414"/>
      <c r="B310" s="127"/>
      <c r="L310" s="127"/>
      <c r="V310" s="127"/>
      <c r="AF310" s="127"/>
      <c r="AP310" s="127"/>
      <c r="AZ310" s="127"/>
      <c r="BJ310" s="127"/>
      <c r="BK310" s="127"/>
      <c r="BL310" s="127"/>
      <c r="BM310" s="127"/>
      <c r="BN310" s="127"/>
      <c r="BO310" s="127"/>
      <c r="BP310" s="127"/>
      <c r="BQ310" s="127"/>
      <c r="BT310" s="127"/>
      <c r="BU310" s="127"/>
      <c r="BV310" s="127"/>
      <c r="BW310" s="127"/>
      <c r="BX310" s="127"/>
      <c r="BY310" s="127"/>
      <c r="BZ310" s="127"/>
      <c r="CA310" s="127"/>
      <c r="CD310" s="127"/>
      <c r="CN310" s="127"/>
      <c r="CX310" s="127"/>
      <c r="DH310" s="127"/>
      <c r="DR310" s="127"/>
      <c r="EB310" s="127"/>
      <c r="EL310" s="127"/>
      <c r="EV310" s="127"/>
      <c r="FF310" s="127"/>
      <c r="FP310" s="127"/>
      <c r="FZ310" s="127"/>
      <c r="GJ310" s="127"/>
      <c r="GT310" s="127"/>
      <c r="HD310" s="127"/>
      <c r="HN310" s="127"/>
      <c r="HX310" s="127"/>
      <c r="IH310" s="127"/>
      <c r="IR310" s="127"/>
      <c r="JB310" s="127"/>
    </row>
    <row xmlns:x14ac="http://schemas.microsoft.com/office/spreadsheetml/2009/9/ac" r="311" s="3" customFormat="true" x14ac:dyDescent="0.25">
      <c r="A311" s="414"/>
      <c r="B311" s="127"/>
      <c r="L311" s="127"/>
      <c r="V311" s="127"/>
      <c r="AF311" s="127"/>
      <c r="AP311" s="127"/>
      <c r="AZ311" s="127"/>
      <c r="BJ311" s="127"/>
      <c r="BK311" s="127"/>
      <c r="BL311" s="127"/>
      <c r="BM311" s="127"/>
      <c r="BN311" s="127"/>
      <c r="BO311" s="127"/>
      <c r="BP311" s="127"/>
      <c r="BQ311" s="127"/>
      <c r="BT311" s="127"/>
      <c r="BU311" s="127"/>
      <c r="BV311" s="127"/>
      <c r="BW311" s="127"/>
      <c r="BX311" s="127"/>
      <c r="BY311" s="127"/>
      <c r="BZ311" s="127"/>
      <c r="CA311" s="127"/>
      <c r="CD311" s="127"/>
      <c r="CN311" s="127"/>
      <c r="CX311" s="127"/>
      <c r="DH311" s="127"/>
      <c r="DR311" s="127"/>
      <c r="EB311" s="127"/>
      <c r="EL311" s="127"/>
      <c r="EV311" s="127"/>
      <c r="FF311" s="127"/>
      <c r="FP311" s="127"/>
      <c r="FZ311" s="127"/>
      <c r="GJ311" s="127"/>
      <c r="GT311" s="127"/>
      <c r="HD311" s="127"/>
      <c r="HN311" s="127"/>
      <c r="HX311" s="127"/>
      <c r="IH311" s="127"/>
      <c r="IR311" s="127"/>
      <c r="JB311" s="127"/>
    </row>
    <row xmlns:x14ac="http://schemas.microsoft.com/office/spreadsheetml/2009/9/ac" r="312" s="3" customFormat="true" x14ac:dyDescent="0.25">
      <c r="A312" s="414"/>
      <c r="B312" s="127"/>
      <c r="L312" s="127"/>
      <c r="V312" s="127"/>
      <c r="AF312" s="127"/>
      <c r="AP312" s="127"/>
      <c r="AZ312" s="127"/>
      <c r="BJ312" s="127"/>
      <c r="BK312" s="127"/>
      <c r="BL312" s="127"/>
      <c r="BM312" s="127"/>
      <c r="BN312" s="127"/>
      <c r="BO312" s="127"/>
      <c r="BP312" s="127"/>
      <c r="BQ312" s="127"/>
      <c r="BT312" s="127"/>
      <c r="BU312" s="127"/>
      <c r="BV312" s="127"/>
      <c r="BW312" s="127"/>
      <c r="BX312" s="127"/>
      <c r="BY312" s="127"/>
      <c r="BZ312" s="127"/>
      <c r="CA312" s="127"/>
      <c r="CD312" s="127"/>
      <c r="CN312" s="127"/>
      <c r="CX312" s="127"/>
      <c r="DH312" s="127"/>
      <c r="DR312" s="127"/>
      <c r="EB312" s="127"/>
      <c r="EL312" s="127"/>
      <c r="EV312" s="127"/>
      <c r="FF312" s="127"/>
      <c r="FP312" s="127"/>
      <c r="FZ312" s="127"/>
      <c r="GJ312" s="127"/>
      <c r="GT312" s="127"/>
      <c r="HD312" s="127"/>
      <c r="HN312" s="127"/>
      <c r="HX312" s="127"/>
      <c r="IH312" s="127"/>
      <c r="IR312" s="127"/>
      <c r="JB312" s="127"/>
    </row>
    <row xmlns:x14ac="http://schemas.microsoft.com/office/spreadsheetml/2009/9/ac" r="313" s="3" customFormat="true" x14ac:dyDescent="0.25">
      <c r="A313" s="414"/>
      <c r="B313" s="127"/>
      <c r="L313" s="127"/>
      <c r="V313" s="127"/>
      <c r="AF313" s="127"/>
      <c r="AP313" s="127"/>
      <c r="AZ313" s="127"/>
      <c r="BJ313" s="127"/>
      <c r="BK313" s="127"/>
      <c r="BL313" s="127"/>
      <c r="BM313" s="127"/>
      <c r="BN313" s="127"/>
      <c r="BO313" s="127"/>
      <c r="BP313" s="127"/>
      <c r="BQ313" s="127"/>
      <c r="BT313" s="127"/>
      <c r="BU313" s="127"/>
      <c r="BV313" s="127"/>
      <c r="BW313" s="127"/>
      <c r="BX313" s="127"/>
      <c r="BY313" s="127"/>
      <c r="BZ313" s="127"/>
      <c r="CA313" s="127"/>
      <c r="CD313" s="127"/>
      <c r="CN313" s="127"/>
      <c r="CX313" s="127"/>
      <c r="DH313" s="127"/>
      <c r="DR313" s="127"/>
      <c r="EB313" s="127"/>
      <c r="EL313" s="127"/>
      <c r="EV313" s="127"/>
      <c r="FF313" s="127"/>
      <c r="FP313" s="127"/>
      <c r="FZ313" s="127"/>
      <c r="GJ313" s="127"/>
      <c r="GT313" s="127"/>
      <c r="HD313" s="127"/>
      <c r="HN313" s="127"/>
      <c r="HX313" s="127"/>
      <c r="IH313" s="127"/>
      <c r="IR313" s="127"/>
      <c r="JB313" s="127"/>
    </row>
    <row xmlns:x14ac="http://schemas.microsoft.com/office/spreadsheetml/2009/9/ac" r="314" s="3" customFormat="true" x14ac:dyDescent="0.25">
      <c r="A314" s="414"/>
      <c r="B314" s="127"/>
      <c r="L314" s="127"/>
      <c r="V314" s="127"/>
      <c r="AF314" s="127"/>
      <c r="AP314" s="127"/>
      <c r="AZ314" s="127"/>
      <c r="BJ314" s="127"/>
      <c r="BK314" s="127"/>
      <c r="BL314" s="127"/>
      <c r="BM314" s="127"/>
      <c r="BN314" s="127"/>
      <c r="BO314" s="127"/>
      <c r="BP314" s="127"/>
      <c r="BQ314" s="127"/>
      <c r="BT314" s="127"/>
      <c r="BU314" s="127"/>
      <c r="BV314" s="127"/>
      <c r="BW314" s="127"/>
      <c r="BX314" s="127"/>
      <c r="BY314" s="127"/>
      <c r="BZ314" s="127"/>
      <c r="CA314" s="127"/>
      <c r="CD314" s="127"/>
      <c r="CN314" s="127"/>
      <c r="CX314" s="127"/>
      <c r="DH314" s="127"/>
      <c r="DR314" s="127"/>
      <c r="EB314" s="127"/>
      <c r="EL314" s="127"/>
      <c r="EV314" s="127"/>
      <c r="FF314" s="127"/>
      <c r="FP314" s="127"/>
      <c r="FZ314" s="127"/>
      <c r="GJ314" s="127"/>
      <c r="GT314" s="127"/>
      <c r="HD314" s="127"/>
      <c r="HN314" s="127"/>
      <c r="HX314" s="127"/>
      <c r="IH314" s="127"/>
      <c r="IR314" s="127"/>
      <c r="JB314" s="127"/>
    </row>
    <row xmlns:x14ac="http://schemas.microsoft.com/office/spreadsheetml/2009/9/ac" r="315" s="3" customFormat="true" x14ac:dyDescent="0.25">
      <c r="A315" s="414"/>
      <c r="B315" s="127"/>
      <c r="L315" s="127"/>
      <c r="V315" s="127"/>
      <c r="AF315" s="127"/>
      <c r="AP315" s="127"/>
      <c r="AZ315" s="127"/>
      <c r="BJ315" s="127"/>
      <c r="BK315" s="127"/>
      <c r="BL315" s="127"/>
      <c r="BM315" s="127"/>
      <c r="BN315" s="127"/>
      <c r="BO315" s="127"/>
      <c r="BP315" s="127"/>
      <c r="BQ315" s="127"/>
      <c r="BT315" s="127"/>
      <c r="BU315" s="127"/>
      <c r="BV315" s="127"/>
      <c r="BW315" s="127"/>
      <c r="BX315" s="127"/>
      <c r="BY315" s="127"/>
      <c r="BZ315" s="127"/>
      <c r="CA315" s="127"/>
      <c r="CD315" s="127"/>
      <c r="CN315" s="127"/>
      <c r="CX315" s="127"/>
      <c r="DH315" s="127"/>
      <c r="DR315" s="127"/>
      <c r="EB315" s="127"/>
      <c r="EL315" s="127"/>
      <c r="EV315" s="127"/>
      <c r="FF315" s="127"/>
      <c r="FP315" s="127"/>
      <c r="FZ315" s="127"/>
      <c r="GJ315" s="127"/>
      <c r="GT315" s="127"/>
      <c r="HD315" s="127"/>
      <c r="HN315" s="127"/>
      <c r="HX315" s="127"/>
      <c r="IH315" s="127"/>
      <c r="IR315" s="127"/>
      <c r="JB315" s="127"/>
    </row>
    <row xmlns:x14ac="http://schemas.microsoft.com/office/spreadsheetml/2009/9/ac" r="316" s="3" customFormat="true" x14ac:dyDescent="0.25">
      <c r="A316" s="414"/>
      <c r="B316" s="127"/>
      <c r="L316" s="127"/>
      <c r="V316" s="127"/>
      <c r="AF316" s="127"/>
      <c r="AP316" s="127"/>
      <c r="AZ316" s="127"/>
      <c r="BJ316" s="127"/>
      <c r="BK316" s="127"/>
      <c r="BL316" s="127"/>
      <c r="BM316" s="127"/>
      <c r="BN316" s="127"/>
      <c r="BO316" s="127"/>
      <c r="BP316" s="127"/>
      <c r="BQ316" s="127"/>
      <c r="BT316" s="127"/>
      <c r="BU316" s="127"/>
      <c r="BV316" s="127"/>
      <c r="BW316" s="127"/>
      <c r="BX316" s="127"/>
      <c r="BY316" s="127"/>
      <c r="BZ316" s="127"/>
      <c r="CA316" s="127"/>
      <c r="CD316" s="127"/>
      <c r="CN316" s="127"/>
      <c r="CX316" s="127"/>
      <c r="DH316" s="127"/>
      <c r="DR316" s="127"/>
      <c r="EB316" s="127"/>
      <c r="EL316" s="127"/>
      <c r="EV316" s="127"/>
      <c r="FF316" s="127"/>
      <c r="FP316" s="127"/>
      <c r="FZ316" s="127"/>
      <c r="GJ316" s="127"/>
      <c r="GT316" s="127"/>
      <c r="HD316" s="127"/>
      <c r="HN316" s="127"/>
      <c r="HX316" s="127"/>
      <c r="IH316" s="127"/>
      <c r="IR316" s="127"/>
      <c r="JB316" s="127"/>
    </row>
    <row xmlns:x14ac="http://schemas.microsoft.com/office/spreadsheetml/2009/9/ac" r="317" s="3" customFormat="true" x14ac:dyDescent="0.25">
      <c r="A317" s="414"/>
      <c r="B317" s="127"/>
      <c r="L317" s="127"/>
      <c r="V317" s="127"/>
      <c r="AF317" s="127"/>
      <c r="AP317" s="127"/>
      <c r="AZ317" s="127"/>
      <c r="BJ317" s="127"/>
      <c r="BK317" s="127"/>
      <c r="BL317" s="127"/>
      <c r="BM317" s="127"/>
      <c r="BN317" s="127"/>
      <c r="BO317" s="127"/>
      <c r="BP317" s="127"/>
      <c r="BQ317" s="127"/>
      <c r="BT317" s="127"/>
      <c r="BU317" s="127"/>
      <c r="BV317" s="127"/>
      <c r="BW317" s="127"/>
      <c r="BX317" s="127"/>
      <c r="BY317" s="127"/>
      <c r="BZ317" s="127"/>
      <c r="CA317" s="127"/>
      <c r="CD317" s="127"/>
      <c r="CN317" s="127"/>
      <c r="CX317" s="127"/>
      <c r="DH317" s="127"/>
      <c r="DR317" s="127"/>
      <c r="EB317" s="127"/>
      <c r="EL317" s="127"/>
      <c r="EV317" s="127"/>
      <c r="FF317" s="127"/>
      <c r="FP317" s="127"/>
      <c r="FZ317" s="127"/>
      <c r="GJ317" s="127"/>
      <c r="GT317" s="127"/>
      <c r="HD317" s="127"/>
      <c r="HN317" s="127"/>
      <c r="HX317" s="127"/>
      <c r="IH317" s="127"/>
      <c r="IR317" s="127"/>
      <c r="JB317" s="127"/>
    </row>
    <row xmlns:x14ac="http://schemas.microsoft.com/office/spreadsheetml/2009/9/ac" r="318" s="3" customFormat="true" x14ac:dyDescent="0.25">
      <c r="A318" s="414"/>
      <c r="B318" s="127"/>
      <c r="L318" s="127"/>
      <c r="V318" s="127"/>
      <c r="AF318" s="127"/>
      <c r="AP318" s="127"/>
      <c r="AZ318" s="127"/>
      <c r="BJ318" s="127"/>
      <c r="BK318" s="127"/>
      <c r="BL318" s="127"/>
      <c r="BM318" s="127"/>
      <c r="BN318" s="127"/>
      <c r="BO318" s="127"/>
      <c r="BP318" s="127"/>
      <c r="BQ318" s="127"/>
      <c r="BT318" s="127"/>
      <c r="BU318" s="127"/>
      <c r="BV318" s="127"/>
      <c r="BW318" s="127"/>
      <c r="BX318" s="127"/>
      <c r="BY318" s="127"/>
      <c r="BZ318" s="127"/>
      <c r="CA318" s="127"/>
      <c r="CD318" s="127"/>
      <c r="CN318" s="127"/>
      <c r="CX318" s="127"/>
      <c r="DH318" s="127"/>
      <c r="DR318" s="127"/>
      <c r="EB318" s="127"/>
      <c r="EL318" s="127"/>
      <c r="EV318" s="127"/>
      <c r="FF318" s="127"/>
      <c r="FP318" s="127"/>
      <c r="FZ318" s="127"/>
      <c r="GJ318" s="127"/>
      <c r="GT318" s="127"/>
      <c r="HD318" s="127"/>
      <c r="HN318" s="127"/>
      <c r="HX318" s="127"/>
      <c r="IH318" s="127"/>
      <c r="IR318" s="127"/>
      <c r="JB318" s="127"/>
    </row>
    <row xmlns:x14ac="http://schemas.microsoft.com/office/spreadsheetml/2009/9/ac" r="319" s="3" customFormat="true" x14ac:dyDescent="0.25">
      <c r="A319" s="414"/>
      <c r="B319" s="127"/>
      <c r="L319" s="127"/>
      <c r="V319" s="127"/>
      <c r="AF319" s="127"/>
      <c r="AP319" s="127"/>
      <c r="AZ319" s="127"/>
      <c r="BJ319" s="127"/>
      <c r="BK319" s="127"/>
      <c r="BL319" s="127"/>
      <c r="BM319" s="127"/>
      <c r="BN319" s="127"/>
      <c r="BO319" s="127"/>
      <c r="BP319" s="127"/>
      <c r="BQ319" s="127"/>
      <c r="BT319" s="127"/>
      <c r="BU319" s="127"/>
      <c r="BV319" s="127"/>
      <c r="BW319" s="127"/>
      <c r="BX319" s="127"/>
      <c r="BY319" s="127"/>
      <c r="BZ319" s="127"/>
      <c r="CA319" s="127"/>
      <c r="CD319" s="127"/>
      <c r="CN319" s="127"/>
      <c r="CX319" s="127"/>
      <c r="DH319" s="127"/>
      <c r="DR319" s="127"/>
      <c r="EB319" s="127"/>
      <c r="EL319" s="127"/>
      <c r="EV319" s="127"/>
      <c r="FF319" s="127"/>
      <c r="FP319" s="127"/>
      <c r="FZ319" s="127"/>
      <c r="GJ319" s="127"/>
      <c r="GT319" s="127"/>
      <c r="HD319" s="127"/>
      <c r="HN319" s="127"/>
      <c r="HX319" s="127"/>
      <c r="IH319" s="127"/>
      <c r="IR319" s="127"/>
      <c r="JB319" s="127"/>
    </row>
    <row xmlns:x14ac="http://schemas.microsoft.com/office/spreadsheetml/2009/9/ac" r="320" s="3" customFormat="true" x14ac:dyDescent="0.25">
      <c r="A320" s="414"/>
      <c r="B320" s="127"/>
      <c r="L320" s="127"/>
      <c r="V320" s="127"/>
      <c r="AF320" s="127"/>
      <c r="AP320" s="127"/>
      <c r="AZ320" s="127"/>
      <c r="BJ320" s="127"/>
      <c r="BK320" s="127"/>
      <c r="BL320" s="127"/>
      <c r="BM320" s="127"/>
      <c r="BN320" s="127"/>
      <c r="BO320" s="127"/>
      <c r="BP320" s="127"/>
      <c r="BQ320" s="127"/>
      <c r="BT320" s="127"/>
      <c r="BU320" s="127"/>
      <c r="BV320" s="127"/>
      <c r="BW320" s="127"/>
      <c r="BX320" s="127"/>
      <c r="BY320" s="127"/>
      <c r="BZ320" s="127"/>
      <c r="CA320" s="127"/>
      <c r="CD320" s="127"/>
      <c r="CN320" s="127"/>
      <c r="CX320" s="127"/>
      <c r="DH320" s="127"/>
      <c r="DR320" s="127"/>
      <c r="EB320" s="127"/>
      <c r="EL320" s="127"/>
      <c r="EV320" s="127"/>
      <c r="FF320" s="127"/>
      <c r="FP320" s="127"/>
      <c r="FZ320" s="127"/>
      <c r="GJ320" s="127"/>
      <c r="GT320" s="127"/>
      <c r="HD320" s="127"/>
      <c r="HN320" s="127"/>
      <c r="HX320" s="127"/>
      <c r="IH320" s="127"/>
      <c r="IR320" s="127"/>
      <c r="JB320" s="127"/>
    </row>
    <row xmlns:x14ac="http://schemas.microsoft.com/office/spreadsheetml/2009/9/ac" r="321" s="3" customFormat="true" x14ac:dyDescent="0.25">
      <c r="A321" s="414"/>
      <c r="B321" s="127"/>
      <c r="L321" s="127"/>
      <c r="V321" s="127"/>
      <c r="AF321" s="127"/>
      <c r="AP321" s="127"/>
      <c r="AZ321" s="127"/>
      <c r="BJ321" s="127"/>
      <c r="BK321" s="127"/>
      <c r="BL321" s="127"/>
      <c r="BM321" s="127"/>
      <c r="BN321" s="127"/>
      <c r="BO321" s="127"/>
      <c r="BP321" s="127"/>
      <c r="BQ321" s="127"/>
      <c r="BT321" s="127"/>
      <c r="BU321" s="127"/>
      <c r="BV321" s="127"/>
      <c r="BW321" s="127"/>
      <c r="BX321" s="127"/>
      <c r="BY321" s="127"/>
      <c r="BZ321" s="127"/>
      <c r="CA321" s="127"/>
      <c r="CD321" s="127"/>
      <c r="CN321" s="127"/>
      <c r="CX321" s="127"/>
      <c r="DH321" s="127"/>
      <c r="DR321" s="127"/>
      <c r="EB321" s="127"/>
      <c r="EL321" s="127"/>
      <c r="EV321" s="127"/>
      <c r="FF321" s="127"/>
      <c r="FP321" s="127"/>
      <c r="FZ321" s="127"/>
      <c r="GJ321" s="127"/>
      <c r="GT321" s="127"/>
      <c r="HD321" s="127"/>
      <c r="HN321" s="127"/>
      <c r="HX321" s="127"/>
      <c r="IH321" s="127"/>
      <c r="IR321" s="127"/>
      <c r="JB321" s="127"/>
    </row>
    <row xmlns:x14ac="http://schemas.microsoft.com/office/spreadsheetml/2009/9/ac" r="322" s="3" customFormat="true" x14ac:dyDescent="0.25">
      <c r="A322" s="414"/>
      <c r="B322" s="127"/>
      <c r="L322" s="127"/>
      <c r="V322" s="127"/>
      <c r="AF322" s="127"/>
      <c r="AP322" s="127"/>
      <c r="AZ322" s="127"/>
      <c r="BJ322" s="127"/>
      <c r="BK322" s="127"/>
      <c r="BL322" s="127"/>
      <c r="BM322" s="127"/>
      <c r="BN322" s="127"/>
      <c r="BO322" s="127"/>
      <c r="BP322" s="127"/>
      <c r="BQ322" s="127"/>
      <c r="BT322" s="127"/>
      <c r="BU322" s="127"/>
      <c r="BV322" s="127"/>
      <c r="BW322" s="127"/>
      <c r="BX322" s="127"/>
      <c r="BY322" s="127"/>
      <c r="BZ322" s="127"/>
      <c r="CA322" s="127"/>
      <c r="CD322" s="127"/>
      <c r="CN322" s="127"/>
      <c r="CX322" s="127"/>
      <c r="DH322" s="127"/>
      <c r="DR322" s="127"/>
      <c r="EB322" s="127"/>
      <c r="EL322" s="127"/>
      <c r="EV322" s="127"/>
      <c r="FF322" s="127"/>
      <c r="FP322" s="127"/>
      <c r="FZ322" s="127"/>
      <c r="GJ322" s="127"/>
      <c r="GT322" s="127"/>
      <c r="HD322" s="127"/>
      <c r="HN322" s="127"/>
      <c r="HX322" s="127"/>
      <c r="IH322" s="127"/>
      <c r="IR322" s="127"/>
      <c r="JB322" s="127"/>
    </row>
    <row xmlns:x14ac="http://schemas.microsoft.com/office/spreadsheetml/2009/9/ac" r="323" s="3" customFormat="true" x14ac:dyDescent="0.25">
      <c r="A323" s="414"/>
      <c r="B323" s="127"/>
      <c r="L323" s="127"/>
      <c r="V323" s="127"/>
      <c r="AF323" s="127"/>
      <c r="AP323" s="127"/>
      <c r="AZ323" s="127"/>
      <c r="BJ323" s="127"/>
      <c r="BK323" s="127"/>
      <c r="BL323" s="127"/>
      <c r="BM323" s="127"/>
      <c r="BN323" s="127"/>
      <c r="BO323" s="127"/>
      <c r="BP323" s="127"/>
      <c r="BQ323" s="127"/>
      <c r="BT323" s="127"/>
      <c r="BU323" s="127"/>
      <c r="BV323" s="127"/>
      <c r="BW323" s="127"/>
      <c r="BX323" s="127"/>
      <c r="BY323" s="127"/>
      <c r="BZ323" s="127"/>
      <c r="CA323" s="127"/>
      <c r="CD323" s="127"/>
      <c r="CN323" s="127"/>
      <c r="CX323" s="127"/>
      <c r="DH323" s="127"/>
      <c r="DR323" s="127"/>
      <c r="EB323" s="127"/>
      <c r="EL323" s="127"/>
      <c r="EV323" s="127"/>
      <c r="FF323" s="127"/>
      <c r="FP323" s="127"/>
      <c r="FZ323" s="127"/>
      <c r="GJ323" s="127"/>
      <c r="GT323" s="127"/>
      <c r="HD323" s="127"/>
      <c r="HN323" s="127"/>
      <c r="HX323" s="127"/>
      <c r="IH323" s="127"/>
      <c r="IR323" s="127"/>
      <c r="JB323" s="127"/>
    </row>
    <row xmlns:x14ac="http://schemas.microsoft.com/office/spreadsheetml/2009/9/ac" r="324" s="3" customFormat="true" x14ac:dyDescent="0.25">
      <c r="A324" s="414"/>
      <c r="B324" s="127"/>
      <c r="L324" s="127"/>
      <c r="V324" s="127"/>
      <c r="AF324" s="127"/>
      <c r="AP324" s="127"/>
      <c r="AZ324" s="127"/>
      <c r="BJ324" s="127"/>
      <c r="BK324" s="127"/>
      <c r="BL324" s="127"/>
      <c r="BM324" s="127"/>
      <c r="BN324" s="127"/>
      <c r="BO324" s="127"/>
      <c r="BP324" s="127"/>
      <c r="BQ324" s="127"/>
      <c r="BT324" s="127"/>
      <c r="BU324" s="127"/>
      <c r="BV324" s="127"/>
      <c r="BW324" s="127"/>
      <c r="BX324" s="127"/>
      <c r="BY324" s="127"/>
      <c r="BZ324" s="127"/>
      <c r="CA324" s="127"/>
      <c r="CD324" s="127"/>
      <c r="CN324" s="127"/>
      <c r="CX324" s="127"/>
      <c r="DH324" s="127"/>
      <c r="DR324" s="127"/>
      <c r="EB324" s="127"/>
      <c r="EL324" s="127"/>
      <c r="EV324" s="127"/>
      <c r="FF324" s="127"/>
      <c r="FP324" s="127"/>
      <c r="FZ324" s="127"/>
      <c r="GJ324" s="127"/>
      <c r="GT324" s="127"/>
      <c r="HD324" s="127"/>
      <c r="HN324" s="127"/>
      <c r="HX324" s="127"/>
      <c r="IH324" s="127"/>
      <c r="IR324" s="127"/>
      <c r="JB324" s="127"/>
    </row>
    <row xmlns:x14ac="http://schemas.microsoft.com/office/spreadsheetml/2009/9/ac" r="325" s="3" customFormat="true" x14ac:dyDescent="0.25">
      <c r="A325" s="414"/>
      <c r="B325" s="127"/>
      <c r="L325" s="127"/>
      <c r="V325" s="127"/>
      <c r="AF325" s="127"/>
      <c r="AP325" s="127"/>
      <c r="AZ325" s="127"/>
      <c r="BJ325" s="127"/>
      <c r="BK325" s="127"/>
      <c r="BL325" s="127"/>
      <c r="BM325" s="127"/>
      <c r="BN325" s="127"/>
      <c r="BO325" s="127"/>
      <c r="BP325" s="127"/>
      <c r="BQ325" s="127"/>
      <c r="BT325" s="127"/>
      <c r="BU325" s="127"/>
      <c r="BV325" s="127"/>
      <c r="BW325" s="127"/>
      <c r="BX325" s="127"/>
      <c r="BY325" s="127"/>
      <c r="BZ325" s="127"/>
      <c r="CA325" s="127"/>
      <c r="CD325" s="127"/>
      <c r="CN325" s="127"/>
      <c r="CX325" s="127"/>
      <c r="DH325" s="127"/>
      <c r="DR325" s="127"/>
      <c r="EB325" s="127"/>
      <c r="EL325" s="127"/>
      <c r="EV325" s="127"/>
      <c r="FF325" s="127"/>
      <c r="FP325" s="127"/>
      <c r="FZ325" s="127"/>
      <c r="GJ325" s="127"/>
      <c r="GT325" s="127"/>
      <c r="HD325" s="127"/>
      <c r="HN325" s="127"/>
      <c r="HX325" s="127"/>
      <c r="IH325" s="127"/>
      <c r="IR325" s="127"/>
      <c r="JB325" s="127"/>
    </row>
    <row xmlns:x14ac="http://schemas.microsoft.com/office/spreadsheetml/2009/9/ac" r="326" s="3" customFormat="true" x14ac:dyDescent="0.25">
      <c r="A326" s="414"/>
      <c r="B326" s="127"/>
      <c r="L326" s="127"/>
      <c r="V326" s="127"/>
      <c r="AF326" s="127"/>
      <c r="AP326" s="127"/>
      <c r="AZ326" s="127"/>
      <c r="BJ326" s="127"/>
      <c r="BK326" s="127"/>
      <c r="BL326" s="127"/>
      <c r="BM326" s="127"/>
      <c r="BN326" s="127"/>
      <c r="BO326" s="127"/>
      <c r="BP326" s="127"/>
      <c r="BQ326" s="127"/>
      <c r="BT326" s="127"/>
      <c r="BU326" s="127"/>
      <c r="BV326" s="127"/>
      <c r="BW326" s="127"/>
      <c r="BX326" s="127"/>
      <c r="BY326" s="127"/>
      <c r="BZ326" s="127"/>
      <c r="CA326" s="127"/>
      <c r="CD326" s="127"/>
      <c r="CN326" s="127"/>
      <c r="CX326" s="127"/>
      <c r="DH326" s="127"/>
      <c r="DR326" s="127"/>
      <c r="EB326" s="127"/>
      <c r="EL326" s="127"/>
      <c r="EV326" s="127"/>
      <c r="FF326" s="127"/>
      <c r="FP326" s="127"/>
      <c r="FZ326" s="127"/>
      <c r="GJ326" s="127"/>
      <c r="GT326" s="127"/>
      <c r="HD326" s="127"/>
      <c r="HN326" s="127"/>
      <c r="HX326" s="127"/>
      <c r="IH326" s="127"/>
      <c r="IR326" s="127"/>
      <c r="JB326" s="127"/>
    </row>
    <row xmlns:x14ac="http://schemas.microsoft.com/office/spreadsheetml/2009/9/ac" r="327" s="3" customFormat="true" x14ac:dyDescent="0.25">
      <c r="A327" s="414"/>
      <c r="B327" s="127"/>
      <c r="L327" s="127"/>
      <c r="V327" s="127"/>
      <c r="AF327" s="127"/>
      <c r="AP327" s="127"/>
      <c r="AZ327" s="127"/>
      <c r="BJ327" s="127"/>
      <c r="BK327" s="127"/>
      <c r="BL327" s="127"/>
      <c r="BM327" s="127"/>
      <c r="BN327" s="127"/>
      <c r="BO327" s="127"/>
      <c r="BP327" s="127"/>
      <c r="BQ327" s="127"/>
      <c r="BT327" s="127"/>
      <c r="BU327" s="127"/>
      <c r="BV327" s="127"/>
      <c r="BW327" s="127"/>
      <c r="BX327" s="127"/>
      <c r="BY327" s="127"/>
      <c r="BZ327" s="127"/>
      <c r="CA327" s="127"/>
      <c r="CD327" s="127"/>
      <c r="CN327" s="127"/>
      <c r="CX327" s="127"/>
      <c r="DH327" s="127"/>
      <c r="DR327" s="127"/>
      <c r="EB327" s="127"/>
      <c r="EL327" s="127"/>
      <c r="EV327" s="127"/>
      <c r="FF327" s="127"/>
      <c r="FP327" s="127"/>
      <c r="FZ327" s="127"/>
      <c r="GJ327" s="127"/>
      <c r="GT327" s="127"/>
      <c r="HD327" s="127"/>
      <c r="HN327" s="127"/>
      <c r="HX327" s="127"/>
      <c r="IH327" s="127"/>
      <c r="IR327" s="127"/>
      <c r="JB327" s="127"/>
    </row>
    <row xmlns:x14ac="http://schemas.microsoft.com/office/spreadsheetml/2009/9/ac" r="328" s="3" customFormat="true" x14ac:dyDescent="0.25">
      <c r="A328" s="414"/>
      <c r="B328" s="127"/>
      <c r="L328" s="127"/>
      <c r="V328" s="127"/>
      <c r="AF328" s="127"/>
      <c r="AP328" s="127"/>
      <c r="AZ328" s="127"/>
      <c r="BJ328" s="127"/>
      <c r="BK328" s="127"/>
      <c r="BL328" s="127"/>
      <c r="BM328" s="127"/>
      <c r="BN328" s="127"/>
      <c r="BO328" s="127"/>
      <c r="BP328" s="127"/>
      <c r="BQ328" s="127"/>
      <c r="BT328" s="127"/>
      <c r="BU328" s="127"/>
      <c r="BV328" s="127"/>
      <c r="BW328" s="127"/>
      <c r="BX328" s="127"/>
      <c r="BY328" s="127"/>
      <c r="BZ328" s="127"/>
      <c r="CA328" s="127"/>
      <c r="CD328" s="127"/>
      <c r="CN328" s="127"/>
      <c r="CX328" s="127"/>
      <c r="DH328" s="127"/>
      <c r="DR328" s="127"/>
      <c r="EB328" s="127"/>
      <c r="EL328" s="127"/>
      <c r="EV328" s="127"/>
      <c r="FF328" s="127"/>
      <c r="FP328" s="127"/>
      <c r="FZ328" s="127"/>
      <c r="GJ328" s="127"/>
      <c r="GT328" s="127"/>
      <c r="HD328" s="127"/>
      <c r="HN328" s="127"/>
      <c r="HX328" s="127"/>
      <c r="IH328" s="127"/>
      <c r="IR328" s="127"/>
      <c r="JB328" s="127"/>
    </row>
    <row xmlns:x14ac="http://schemas.microsoft.com/office/spreadsheetml/2009/9/ac" r="329" s="3" customFormat="true" x14ac:dyDescent="0.25">
      <c r="A329" s="414"/>
      <c r="B329" s="127"/>
      <c r="L329" s="127"/>
      <c r="V329" s="127"/>
      <c r="AF329" s="127"/>
      <c r="AP329" s="127"/>
      <c r="AZ329" s="127"/>
      <c r="BJ329" s="127"/>
      <c r="BK329" s="127"/>
      <c r="BL329" s="127"/>
      <c r="BM329" s="127"/>
      <c r="BN329" s="127"/>
      <c r="BO329" s="127"/>
      <c r="BP329" s="127"/>
      <c r="BQ329" s="127"/>
      <c r="BT329" s="127"/>
      <c r="BU329" s="127"/>
      <c r="BV329" s="127"/>
      <c r="BW329" s="127"/>
      <c r="BX329" s="127"/>
      <c r="BY329" s="127"/>
      <c r="BZ329" s="127"/>
      <c r="CA329" s="127"/>
      <c r="CD329" s="127"/>
      <c r="CN329" s="127"/>
      <c r="CX329" s="127"/>
      <c r="DH329" s="127"/>
      <c r="DR329" s="127"/>
      <c r="EB329" s="127"/>
      <c r="EL329" s="127"/>
      <c r="EV329" s="127"/>
      <c r="FF329" s="127"/>
      <c r="FP329" s="127"/>
      <c r="FZ329" s="127"/>
      <c r="GJ329" s="127"/>
      <c r="GT329" s="127"/>
      <c r="HD329" s="127"/>
      <c r="HN329" s="127"/>
      <c r="HX329" s="127"/>
      <c r="IH329" s="127"/>
      <c r="IR329" s="127"/>
      <c r="JB329" s="127"/>
    </row>
    <row xmlns:x14ac="http://schemas.microsoft.com/office/spreadsheetml/2009/9/ac" r="330" s="3" customFormat="true" x14ac:dyDescent="0.25">
      <c r="A330" s="414"/>
      <c r="B330" s="127"/>
      <c r="L330" s="127"/>
      <c r="V330" s="127"/>
      <c r="AF330" s="127"/>
      <c r="AP330" s="127"/>
      <c r="AZ330" s="127"/>
      <c r="BJ330" s="127"/>
      <c r="BK330" s="127"/>
      <c r="BL330" s="127"/>
      <c r="BM330" s="127"/>
      <c r="BN330" s="127"/>
      <c r="BO330" s="127"/>
      <c r="BP330" s="127"/>
      <c r="BQ330" s="127"/>
      <c r="BT330" s="127"/>
      <c r="BU330" s="127"/>
      <c r="BV330" s="127"/>
      <c r="BW330" s="127"/>
      <c r="BX330" s="127"/>
      <c r="BY330" s="127"/>
      <c r="BZ330" s="127"/>
      <c r="CA330" s="127"/>
      <c r="CD330" s="127"/>
      <c r="CN330" s="127"/>
      <c r="CX330" s="127"/>
      <c r="DH330" s="127"/>
      <c r="DR330" s="127"/>
      <c r="EB330" s="127"/>
      <c r="EL330" s="127"/>
      <c r="EV330" s="127"/>
      <c r="FF330" s="127"/>
      <c r="FP330" s="127"/>
      <c r="FZ330" s="127"/>
      <c r="GJ330" s="127"/>
      <c r="GT330" s="127"/>
      <c r="HD330" s="127"/>
      <c r="HN330" s="127"/>
      <c r="HX330" s="127"/>
      <c r="IH330" s="127"/>
      <c r="IR330" s="127"/>
      <c r="JB330" s="127"/>
    </row>
    <row xmlns:x14ac="http://schemas.microsoft.com/office/spreadsheetml/2009/9/ac" r="331" s="3" customFormat="true" x14ac:dyDescent="0.25">
      <c r="A331" s="414"/>
      <c r="B331" s="127"/>
      <c r="L331" s="127"/>
      <c r="V331" s="127"/>
      <c r="AF331" s="127"/>
      <c r="AP331" s="127"/>
      <c r="AZ331" s="127"/>
      <c r="BJ331" s="127"/>
      <c r="BK331" s="127"/>
      <c r="BL331" s="127"/>
      <c r="BM331" s="127"/>
      <c r="BN331" s="127"/>
      <c r="BO331" s="127"/>
      <c r="BP331" s="127"/>
      <c r="BQ331" s="127"/>
      <c r="BT331" s="127"/>
      <c r="BU331" s="127"/>
      <c r="BV331" s="127"/>
      <c r="BW331" s="127"/>
      <c r="BX331" s="127"/>
      <c r="BY331" s="127"/>
      <c r="BZ331" s="127"/>
      <c r="CA331" s="127"/>
      <c r="CD331" s="127"/>
      <c r="CN331" s="127"/>
      <c r="CX331" s="127"/>
      <c r="DH331" s="127"/>
      <c r="DR331" s="127"/>
      <c r="EB331" s="127"/>
      <c r="EL331" s="127"/>
      <c r="EV331" s="127"/>
      <c r="FF331" s="127"/>
      <c r="FP331" s="127"/>
      <c r="FZ331" s="127"/>
      <c r="GJ331" s="127"/>
      <c r="GT331" s="127"/>
      <c r="HD331" s="127"/>
      <c r="HN331" s="127"/>
      <c r="HX331" s="127"/>
      <c r="IH331" s="127"/>
      <c r="IR331" s="127"/>
      <c r="JB331" s="127"/>
    </row>
    <row xmlns:x14ac="http://schemas.microsoft.com/office/spreadsheetml/2009/9/ac" r="332" s="3" customFormat="true" x14ac:dyDescent="0.25">
      <c r="A332" s="414"/>
      <c r="B332" s="127"/>
      <c r="L332" s="127"/>
      <c r="V332" s="127"/>
      <c r="AF332" s="127"/>
      <c r="AP332" s="127"/>
      <c r="AZ332" s="127"/>
      <c r="BJ332" s="127"/>
      <c r="BK332" s="127"/>
      <c r="BL332" s="127"/>
      <c r="BM332" s="127"/>
      <c r="BN332" s="127"/>
      <c r="BO332" s="127"/>
      <c r="BP332" s="127"/>
      <c r="BQ332" s="127"/>
      <c r="BT332" s="127"/>
      <c r="BU332" s="127"/>
      <c r="BV332" s="127"/>
      <c r="BW332" s="127"/>
      <c r="BX332" s="127"/>
      <c r="BY332" s="127"/>
      <c r="BZ332" s="127"/>
      <c r="CA332" s="127"/>
      <c r="CD332" s="127"/>
      <c r="CN332" s="127"/>
      <c r="CX332" s="127"/>
      <c r="DH332" s="127"/>
      <c r="DR332" s="127"/>
      <c r="EB332" s="127"/>
      <c r="EL332" s="127"/>
      <c r="EV332" s="127"/>
      <c r="FF332" s="127"/>
      <c r="FP332" s="127"/>
      <c r="FZ332" s="127"/>
      <c r="GJ332" s="127"/>
      <c r="GT332" s="127"/>
      <c r="HD332" s="127"/>
      <c r="HN332" s="127"/>
      <c r="HX332" s="127"/>
      <c r="IH332" s="127"/>
      <c r="IR332" s="127"/>
      <c r="JB332" s="127"/>
    </row>
    <row xmlns:x14ac="http://schemas.microsoft.com/office/spreadsheetml/2009/9/ac" r="333" s="3" customFormat="true" x14ac:dyDescent="0.25">
      <c r="A333" s="414"/>
      <c r="B333" s="127"/>
      <c r="L333" s="127"/>
      <c r="V333" s="127"/>
      <c r="AF333" s="127"/>
      <c r="AP333" s="127"/>
      <c r="AZ333" s="127"/>
      <c r="BJ333" s="127"/>
      <c r="BK333" s="127"/>
      <c r="BL333" s="127"/>
      <c r="BM333" s="127"/>
      <c r="BN333" s="127"/>
      <c r="BO333" s="127"/>
      <c r="BP333" s="127"/>
      <c r="BQ333" s="127"/>
      <c r="BT333" s="127"/>
      <c r="BU333" s="127"/>
      <c r="BV333" s="127"/>
      <c r="BW333" s="127"/>
      <c r="BX333" s="127"/>
      <c r="BY333" s="127"/>
      <c r="BZ333" s="127"/>
      <c r="CA333" s="127"/>
      <c r="CD333" s="127"/>
      <c r="CN333" s="127"/>
      <c r="CX333" s="127"/>
      <c r="DH333" s="127"/>
      <c r="DR333" s="127"/>
      <c r="EB333" s="127"/>
      <c r="EL333" s="127"/>
      <c r="EV333" s="127"/>
      <c r="FF333" s="127"/>
      <c r="FP333" s="127"/>
      <c r="FZ333" s="127"/>
      <c r="GJ333" s="127"/>
      <c r="GT333" s="127"/>
      <c r="HD333" s="127"/>
      <c r="HN333" s="127"/>
      <c r="HX333" s="127"/>
      <c r="IH333" s="127"/>
      <c r="IR333" s="127"/>
      <c r="JB333" s="127"/>
    </row>
    <row xmlns:x14ac="http://schemas.microsoft.com/office/spreadsheetml/2009/9/ac" r="334" s="3" customFormat="true" x14ac:dyDescent="0.25">
      <c r="A334" s="414"/>
      <c r="B334" s="127"/>
      <c r="L334" s="127"/>
      <c r="V334" s="127"/>
      <c r="AF334" s="127"/>
      <c r="AP334" s="127"/>
      <c r="AZ334" s="127"/>
      <c r="BJ334" s="127"/>
      <c r="BK334" s="127"/>
      <c r="BL334" s="127"/>
      <c r="BM334" s="127"/>
      <c r="BN334" s="127"/>
      <c r="BO334" s="127"/>
      <c r="BP334" s="127"/>
      <c r="BQ334" s="127"/>
      <c r="BT334" s="127"/>
      <c r="BU334" s="127"/>
      <c r="BV334" s="127"/>
      <c r="BW334" s="127"/>
      <c r="BX334" s="127"/>
      <c r="BY334" s="127"/>
      <c r="BZ334" s="127"/>
      <c r="CA334" s="127"/>
      <c r="CD334" s="127"/>
      <c r="CN334" s="127"/>
      <c r="CX334" s="127"/>
      <c r="DH334" s="127"/>
      <c r="DR334" s="127"/>
      <c r="EB334" s="127"/>
      <c r="EL334" s="127"/>
      <c r="EV334" s="127"/>
      <c r="FF334" s="127"/>
      <c r="FP334" s="127"/>
      <c r="FZ334" s="127"/>
      <c r="GJ334" s="127"/>
      <c r="GT334" s="127"/>
      <c r="HD334" s="127"/>
      <c r="HN334" s="127"/>
      <c r="HX334" s="127"/>
      <c r="IH334" s="127"/>
      <c r="IR334" s="127"/>
      <c r="JB334" s="127"/>
    </row>
    <row xmlns:x14ac="http://schemas.microsoft.com/office/spreadsheetml/2009/9/ac" r="335" s="3" customFormat="true" x14ac:dyDescent="0.25">
      <c r="A335" s="414"/>
      <c r="B335" s="127"/>
      <c r="L335" s="127"/>
      <c r="V335" s="127"/>
      <c r="AF335" s="127"/>
      <c r="AP335" s="127"/>
      <c r="AZ335" s="127"/>
      <c r="BJ335" s="127"/>
      <c r="BK335" s="127"/>
      <c r="BL335" s="127"/>
      <c r="BM335" s="127"/>
      <c r="BN335" s="127"/>
      <c r="BO335" s="127"/>
      <c r="BP335" s="127"/>
      <c r="BQ335" s="127"/>
      <c r="BT335" s="127"/>
      <c r="BU335" s="127"/>
      <c r="BV335" s="127"/>
      <c r="BW335" s="127"/>
      <c r="BX335" s="127"/>
      <c r="BY335" s="127"/>
      <c r="BZ335" s="127"/>
      <c r="CA335" s="127"/>
      <c r="CD335" s="127"/>
      <c r="CN335" s="127"/>
      <c r="CX335" s="127"/>
      <c r="DH335" s="127"/>
      <c r="DR335" s="127"/>
      <c r="EB335" s="127"/>
      <c r="EL335" s="127"/>
      <c r="EV335" s="127"/>
      <c r="FF335" s="127"/>
      <c r="FP335" s="127"/>
      <c r="FZ335" s="127"/>
      <c r="GJ335" s="127"/>
      <c r="GT335" s="127"/>
      <c r="HD335" s="127"/>
      <c r="HN335" s="127"/>
      <c r="HX335" s="127"/>
      <c r="IH335" s="127"/>
      <c r="IR335" s="127"/>
      <c r="JB335" s="127"/>
    </row>
    <row xmlns:x14ac="http://schemas.microsoft.com/office/spreadsheetml/2009/9/ac" r="336" s="3" customFormat="true" x14ac:dyDescent="0.25">
      <c r="A336" s="414"/>
      <c r="B336" s="127"/>
      <c r="L336" s="127"/>
      <c r="V336" s="127"/>
      <c r="AF336" s="127"/>
      <c r="AP336" s="127"/>
      <c r="AZ336" s="127"/>
      <c r="BJ336" s="127"/>
      <c r="BK336" s="127"/>
      <c r="BL336" s="127"/>
      <c r="BM336" s="127"/>
      <c r="BN336" s="127"/>
      <c r="BO336" s="127"/>
      <c r="BP336" s="127"/>
      <c r="BQ336" s="127"/>
      <c r="BT336" s="127"/>
      <c r="BU336" s="127"/>
      <c r="BV336" s="127"/>
      <c r="BW336" s="127"/>
      <c r="BX336" s="127"/>
      <c r="BY336" s="127"/>
      <c r="BZ336" s="127"/>
      <c r="CA336" s="127"/>
      <c r="CD336" s="127"/>
      <c r="CN336" s="127"/>
      <c r="CX336" s="127"/>
      <c r="DH336" s="127"/>
      <c r="DR336" s="127"/>
      <c r="EB336" s="127"/>
      <c r="EL336" s="127"/>
      <c r="EV336" s="127"/>
      <c r="FF336" s="127"/>
      <c r="FP336" s="127"/>
      <c r="FZ336" s="127"/>
      <c r="GJ336" s="127"/>
      <c r="GT336" s="127"/>
      <c r="HD336" s="127"/>
      <c r="HN336" s="127"/>
      <c r="HX336" s="127"/>
      <c r="IH336" s="127"/>
      <c r="IR336" s="127"/>
      <c r="JB336" s="127"/>
    </row>
    <row xmlns:x14ac="http://schemas.microsoft.com/office/spreadsheetml/2009/9/ac" r="337" s="3" customFormat="true" x14ac:dyDescent="0.25">
      <c r="A337" s="414"/>
      <c r="B337" s="127"/>
      <c r="L337" s="127"/>
      <c r="V337" s="127"/>
      <c r="AF337" s="127"/>
      <c r="AP337" s="127"/>
      <c r="AZ337" s="127"/>
      <c r="BJ337" s="127"/>
      <c r="BK337" s="127"/>
      <c r="BL337" s="127"/>
      <c r="BM337" s="127"/>
      <c r="BN337" s="127"/>
      <c r="BO337" s="127"/>
      <c r="BP337" s="127"/>
      <c r="BQ337" s="127"/>
      <c r="BT337" s="127"/>
      <c r="BU337" s="127"/>
      <c r="BV337" s="127"/>
      <c r="BW337" s="127"/>
      <c r="BX337" s="127"/>
      <c r="BY337" s="127"/>
      <c r="BZ337" s="127"/>
      <c r="CA337" s="127"/>
      <c r="CD337" s="127"/>
      <c r="CN337" s="127"/>
      <c r="CX337" s="127"/>
      <c r="DH337" s="127"/>
      <c r="DR337" s="127"/>
      <c r="EB337" s="127"/>
      <c r="EL337" s="127"/>
      <c r="EV337" s="127"/>
      <c r="FF337" s="127"/>
      <c r="FP337" s="127"/>
      <c r="FZ337" s="127"/>
      <c r="GJ337" s="127"/>
      <c r="GT337" s="127"/>
      <c r="HD337" s="127"/>
      <c r="HN337" s="127"/>
      <c r="HX337" s="127"/>
      <c r="IH337" s="127"/>
      <c r="IR337" s="127"/>
      <c r="JB337" s="127"/>
    </row>
    <row xmlns:x14ac="http://schemas.microsoft.com/office/spreadsheetml/2009/9/ac" r="338" s="3" customFormat="true" x14ac:dyDescent="0.25">
      <c r="A338" s="414"/>
      <c r="B338" s="127"/>
      <c r="L338" s="127"/>
      <c r="V338" s="127"/>
      <c r="AF338" s="127"/>
      <c r="AP338" s="127"/>
      <c r="AZ338" s="127"/>
      <c r="BJ338" s="127"/>
      <c r="BK338" s="127"/>
      <c r="BL338" s="127"/>
      <c r="BM338" s="127"/>
      <c r="BN338" s="127"/>
      <c r="BO338" s="127"/>
      <c r="BP338" s="127"/>
      <c r="BQ338" s="127"/>
      <c r="BT338" s="127"/>
      <c r="BU338" s="127"/>
      <c r="BV338" s="127"/>
      <c r="BW338" s="127"/>
      <c r="BX338" s="127"/>
      <c r="BY338" s="127"/>
      <c r="BZ338" s="127"/>
      <c r="CA338" s="127"/>
      <c r="CD338" s="127"/>
      <c r="CN338" s="127"/>
      <c r="CX338" s="127"/>
      <c r="DH338" s="127"/>
      <c r="DR338" s="127"/>
      <c r="EB338" s="127"/>
      <c r="EL338" s="127"/>
      <c r="EV338" s="127"/>
      <c r="FF338" s="127"/>
      <c r="FP338" s="127"/>
      <c r="FZ338" s="127"/>
      <c r="GJ338" s="127"/>
      <c r="GT338" s="127"/>
      <c r="HD338" s="127"/>
      <c r="HN338" s="127"/>
      <c r="HX338" s="127"/>
      <c r="IH338" s="127"/>
      <c r="IR338" s="127"/>
      <c r="JB338" s="127"/>
    </row>
    <row xmlns:x14ac="http://schemas.microsoft.com/office/spreadsheetml/2009/9/ac" r="339" s="3" customFormat="true" x14ac:dyDescent="0.25">
      <c r="A339" s="414"/>
      <c r="B339" s="127"/>
      <c r="L339" s="127"/>
      <c r="V339" s="127"/>
      <c r="AF339" s="127"/>
      <c r="AP339" s="127"/>
      <c r="AZ339" s="127"/>
      <c r="BJ339" s="127"/>
      <c r="BK339" s="127"/>
      <c r="BL339" s="127"/>
      <c r="BM339" s="127"/>
      <c r="BN339" s="127"/>
      <c r="BO339" s="127"/>
      <c r="BP339" s="127"/>
      <c r="BQ339" s="127"/>
      <c r="BT339" s="127"/>
      <c r="BU339" s="127"/>
      <c r="BV339" s="127"/>
      <c r="BW339" s="127"/>
      <c r="BX339" s="127"/>
      <c r="BY339" s="127"/>
      <c r="BZ339" s="127"/>
      <c r="CA339" s="127"/>
      <c r="CD339" s="127"/>
      <c r="CN339" s="127"/>
      <c r="CX339" s="127"/>
      <c r="DH339" s="127"/>
      <c r="DR339" s="127"/>
      <c r="EB339" s="127"/>
      <c r="EL339" s="127"/>
      <c r="EV339" s="127"/>
      <c r="FF339" s="127"/>
      <c r="FP339" s="127"/>
      <c r="FZ339" s="127"/>
      <c r="GJ339" s="127"/>
      <c r="GT339" s="127"/>
      <c r="HD339" s="127"/>
      <c r="HN339" s="127"/>
      <c r="HX339" s="127"/>
      <c r="IH339" s="127"/>
      <c r="IR339" s="127"/>
      <c r="JB339" s="127"/>
    </row>
    <row xmlns:x14ac="http://schemas.microsoft.com/office/spreadsheetml/2009/9/ac" r="340" s="3" customFormat="true" x14ac:dyDescent="0.25">
      <c r="A340" s="414"/>
      <c r="B340" s="127"/>
      <c r="L340" s="127"/>
      <c r="V340" s="127"/>
      <c r="AF340" s="127"/>
      <c r="AP340" s="127"/>
      <c r="AZ340" s="127"/>
      <c r="BJ340" s="127"/>
      <c r="BK340" s="127"/>
      <c r="BL340" s="127"/>
      <c r="BM340" s="127"/>
      <c r="BN340" s="127"/>
      <c r="BO340" s="127"/>
      <c r="BP340" s="127"/>
      <c r="BQ340" s="127"/>
      <c r="BT340" s="127"/>
      <c r="BU340" s="127"/>
      <c r="BV340" s="127"/>
      <c r="BW340" s="127"/>
      <c r="BX340" s="127"/>
      <c r="BY340" s="127"/>
      <c r="BZ340" s="127"/>
      <c r="CA340" s="127"/>
      <c r="CD340" s="127"/>
      <c r="CN340" s="127"/>
      <c r="CX340" s="127"/>
      <c r="DH340" s="127"/>
      <c r="DR340" s="127"/>
      <c r="EB340" s="127"/>
      <c r="EL340" s="127"/>
      <c r="EV340" s="127"/>
      <c r="FF340" s="127"/>
      <c r="FP340" s="127"/>
      <c r="FZ340" s="127"/>
      <c r="GJ340" s="127"/>
      <c r="GT340" s="127"/>
      <c r="HD340" s="127"/>
      <c r="HN340" s="127"/>
      <c r="HX340" s="127"/>
      <c r="IH340" s="127"/>
      <c r="IR340" s="127"/>
      <c r="JB340" s="127"/>
    </row>
    <row xmlns:x14ac="http://schemas.microsoft.com/office/spreadsheetml/2009/9/ac" r="341" s="3" customFormat="true" x14ac:dyDescent="0.25">
      <c r="A341" s="414"/>
      <c r="B341" s="127"/>
      <c r="L341" s="127"/>
      <c r="V341" s="127"/>
      <c r="AF341" s="127"/>
      <c r="AP341" s="127"/>
      <c r="AZ341" s="127"/>
      <c r="BJ341" s="127"/>
      <c r="BK341" s="127"/>
      <c r="BL341" s="127"/>
      <c r="BM341" s="127"/>
      <c r="BN341" s="127"/>
      <c r="BO341" s="127"/>
      <c r="BP341" s="127"/>
      <c r="BQ341" s="127"/>
      <c r="BT341" s="127"/>
      <c r="BU341" s="127"/>
      <c r="BV341" s="127"/>
      <c r="BW341" s="127"/>
      <c r="BX341" s="127"/>
      <c r="BY341" s="127"/>
      <c r="BZ341" s="127"/>
      <c r="CA341" s="127"/>
      <c r="CD341" s="127"/>
      <c r="CN341" s="127"/>
      <c r="CX341" s="127"/>
      <c r="DH341" s="127"/>
      <c r="DR341" s="127"/>
      <c r="EB341" s="127"/>
      <c r="EL341" s="127"/>
      <c r="EV341" s="127"/>
      <c r="FF341" s="127"/>
      <c r="FP341" s="127"/>
      <c r="FZ341" s="127"/>
      <c r="GJ341" s="127"/>
      <c r="GT341" s="127"/>
      <c r="HD341" s="127"/>
      <c r="HN341" s="127"/>
      <c r="HX341" s="127"/>
      <c r="IH341" s="127"/>
      <c r="IR341" s="127"/>
      <c r="JB341" s="127"/>
    </row>
    <row xmlns:x14ac="http://schemas.microsoft.com/office/spreadsheetml/2009/9/ac" r="342" s="3" customFormat="true" x14ac:dyDescent="0.25">
      <c r="A342" s="414"/>
      <c r="B342" s="127"/>
      <c r="L342" s="127"/>
      <c r="V342" s="127"/>
      <c r="AF342" s="127"/>
      <c r="AP342" s="127"/>
      <c r="AZ342" s="127"/>
      <c r="BJ342" s="127"/>
      <c r="BK342" s="127"/>
      <c r="BL342" s="127"/>
      <c r="BM342" s="127"/>
      <c r="BN342" s="127"/>
      <c r="BO342" s="127"/>
      <c r="BP342" s="127"/>
      <c r="BQ342" s="127"/>
      <c r="BT342" s="127"/>
      <c r="BU342" s="127"/>
      <c r="BV342" s="127"/>
      <c r="BW342" s="127"/>
      <c r="BX342" s="127"/>
      <c r="BY342" s="127"/>
      <c r="BZ342" s="127"/>
      <c r="CA342" s="127"/>
      <c r="CD342" s="127"/>
      <c r="CN342" s="127"/>
      <c r="CX342" s="127"/>
      <c r="DH342" s="127"/>
      <c r="DR342" s="127"/>
      <c r="EB342" s="127"/>
      <c r="EL342" s="127"/>
      <c r="EV342" s="127"/>
      <c r="FF342" s="127"/>
      <c r="FP342" s="127"/>
      <c r="FZ342" s="127"/>
      <c r="GJ342" s="127"/>
      <c r="GT342" s="127"/>
      <c r="HD342" s="127"/>
      <c r="HN342" s="127"/>
      <c r="HX342" s="127"/>
      <c r="IH342" s="127"/>
      <c r="IR342" s="127"/>
      <c r="JB342" s="127"/>
    </row>
    <row xmlns:x14ac="http://schemas.microsoft.com/office/spreadsheetml/2009/9/ac" r="343" s="3" customFormat="true" x14ac:dyDescent="0.25">
      <c r="A343" s="414"/>
      <c r="B343" s="127"/>
      <c r="L343" s="127"/>
      <c r="V343" s="127"/>
      <c r="AF343" s="127"/>
      <c r="AP343" s="127"/>
      <c r="AZ343" s="127"/>
      <c r="BJ343" s="127"/>
      <c r="BK343" s="127"/>
      <c r="BL343" s="127"/>
      <c r="BM343" s="127"/>
      <c r="BN343" s="127"/>
      <c r="BO343" s="127"/>
      <c r="BP343" s="127"/>
      <c r="BQ343" s="127"/>
      <c r="BT343" s="127"/>
      <c r="BU343" s="127"/>
      <c r="BV343" s="127"/>
      <c r="BW343" s="127"/>
      <c r="BX343" s="127"/>
      <c r="BY343" s="127"/>
      <c r="BZ343" s="127"/>
      <c r="CA343" s="127"/>
      <c r="CD343" s="127"/>
      <c r="CN343" s="127"/>
      <c r="CX343" s="127"/>
      <c r="DH343" s="127"/>
      <c r="DR343" s="127"/>
      <c r="EB343" s="127"/>
      <c r="EL343" s="127"/>
      <c r="EV343" s="127"/>
      <c r="FF343" s="127"/>
      <c r="FP343" s="127"/>
      <c r="FZ343" s="127"/>
      <c r="GJ343" s="127"/>
      <c r="GT343" s="127"/>
      <c r="HD343" s="127"/>
      <c r="HN343" s="127"/>
      <c r="HX343" s="127"/>
      <c r="IH343" s="127"/>
      <c r="IR343" s="127"/>
      <c r="JB343" s="127"/>
    </row>
    <row xmlns:x14ac="http://schemas.microsoft.com/office/spreadsheetml/2009/9/ac" r="344" s="3" customFormat="true" x14ac:dyDescent="0.25">
      <c r="A344" s="414"/>
      <c r="B344" s="127"/>
      <c r="L344" s="127"/>
      <c r="V344" s="127"/>
      <c r="AF344" s="127"/>
      <c r="AP344" s="127"/>
      <c r="AZ344" s="127"/>
      <c r="BJ344" s="127"/>
      <c r="BK344" s="127"/>
      <c r="BL344" s="127"/>
      <c r="BM344" s="127"/>
      <c r="BN344" s="127"/>
      <c r="BO344" s="127"/>
      <c r="BP344" s="127"/>
      <c r="BQ344" s="127"/>
      <c r="BT344" s="127"/>
      <c r="BU344" s="127"/>
      <c r="BV344" s="127"/>
      <c r="BW344" s="127"/>
      <c r="BX344" s="127"/>
      <c r="BY344" s="127"/>
      <c r="BZ344" s="127"/>
      <c r="CA344" s="127"/>
      <c r="CD344" s="127"/>
      <c r="CN344" s="127"/>
      <c r="CX344" s="127"/>
      <c r="DH344" s="127"/>
      <c r="DR344" s="127"/>
      <c r="EB344" s="127"/>
      <c r="EL344" s="127"/>
      <c r="EV344" s="127"/>
      <c r="FF344" s="127"/>
      <c r="FP344" s="127"/>
      <c r="FZ344" s="127"/>
      <c r="GJ344" s="127"/>
      <c r="GT344" s="127"/>
      <c r="HD344" s="127"/>
      <c r="HN344" s="127"/>
      <c r="HX344" s="127"/>
      <c r="IH344" s="127"/>
      <c r="IR344" s="127"/>
      <c r="JB344" s="127"/>
    </row>
    <row xmlns:x14ac="http://schemas.microsoft.com/office/spreadsheetml/2009/9/ac" r="345" s="3" customFormat="true" x14ac:dyDescent="0.25">
      <c r="A345" s="414"/>
      <c r="B345" s="127"/>
      <c r="L345" s="127"/>
      <c r="V345" s="127"/>
      <c r="AF345" s="127"/>
      <c r="AP345" s="127"/>
      <c r="AZ345" s="127"/>
      <c r="BJ345" s="127"/>
      <c r="BK345" s="127"/>
      <c r="BL345" s="127"/>
      <c r="BM345" s="127"/>
      <c r="BN345" s="127"/>
      <c r="BO345" s="127"/>
      <c r="BP345" s="127"/>
      <c r="BQ345" s="127"/>
      <c r="BT345" s="127"/>
      <c r="BU345" s="127"/>
      <c r="BV345" s="127"/>
      <c r="BW345" s="127"/>
      <c r="BX345" s="127"/>
      <c r="BY345" s="127"/>
      <c r="BZ345" s="127"/>
      <c r="CA345" s="127"/>
      <c r="CD345" s="127"/>
      <c r="CN345" s="127"/>
      <c r="CX345" s="127"/>
      <c r="DH345" s="127"/>
      <c r="DR345" s="127"/>
      <c r="EB345" s="127"/>
      <c r="EL345" s="127"/>
      <c r="EV345" s="127"/>
      <c r="FF345" s="127"/>
      <c r="FP345" s="127"/>
      <c r="FZ345" s="127"/>
      <c r="GJ345" s="127"/>
      <c r="GT345" s="127"/>
      <c r="HD345" s="127"/>
      <c r="HN345" s="127"/>
      <c r="HX345" s="127"/>
      <c r="IH345" s="127"/>
      <c r="IR345" s="127"/>
      <c r="JB345" s="127"/>
    </row>
    <row xmlns:x14ac="http://schemas.microsoft.com/office/spreadsheetml/2009/9/ac" r="346" s="3" customFormat="true" x14ac:dyDescent="0.25">
      <c r="A346" s="414"/>
      <c r="B346" s="127"/>
      <c r="L346" s="127"/>
      <c r="V346" s="127"/>
      <c r="AF346" s="127"/>
      <c r="AP346" s="127"/>
      <c r="AZ346" s="127"/>
      <c r="BJ346" s="127"/>
      <c r="BK346" s="127"/>
      <c r="BL346" s="127"/>
      <c r="BM346" s="127"/>
      <c r="BN346" s="127"/>
      <c r="BO346" s="127"/>
      <c r="BP346" s="127"/>
      <c r="BQ346" s="127"/>
      <c r="BT346" s="127"/>
      <c r="BU346" s="127"/>
      <c r="BV346" s="127"/>
      <c r="BW346" s="127"/>
      <c r="BX346" s="127"/>
      <c r="BY346" s="127"/>
      <c r="BZ346" s="127"/>
      <c r="CA346" s="127"/>
      <c r="CD346" s="127"/>
      <c r="CN346" s="127"/>
      <c r="CX346" s="127"/>
      <c r="DH346" s="127"/>
      <c r="DR346" s="127"/>
      <c r="EB346" s="127"/>
      <c r="EL346" s="127"/>
      <c r="EV346" s="127"/>
      <c r="FF346" s="127"/>
      <c r="FP346" s="127"/>
      <c r="FZ346" s="127"/>
      <c r="GJ346" s="127"/>
      <c r="GT346" s="127"/>
      <c r="HD346" s="127"/>
      <c r="HN346" s="127"/>
      <c r="HX346" s="127"/>
      <c r="IH346" s="127"/>
      <c r="IR346" s="127"/>
      <c r="JB346" s="127"/>
    </row>
    <row xmlns:x14ac="http://schemas.microsoft.com/office/spreadsheetml/2009/9/ac" r="347" s="3" customFormat="true" x14ac:dyDescent="0.25">
      <c r="A347" s="414"/>
      <c r="B347" s="127"/>
      <c r="L347" s="127"/>
      <c r="V347" s="127"/>
      <c r="AF347" s="127"/>
      <c r="AP347" s="127"/>
      <c r="AZ347" s="127"/>
      <c r="BJ347" s="127"/>
      <c r="BK347" s="127"/>
      <c r="BL347" s="127"/>
      <c r="BM347" s="127"/>
      <c r="BN347" s="127"/>
      <c r="BO347" s="127"/>
      <c r="BP347" s="127"/>
      <c r="BQ347" s="127"/>
      <c r="BT347" s="127"/>
      <c r="BU347" s="127"/>
      <c r="BV347" s="127"/>
      <c r="BW347" s="127"/>
      <c r="BX347" s="127"/>
      <c r="BY347" s="127"/>
      <c r="BZ347" s="127"/>
      <c r="CA347" s="127"/>
      <c r="CD347" s="127"/>
      <c r="CN347" s="127"/>
      <c r="CX347" s="127"/>
      <c r="DH347" s="127"/>
      <c r="DR347" s="127"/>
      <c r="EB347" s="127"/>
      <c r="EL347" s="127"/>
      <c r="EV347" s="127"/>
      <c r="FF347" s="127"/>
      <c r="FP347" s="127"/>
      <c r="FZ347" s="127"/>
      <c r="GJ347" s="127"/>
      <c r="GT347" s="127"/>
      <c r="HD347" s="127"/>
      <c r="HN347" s="127"/>
      <c r="HX347" s="127"/>
      <c r="IH347" s="127"/>
      <c r="IR347" s="127"/>
      <c r="JB347" s="127"/>
    </row>
    <row xmlns:x14ac="http://schemas.microsoft.com/office/spreadsheetml/2009/9/ac" r="348" s="3" customFormat="true" x14ac:dyDescent="0.25">
      <c r="A348" s="414"/>
      <c r="B348" s="127"/>
      <c r="L348" s="127"/>
      <c r="V348" s="127"/>
      <c r="AF348" s="127"/>
      <c r="AP348" s="127"/>
      <c r="AZ348" s="127"/>
      <c r="BJ348" s="127"/>
      <c r="BK348" s="127"/>
      <c r="BL348" s="127"/>
      <c r="BM348" s="127"/>
      <c r="BN348" s="127"/>
      <c r="BO348" s="127"/>
      <c r="BP348" s="127"/>
      <c r="BQ348" s="127"/>
      <c r="BT348" s="127"/>
      <c r="BU348" s="127"/>
      <c r="BV348" s="127"/>
      <c r="BW348" s="127"/>
      <c r="BX348" s="127"/>
      <c r="BY348" s="127"/>
      <c r="BZ348" s="127"/>
      <c r="CA348" s="127"/>
      <c r="CD348" s="127"/>
      <c r="CN348" s="127"/>
      <c r="CX348" s="127"/>
      <c r="DH348" s="127"/>
      <c r="DR348" s="127"/>
      <c r="EB348" s="127"/>
      <c r="EL348" s="127"/>
      <c r="EV348" s="127"/>
      <c r="FF348" s="127"/>
      <c r="FP348" s="127"/>
      <c r="FZ348" s="127"/>
      <c r="GJ348" s="127"/>
      <c r="GT348" s="127"/>
      <c r="HD348" s="127"/>
      <c r="HN348" s="127"/>
      <c r="HX348" s="127"/>
      <c r="IH348" s="127"/>
      <c r="IR348" s="127"/>
      <c r="JB348" s="127"/>
    </row>
    <row xmlns:x14ac="http://schemas.microsoft.com/office/spreadsheetml/2009/9/ac" r="349" s="3" customFormat="true" x14ac:dyDescent="0.25">
      <c r="A349" s="414"/>
      <c r="B349" s="127"/>
      <c r="L349" s="127"/>
      <c r="V349" s="127"/>
      <c r="AF349" s="127"/>
      <c r="AP349" s="127"/>
      <c r="AZ349" s="127"/>
      <c r="BJ349" s="127"/>
      <c r="BK349" s="127"/>
      <c r="BL349" s="127"/>
      <c r="BM349" s="127"/>
      <c r="BN349" s="127"/>
      <c r="BO349" s="127"/>
      <c r="BP349" s="127"/>
      <c r="BQ349" s="127"/>
      <c r="BT349" s="127"/>
      <c r="BU349" s="127"/>
      <c r="BV349" s="127"/>
      <c r="BW349" s="127"/>
      <c r="BX349" s="127"/>
      <c r="BY349" s="127"/>
      <c r="BZ349" s="127"/>
      <c r="CA349" s="127"/>
      <c r="CD349" s="127"/>
      <c r="CN349" s="127"/>
      <c r="CX349" s="127"/>
      <c r="DH349" s="127"/>
      <c r="DR349" s="127"/>
      <c r="EB349" s="127"/>
      <c r="EL349" s="127"/>
      <c r="EV349" s="127"/>
      <c r="FF349" s="127"/>
      <c r="FP349" s="127"/>
      <c r="FZ349" s="127"/>
      <c r="GJ349" s="127"/>
      <c r="GT349" s="127"/>
      <c r="HD349" s="127"/>
      <c r="HN349" s="127"/>
      <c r="HX349" s="127"/>
      <c r="IH349" s="127"/>
      <c r="IR349" s="127"/>
      <c r="JB349" s="127"/>
    </row>
    <row xmlns:x14ac="http://schemas.microsoft.com/office/spreadsheetml/2009/9/ac" r="350" s="3" customFormat="true" x14ac:dyDescent="0.25">
      <c r="A350" s="414"/>
      <c r="B350" s="127"/>
      <c r="L350" s="127"/>
      <c r="V350" s="127"/>
      <c r="AF350" s="127"/>
      <c r="AP350" s="127"/>
      <c r="AZ350" s="127"/>
      <c r="BJ350" s="127"/>
      <c r="BK350" s="127"/>
      <c r="BL350" s="127"/>
      <c r="BM350" s="127"/>
      <c r="BN350" s="127"/>
      <c r="BO350" s="127"/>
      <c r="BP350" s="127"/>
      <c r="BQ350" s="127"/>
      <c r="BT350" s="127"/>
      <c r="BU350" s="127"/>
      <c r="BV350" s="127"/>
      <c r="BW350" s="127"/>
      <c r="BX350" s="127"/>
      <c r="BY350" s="127"/>
      <c r="BZ350" s="127"/>
      <c r="CA350" s="127"/>
      <c r="CD350" s="127"/>
      <c r="CN350" s="127"/>
      <c r="CX350" s="127"/>
      <c r="DH350" s="127"/>
      <c r="DR350" s="127"/>
      <c r="EB350" s="127"/>
      <c r="EL350" s="127"/>
      <c r="EV350" s="127"/>
      <c r="FF350" s="127"/>
      <c r="FP350" s="127"/>
      <c r="FZ350" s="127"/>
      <c r="GJ350" s="127"/>
      <c r="GT350" s="127"/>
      <c r="HD350" s="127"/>
      <c r="HN350" s="127"/>
      <c r="HX350" s="127"/>
      <c r="IH350" s="127"/>
      <c r="IR350" s="127"/>
      <c r="JB350" s="127"/>
    </row>
    <row xmlns:x14ac="http://schemas.microsoft.com/office/spreadsheetml/2009/9/ac" r="351" s="3" customFormat="true" x14ac:dyDescent="0.25">
      <c r="A351" s="414"/>
      <c r="B351" s="127"/>
      <c r="L351" s="127"/>
      <c r="V351" s="127"/>
      <c r="AF351" s="127"/>
      <c r="AP351" s="127"/>
      <c r="AZ351" s="127"/>
      <c r="BJ351" s="127"/>
      <c r="BK351" s="127"/>
      <c r="BL351" s="127"/>
      <c r="BM351" s="127"/>
      <c r="BN351" s="127"/>
      <c r="BO351" s="127"/>
      <c r="BP351" s="127"/>
      <c r="BQ351" s="127"/>
      <c r="BT351" s="127"/>
      <c r="BU351" s="127"/>
      <c r="BV351" s="127"/>
      <c r="BW351" s="127"/>
      <c r="BX351" s="127"/>
      <c r="BY351" s="127"/>
      <c r="BZ351" s="127"/>
      <c r="CA351" s="127"/>
      <c r="CD351" s="127"/>
      <c r="CN351" s="127"/>
      <c r="CX351" s="127"/>
      <c r="DH351" s="127"/>
      <c r="DR351" s="127"/>
      <c r="EB351" s="127"/>
      <c r="EL351" s="127"/>
      <c r="EV351" s="127"/>
      <c r="FF351" s="127"/>
      <c r="FP351" s="127"/>
      <c r="FZ351" s="127"/>
      <c r="GJ351" s="127"/>
      <c r="GT351" s="127"/>
      <c r="HD351" s="127"/>
      <c r="HN351" s="127"/>
      <c r="HX351" s="127"/>
      <c r="IH351" s="127"/>
      <c r="IR351" s="127"/>
      <c r="JB351" s="127"/>
    </row>
    <row xmlns:x14ac="http://schemas.microsoft.com/office/spreadsheetml/2009/9/ac" r="352" s="3" customFormat="true" x14ac:dyDescent="0.25">
      <c r="A352" s="414"/>
      <c r="B352" s="127"/>
      <c r="L352" s="127"/>
      <c r="V352" s="127"/>
      <c r="AF352" s="127"/>
      <c r="AP352" s="127"/>
      <c r="AZ352" s="127"/>
      <c r="BJ352" s="127"/>
      <c r="BK352" s="127"/>
      <c r="BL352" s="127"/>
      <c r="BM352" s="127"/>
      <c r="BN352" s="127"/>
      <c r="BO352" s="127"/>
      <c r="BP352" s="127"/>
      <c r="BQ352" s="127"/>
      <c r="BT352" s="127"/>
      <c r="BU352" s="127"/>
      <c r="BV352" s="127"/>
      <c r="BW352" s="127"/>
      <c r="BX352" s="127"/>
      <c r="BY352" s="127"/>
      <c r="BZ352" s="127"/>
      <c r="CA352" s="127"/>
      <c r="CD352" s="127"/>
      <c r="CN352" s="127"/>
      <c r="CX352" s="127"/>
      <c r="DH352" s="127"/>
      <c r="DR352" s="127"/>
      <c r="EB352" s="127"/>
      <c r="EL352" s="127"/>
      <c r="EV352" s="127"/>
      <c r="FF352" s="127"/>
      <c r="FP352" s="127"/>
      <c r="FZ352" s="127"/>
      <c r="GJ352" s="127"/>
      <c r="GT352" s="127"/>
      <c r="HD352" s="127"/>
      <c r="HN352" s="127"/>
      <c r="HX352" s="127"/>
      <c r="IH352" s="127"/>
      <c r="IR352" s="127"/>
      <c r="JB352" s="127"/>
    </row>
    <row xmlns:x14ac="http://schemas.microsoft.com/office/spreadsheetml/2009/9/ac" r="353" s="3" customFormat="true" x14ac:dyDescent="0.25">
      <c r="A353" s="414"/>
      <c r="B353" s="127"/>
      <c r="L353" s="127"/>
      <c r="V353" s="127"/>
      <c r="AF353" s="127"/>
      <c r="AP353" s="127"/>
      <c r="AZ353" s="127"/>
      <c r="BJ353" s="127"/>
      <c r="BK353" s="127"/>
      <c r="BL353" s="127"/>
      <c r="BM353" s="127"/>
      <c r="BN353" s="127"/>
      <c r="BO353" s="127"/>
      <c r="BP353" s="127"/>
      <c r="BQ353" s="127"/>
      <c r="BT353" s="127"/>
      <c r="BU353" s="127"/>
      <c r="BV353" s="127"/>
      <c r="BW353" s="127"/>
      <c r="BX353" s="127"/>
      <c r="BY353" s="127"/>
      <c r="BZ353" s="127"/>
      <c r="CA353" s="127"/>
      <c r="CD353" s="127"/>
      <c r="CN353" s="127"/>
      <c r="CX353" s="127"/>
      <c r="DH353" s="127"/>
      <c r="DR353" s="127"/>
      <c r="EB353" s="127"/>
      <c r="EL353" s="127"/>
      <c r="EV353" s="127"/>
      <c r="FF353" s="127"/>
      <c r="FP353" s="127"/>
      <c r="FZ353" s="127"/>
      <c r="GJ353" s="127"/>
      <c r="GT353" s="127"/>
      <c r="HD353" s="127"/>
      <c r="HN353" s="127"/>
      <c r="HX353" s="127"/>
      <c r="IH353" s="127"/>
      <c r="IR353" s="127"/>
      <c r="JB353" s="127"/>
    </row>
    <row xmlns:x14ac="http://schemas.microsoft.com/office/spreadsheetml/2009/9/ac" r="354" s="3" customFormat="true" x14ac:dyDescent="0.25">
      <c r="A354" s="414"/>
      <c r="B354" s="127"/>
      <c r="L354" s="127"/>
      <c r="V354" s="127"/>
      <c r="AF354" s="127"/>
      <c r="AP354" s="127"/>
      <c r="AZ354" s="127"/>
      <c r="BJ354" s="127"/>
      <c r="BK354" s="127"/>
      <c r="BL354" s="127"/>
      <c r="BM354" s="127"/>
      <c r="BN354" s="127"/>
      <c r="BO354" s="127"/>
      <c r="BP354" s="127"/>
      <c r="BQ354" s="127"/>
      <c r="BT354" s="127"/>
      <c r="BU354" s="127"/>
      <c r="BV354" s="127"/>
      <c r="BW354" s="127"/>
      <c r="BX354" s="127"/>
      <c r="BY354" s="127"/>
      <c r="BZ354" s="127"/>
      <c r="CA354" s="127"/>
      <c r="CD354" s="127"/>
      <c r="CN354" s="127"/>
      <c r="CX354" s="127"/>
      <c r="DH354" s="127"/>
      <c r="DR354" s="127"/>
      <c r="EB354" s="127"/>
      <c r="EL354" s="127"/>
      <c r="EV354" s="127"/>
      <c r="FF354" s="127"/>
      <c r="FP354" s="127"/>
      <c r="FZ354" s="127"/>
      <c r="GJ354" s="127"/>
      <c r="GT354" s="127"/>
      <c r="HD354" s="127"/>
      <c r="HN354" s="127"/>
      <c r="HX354" s="127"/>
      <c r="IH354" s="127"/>
      <c r="IR354" s="127"/>
      <c r="JB354" s="127"/>
    </row>
    <row xmlns:x14ac="http://schemas.microsoft.com/office/spreadsheetml/2009/9/ac" r="355" s="3" customFormat="true" x14ac:dyDescent="0.25">
      <c r="A355" s="414"/>
      <c r="B355" s="127"/>
      <c r="L355" s="127"/>
      <c r="V355" s="127"/>
      <c r="AF355" s="127"/>
      <c r="AP355" s="127"/>
      <c r="AZ355" s="127"/>
      <c r="BJ355" s="127"/>
      <c r="BK355" s="127"/>
      <c r="BL355" s="127"/>
      <c r="BM355" s="127"/>
      <c r="BN355" s="127"/>
      <c r="BO355" s="127"/>
      <c r="BP355" s="127"/>
      <c r="BQ355" s="127"/>
      <c r="BT355" s="127"/>
      <c r="BU355" s="127"/>
      <c r="BV355" s="127"/>
      <c r="BW355" s="127"/>
      <c r="BX355" s="127"/>
      <c r="BY355" s="127"/>
      <c r="BZ355" s="127"/>
      <c r="CA355" s="127"/>
      <c r="CD355" s="127"/>
      <c r="CN355" s="127"/>
      <c r="CX355" s="127"/>
      <c r="DH355" s="127"/>
      <c r="DR355" s="127"/>
      <c r="EB355" s="127"/>
      <c r="EL355" s="127"/>
      <c r="EV355" s="127"/>
      <c r="FF355" s="127"/>
      <c r="FP355" s="127"/>
      <c r="FZ355" s="127"/>
      <c r="GJ355" s="127"/>
      <c r="GT355" s="127"/>
      <c r="HD355" s="127"/>
      <c r="HN355" s="127"/>
      <c r="HX355" s="127"/>
      <c r="IH355" s="127"/>
      <c r="IR355" s="127"/>
      <c r="JB355" s="127"/>
    </row>
    <row xmlns:x14ac="http://schemas.microsoft.com/office/spreadsheetml/2009/9/ac" r="356" s="3" customFormat="true" x14ac:dyDescent="0.25">
      <c r="A356" s="414"/>
      <c r="B356" s="127"/>
      <c r="L356" s="127"/>
      <c r="V356" s="127"/>
      <c r="AF356" s="127"/>
      <c r="AP356" s="127"/>
      <c r="AZ356" s="127"/>
      <c r="BJ356" s="127"/>
      <c r="BK356" s="127"/>
      <c r="BL356" s="127"/>
      <c r="BM356" s="127"/>
      <c r="BN356" s="127"/>
      <c r="BO356" s="127"/>
      <c r="BP356" s="127"/>
      <c r="BQ356" s="127"/>
      <c r="BT356" s="127"/>
      <c r="BU356" s="127"/>
      <c r="BV356" s="127"/>
      <c r="BW356" s="127"/>
      <c r="BX356" s="127"/>
      <c r="BY356" s="127"/>
      <c r="BZ356" s="127"/>
      <c r="CA356" s="127"/>
      <c r="CD356" s="127"/>
      <c r="CN356" s="127"/>
      <c r="CX356" s="127"/>
      <c r="DH356" s="127"/>
      <c r="DR356" s="127"/>
      <c r="EB356" s="127"/>
      <c r="EL356" s="127"/>
      <c r="EV356" s="127"/>
      <c r="FF356" s="127"/>
      <c r="FP356" s="127"/>
      <c r="FZ356" s="127"/>
      <c r="GJ356" s="127"/>
      <c r="GT356" s="127"/>
      <c r="HD356" s="127"/>
      <c r="HN356" s="127"/>
      <c r="HX356" s="127"/>
      <c r="IH356" s="127"/>
      <c r="IR356" s="127"/>
      <c r="JB356" s="127"/>
    </row>
    <row xmlns:x14ac="http://schemas.microsoft.com/office/spreadsheetml/2009/9/ac" r="357" s="3" customFormat="true" x14ac:dyDescent="0.25">
      <c r="A357" s="414"/>
      <c r="B357" s="127"/>
      <c r="L357" s="127"/>
      <c r="V357" s="127"/>
      <c r="AF357" s="127"/>
      <c r="AP357" s="127"/>
      <c r="AZ357" s="127"/>
      <c r="BJ357" s="127"/>
      <c r="BK357" s="127"/>
      <c r="BL357" s="127"/>
      <c r="BM357" s="127"/>
      <c r="BN357" s="127"/>
      <c r="BO357" s="127"/>
      <c r="BP357" s="127"/>
      <c r="BQ357" s="127"/>
      <c r="BT357" s="127"/>
      <c r="BU357" s="127"/>
      <c r="BV357" s="127"/>
      <c r="BW357" s="127"/>
      <c r="BX357" s="127"/>
      <c r="BY357" s="127"/>
      <c r="BZ357" s="127"/>
      <c r="CA357" s="127"/>
      <c r="CD357" s="127"/>
      <c r="CN357" s="127"/>
      <c r="CX357" s="127"/>
      <c r="DH357" s="127"/>
      <c r="DR357" s="127"/>
      <c r="EB357" s="127"/>
      <c r="EL357" s="127"/>
      <c r="EV357" s="127"/>
      <c r="FF357" s="127"/>
      <c r="FP357" s="127"/>
      <c r="FZ357" s="127"/>
      <c r="GJ357" s="127"/>
      <c r="GT357" s="127"/>
      <c r="HD357" s="127"/>
      <c r="HN357" s="127"/>
      <c r="HX357" s="127"/>
      <c r="IH357" s="127"/>
      <c r="IR357" s="127"/>
      <c r="JB357" s="127"/>
    </row>
    <row xmlns:x14ac="http://schemas.microsoft.com/office/spreadsheetml/2009/9/ac" r="358" s="3" customFormat="true" x14ac:dyDescent="0.25">
      <c r="A358" s="414"/>
      <c r="B358" s="127"/>
      <c r="L358" s="127"/>
      <c r="V358" s="127"/>
      <c r="AF358" s="127"/>
      <c r="AP358" s="127"/>
      <c r="AZ358" s="127"/>
      <c r="BJ358" s="127"/>
      <c r="BK358" s="127"/>
      <c r="BL358" s="127"/>
      <c r="BM358" s="127"/>
      <c r="BN358" s="127"/>
      <c r="BO358" s="127"/>
      <c r="BP358" s="127"/>
      <c r="BQ358" s="127"/>
      <c r="BT358" s="127"/>
      <c r="BU358" s="127"/>
      <c r="BV358" s="127"/>
      <c r="BW358" s="127"/>
      <c r="BX358" s="127"/>
      <c r="BY358" s="127"/>
      <c r="BZ358" s="127"/>
      <c r="CA358" s="127"/>
      <c r="CD358" s="127"/>
      <c r="CN358" s="127"/>
      <c r="CX358" s="127"/>
      <c r="DH358" s="127"/>
      <c r="DR358" s="127"/>
      <c r="EB358" s="127"/>
      <c r="EL358" s="127"/>
      <c r="EV358" s="127"/>
      <c r="FF358" s="127"/>
      <c r="FP358" s="127"/>
      <c r="FZ358" s="127"/>
      <c r="GJ358" s="127"/>
      <c r="GT358" s="127"/>
      <c r="HD358" s="127"/>
      <c r="HN358" s="127"/>
      <c r="HX358" s="127"/>
      <c r="IH358" s="127"/>
      <c r="IR358" s="127"/>
      <c r="JB358" s="127"/>
    </row>
    <row xmlns:x14ac="http://schemas.microsoft.com/office/spreadsheetml/2009/9/ac" r="359" s="3" customFormat="true" x14ac:dyDescent="0.25">
      <c r="A359" s="414"/>
      <c r="B359" s="127"/>
      <c r="L359" s="127"/>
      <c r="V359" s="127"/>
      <c r="AF359" s="127"/>
      <c r="AP359" s="127"/>
      <c r="AZ359" s="127"/>
      <c r="BJ359" s="127"/>
      <c r="BK359" s="127"/>
      <c r="BL359" s="127"/>
      <c r="BM359" s="127"/>
      <c r="BN359" s="127"/>
      <c r="BO359" s="127"/>
      <c r="BP359" s="127"/>
      <c r="BQ359" s="127"/>
      <c r="BT359" s="127"/>
      <c r="BU359" s="127"/>
      <c r="BV359" s="127"/>
      <c r="BW359" s="127"/>
      <c r="BX359" s="127"/>
      <c r="BY359" s="127"/>
      <c r="BZ359" s="127"/>
      <c r="CA359" s="127"/>
      <c r="CD359" s="127"/>
      <c r="CN359" s="127"/>
      <c r="CX359" s="127"/>
      <c r="DH359" s="127"/>
      <c r="DR359" s="127"/>
      <c r="EB359" s="127"/>
      <c r="EL359" s="127"/>
      <c r="EV359" s="127"/>
      <c r="FF359" s="127"/>
      <c r="FP359" s="127"/>
      <c r="FZ359" s="127"/>
      <c r="GJ359" s="127"/>
      <c r="GT359" s="127"/>
      <c r="HD359" s="127"/>
      <c r="HN359" s="127"/>
      <c r="HX359" s="127"/>
      <c r="IH359" s="127"/>
      <c r="IR359" s="127"/>
      <c r="JB359" s="127"/>
    </row>
    <row xmlns:x14ac="http://schemas.microsoft.com/office/spreadsheetml/2009/9/ac" r="360" s="3" customFormat="true" x14ac:dyDescent="0.25">
      <c r="A360" s="414"/>
      <c r="B360" s="127"/>
      <c r="L360" s="127"/>
      <c r="V360" s="127"/>
      <c r="AF360" s="127"/>
      <c r="AP360" s="127"/>
      <c r="AZ360" s="127"/>
      <c r="BJ360" s="127"/>
      <c r="BK360" s="127"/>
      <c r="BL360" s="127"/>
      <c r="BM360" s="127"/>
      <c r="BN360" s="127"/>
      <c r="BO360" s="127"/>
      <c r="BP360" s="127"/>
      <c r="BQ360" s="127"/>
      <c r="BT360" s="127"/>
      <c r="BU360" s="127"/>
      <c r="BV360" s="127"/>
      <c r="BW360" s="127"/>
      <c r="BX360" s="127"/>
      <c r="BY360" s="127"/>
      <c r="BZ360" s="127"/>
      <c r="CA360" s="127"/>
      <c r="CD360" s="127"/>
      <c r="CN360" s="127"/>
      <c r="CX360" s="127"/>
      <c r="DH360" s="127"/>
      <c r="DR360" s="127"/>
      <c r="EB360" s="127"/>
      <c r="EL360" s="127"/>
      <c r="EV360" s="127"/>
      <c r="FF360" s="127"/>
      <c r="FP360" s="127"/>
      <c r="FZ360" s="127"/>
      <c r="GJ360" s="127"/>
      <c r="GT360" s="127"/>
      <c r="HD360" s="127"/>
      <c r="HN360" s="127"/>
      <c r="HX360" s="127"/>
      <c r="IH360" s="127"/>
      <c r="IR360" s="127"/>
      <c r="JB360" s="127"/>
    </row>
    <row xmlns:x14ac="http://schemas.microsoft.com/office/spreadsheetml/2009/9/ac" r="361" s="3" customFormat="true" x14ac:dyDescent="0.25">
      <c r="A361" s="414"/>
      <c r="B361" s="127"/>
      <c r="L361" s="127"/>
      <c r="V361" s="127"/>
      <c r="AF361" s="127"/>
      <c r="AP361" s="127"/>
      <c r="AZ361" s="127"/>
      <c r="BJ361" s="127"/>
      <c r="BK361" s="127"/>
      <c r="BL361" s="127"/>
      <c r="BM361" s="127"/>
      <c r="BN361" s="127"/>
      <c r="BO361" s="127"/>
      <c r="BP361" s="127"/>
      <c r="BQ361" s="127"/>
      <c r="BT361" s="127"/>
      <c r="BU361" s="127"/>
      <c r="BV361" s="127"/>
      <c r="BW361" s="127"/>
      <c r="BX361" s="127"/>
      <c r="BY361" s="127"/>
      <c r="BZ361" s="127"/>
      <c r="CA361" s="127"/>
      <c r="CD361" s="127"/>
      <c r="CN361" s="127"/>
      <c r="CX361" s="127"/>
      <c r="DH361" s="127"/>
      <c r="DR361" s="127"/>
      <c r="EB361" s="127"/>
      <c r="EL361" s="127"/>
      <c r="EV361" s="127"/>
      <c r="FF361" s="127"/>
      <c r="FP361" s="127"/>
      <c r="FZ361" s="127"/>
      <c r="GJ361" s="127"/>
      <c r="GT361" s="127"/>
      <c r="HD361" s="127"/>
      <c r="HN361" s="127"/>
      <c r="HX361" s="127"/>
      <c r="IH361" s="127"/>
      <c r="IR361" s="127"/>
      <c r="JB361" s="127"/>
    </row>
    <row xmlns:x14ac="http://schemas.microsoft.com/office/spreadsheetml/2009/9/ac" r="362" s="3" customFormat="true" x14ac:dyDescent="0.25">
      <c r="A362" s="414"/>
      <c r="B362" s="127"/>
      <c r="L362" s="127"/>
      <c r="V362" s="127"/>
      <c r="AF362" s="127"/>
      <c r="AP362" s="127"/>
      <c r="AZ362" s="127"/>
      <c r="BJ362" s="127"/>
      <c r="BK362" s="127"/>
      <c r="BL362" s="127"/>
      <c r="BM362" s="127"/>
      <c r="BN362" s="127"/>
      <c r="BO362" s="127"/>
      <c r="BP362" s="127"/>
      <c r="BQ362" s="127"/>
      <c r="BT362" s="127"/>
      <c r="BU362" s="127"/>
      <c r="BV362" s="127"/>
      <c r="BW362" s="127"/>
      <c r="BX362" s="127"/>
      <c r="BY362" s="127"/>
      <c r="BZ362" s="127"/>
      <c r="CA362" s="127"/>
      <c r="CD362" s="127"/>
      <c r="CN362" s="127"/>
      <c r="CX362" s="127"/>
      <c r="DH362" s="127"/>
      <c r="DR362" s="127"/>
      <c r="EB362" s="127"/>
      <c r="EL362" s="127"/>
      <c r="EV362" s="127"/>
      <c r="FF362" s="127"/>
      <c r="FP362" s="127"/>
      <c r="FZ362" s="127"/>
      <c r="GJ362" s="127"/>
      <c r="GT362" s="127"/>
      <c r="HD362" s="127"/>
      <c r="HN362" s="127"/>
      <c r="HX362" s="127"/>
      <c r="IH362" s="127"/>
      <c r="IR362" s="127"/>
      <c r="JB362" s="127"/>
    </row>
    <row xmlns:x14ac="http://schemas.microsoft.com/office/spreadsheetml/2009/9/ac" r="363" s="3" customFormat="true" x14ac:dyDescent="0.25">
      <c r="A363" s="414"/>
      <c r="B363" s="127"/>
      <c r="L363" s="127"/>
      <c r="V363" s="127"/>
      <c r="AF363" s="127"/>
      <c r="AP363" s="127"/>
      <c r="AZ363" s="127"/>
      <c r="BJ363" s="127"/>
      <c r="BK363" s="127"/>
      <c r="BL363" s="127"/>
      <c r="BM363" s="127"/>
      <c r="BN363" s="127"/>
      <c r="BO363" s="127"/>
      <c r="BP363" s="127"/>
      <c r="BQ363" s="127"/>
      <c r="BT363" s="127"/>
      <c r="BU363" s="127"/>
      <c r="BV363" s="127"/>
      <c r="BW363" s="127"/>
      <c r="BX363" s="127"/>
      <c r="BY363" s="127"/>
      <c r="BZ363" s="127"/>
      <c r="CA363" s="127"/>
      <c r="CD363" s="127"/>
      <c r="CN363" s="127"/>
      <c r="CX363" s="127"/>
      <c r="DH363" s="127"/>
      <c r="DR363" s="127"/>
      <c r="EB363" s="127"/>
      <c r="EL363" s="127"/>
      <c r="EV363" s="127"/>
      <c r="FF363" s="127"/>
      <c r="FP363" s="127"/>
      <c r="FZ363" s="127"/>
      <c r="GJ363" s="127"/>
      <c r="GT363" s="127"/>
      <c r="HD363" s="127"/>
      <c r="HN363" s="127"/>
      <c r="HX363" s="127"/>
      <c r="IH363" s="127"/>
      <c r="IR363" s="127"/>
      <c r="JB363" s="127"/>
    </row>
    <row xmlns:x14ac="http://schemas.microsoft.com/office/spreadsheetml/2009/9/ac" r="364" s="3" customFormat="true" x14ac:dyDescent="0.25">
      <c r="A364" s="414"/>
      <c r="B364" s="127"/>
      <c r="L364" s="127"/>
      <c r="V364" s="127"/>
      <c r="AF364" s="127"/>
      <c r="AP364" s="127"/>
      <c r="AZ364" s="127"/>
      <c r="BJ364" s="127"/>
      <c r="BK364" s="127"/>
      <c r="BL364" s="127"/>
      <c r="BM364" s="127"/>
      <c r="BN364" s="127"/>
      <c r="BO364" s="127"/>
      <c r="BP364" s="127"/>
      <c r="BQ364" s="127"/>
      <c r="BT364" s="127"/>
      <c r="BU364" s="127"/>
      <c r="BV364" s="127"/>
      <c r="BW364" s="127"/>
      <c r="BX364" s="127"/>
      <c r="BY364" s="127"/>
      <c r="BZ364" s="127"/>
      <c r="CA364" s="127"/>
      <c r="CD364" s="127"/>
      <c r="CN364" s="127"/>
      <c r="CX364" s="127"/>
      <c r="DH364" s="127"/>
      <c r="DR364" s="127"/>
      <c r="EB364" s="127"/>
      <c r="EL364" s="127"/>
      <c r="EV364" s="127"/>
      <c r="FF364" s="127"/>
      <c r="FP364" s="127"/>
      <c r="FZ364" s="127"/>
      <c r="GJ364" s="127"/>
      <c r="GT364" s="127"/>
      <c r="HD364" s="127"/>
      <c r="HN364" s="127"/>
      <c r="HX364" s="127"/>
      <c r="IH364" s="127"/>
      <c r="IR364" s="127"/>
      <c r="JB364" s="127"/>
    </row>
    <row xmlns:x14ac="http://schemas.microsoft.com/office/spreadsheetml/2009/9/ac" r="365" s="3" customFormat="true" x14ac:dyDescent="0.25">
      <c r="A365" s="414"/>
      <c r="B365" s="127"/>
      <c r="L365" s="127"/>
      <c r="V365" s="127"/>
      <c r="AF365" s="127"/>
      <c r="AP365" s="127"/>
      <c r="AZ365" s="127"/>
      <c r="BJ365" s="127"/>
      <c r="BK365" s="127"/>
      <c r="BL365" s="127"/>
      <c r="BM365" s="127"/>
      <c r="BN365" s="127"/>
      <c r="BO365" s="127"/>
      <c r="BP365" s="127"/>
      <c r="BQ365" s="127"/>
      <c r="BT365" s="127"/>
      <c r="BU365" s="127"/>
      <c r="BV365" s="127"/>
      <c r="BW365" s="127"/>
      <c r="BX365" s="127"/>
      <c r="BY365" s="127"/>
      <c r="BZ365" s="127"/>
      <c r="CA365" s="127"/>
      <c r="CD365" s="127"/>
      <c r="CN365" s="127"/>
      <c r="CX365" s="127"/>
      <c r="DH365" s="127"/>
      <c r="DR365" s="127"/>
      <c r="EB365" s="127"/>
      <c r="EL365" s="127"/>
      <c r="EV365" s="127"/>
      <c r="FF365" s="127"/>
      <c r="FP365" s="127"/>
      <c r="FZ365" s="127"/>
      <c r="GJ365" s="127"/>
      <c r="GT365" s="127"/>
      <c r="HD365" s="127"/>
      <c r="HN365" s="127"/>
      <c r="HX365" s="127"/>
      <c r="IH365" s="127"/>
      <c r="IR365" s="127"/>
      <c r="JB365" s="127"/>
    </row>
    <row xmlns:x14ac="http://schemas.microsoft.com/office/spreadsheetml/2009/9/ac" r="366" s="3" customFormat="true" x14ac:dyDescent="0.25">
      <c r="A366" s="414"/>
      <c r="B366" s="127"/>
      <c r="L366" s="127"/>
      <c r="V366" s="127"/>
      <c r="AF366" s="127"/>
      <c r="AP366" s="127"/>
      <c r="AZ366" s="127"/>
      <c r="BJ366" s="127"/>
      <c r="BK366" s="127"/>
      <c r="BL366" s="127"/>
      <c r="BM366" s="127"/>
      <c r="BN366" s="127"/>
      <c r="BO366" s="127"/>
      <c r="BP366" s="127"/>
      <c r="BQ366" s="127"/>
      <c r="BT366" s="127"/>
      <c r="BU366" s="127"/>
      <c r="BV366" s="127"/>
      <c r="BW366" s="127"/>
      <c r="BX366" s="127"/>
      <c r="BY366" s="127"/>
      <c r="BZ366" s="127"/>
      <c r="CA366" s="127"/>
      <c r="CD366" s="127"/>
      <c r="CN366" s="127"/>
      <c r="CX366" s="127"/>
      <c r="DH366" s="127"/>
      <c r="DR366" s="127"/>
      <c r="EB366" s="127"/>
      <c r="EL366" s="127"/>
      <c r="EV366" s="127"/>
      <c r="FF366" s="127"/>
      <c r="FP366" s="127"/>
      <c r="FZ366" s="127"/>
      <c r="GJ366" s="127"/>
      <c r="GT366" s="127"/>
      <c r="HD366" s="127"/>
      <c r="HN366" s="127"/>
      <c r="HX366" s="127"/>
      <c r="IH366" s="127"/>
      <c r="IR366" s="127"/>
      <c r="JB366" s="127"/>
    </row>
    <row xmlns:x14ac="http://schemas.microsoft.com/office/spreadsheetml/2009/9/ac" r="367" s="3" customFormat="true" x14ac:dyDescent="0.25">
      <c r="A367" s="414"/>
      <c r="B367" s="127"/>
      <c r="L367" s="127"/>
      <c r="V367" s="127"/>
      <c r="AF367" s="127"/>
      <c r="AP367" s="127"/>
      <c r="AZ367" s="127"/>
      <c r="BJ367" s="127"/>
      <c r="BK367" s="127"/>
      <c r="BL367" s="127"/>
      <c r="BM367" s="127"/>
      <c r="BN367" s="127"/>
      <c r="BO367" s="127"/>
      <c r="BP367" s="127"/>
      <c r="BQ367" s="127"/>
      <c r="BT367" s="127"/>
      <c r="BU367" s="127"/>
      <c r="BV367" s="127"/>
      <c r="BW367" s="127"/>
      <c r="BX367" s="127"/>
      <c r="BY367" s="127"/>
      <c r="BZ367" s="127"/>
      <c r="CA367" s="127"/>
      <c r="CD367" s="127"/>
      <c r="CN367" s="127"/>
      <c r="CX367" s="127"/>
      <c r="DH367" s="127"/>
      <c r="DR367" s="127"/>
      <c r="EB367" s="127"/>
      <c r="EL367" s="127"/>
      <c r="EV367" s="127"/>
      <c r="FF367" s="127"/>
      <c r="FP367" s="127"/>
      <c r="FZ367" s="127"/>
      <c r="GJ367" s="127"/>
      <c r="GT367" s="127"/>
      <c r="HD367" s="127"/>
      <c r="HN367" s="127"/>
      <c r="HX367" s="127"/>
      <c r="IH367" s="127"/>
      <c r="IR367" s="127"/>
      <c r="JB367" s="127"/>
    </row>
    <row xmlns:x14ac="http://schemas.microsoft.com/office/spreadsheetml/2009/9/ac" r="368" s="3" customFormat="true" x14ac:dyDescent="0.25">
      <c r="A368" s="414"/>
      <c r="B368" s="127"/>
      <c r="L368" s="127"/>
      <c r="V368" s="127"/>
      <c r="AF368" s="127"/>
      <c r="AP368" s="127"/>
      <c r="AZ368" s="127"/>
      <c r="BJ368" s="127"/>
      <c r="BK368" s="127"/>
      <c r="BL368" s="127"/>
      <c r="BM368" s="127"/>
      <c r="BN368" s="127"/>
      <c r="BO368" s="127"/>
      <c r="BP368" s="127"/>
      <c r="BQ368" s="127"/>
      <c r="BT368" s="127"/>
      <c r="BU368" s="127"/>
      <c r="BV368" s="127"/>
      <c r="BW368" s="127"/>
      <c r="BX368" s="127"/>
      <c r="BY368" s="127"/>
      <c r="BZ368" s="127"/>
      <c r="CA368" s="127"/>
      <c r="CD368" s="127"/>
      <c r="CN368" s="127"/>
      <c r="CX368" s="127"/>
      <c r="DH368" s="127"/>
      <c r="DR368" s="127"/>
      <c r="EB368" s="127"/>
      <c r="EL368" s="127"/>
      <c r="EV368" s="127"/>
      <c r="FF368" s="127"/>
      <c r="FP368" s="127"/>
      <c r="FZ368" s="127"/>
      <c r="GJ368" s="127"/>
      <c r="GT368" s="127"/>
      <c r="HD368" s="127"/>
      <c r="HN368" s="127"/>
      <c r="HX368" s="127"/>
      <c r="IH368" s="127"/>
      <c r="IR368" s="127"/>
      <c r="JB368" s="127"/>
    </row>
    <row xmlns:x14ac="http://schemas.microsoft.com/office/spreadsheetml/2009/9/ac" r="369" s="3" customFormat="true" x14ac:dyDescent="0.25">
      <c r="A369" s="414"/>
      <c r="B369" s="127"/>
      <c r="L369" s="127"/>
      <c r="V369" s="127"/>
      <c r="AF369" s="127"/>
      <c r="AP369" s="127"/>
      <c r="AZ369" s="127"/>
      <c r="BJ369" s="127"/>
      <c r="BK369" s="127"/>
      <c r="BL369" s="127"/>
      <c r="BM369" s="127"/>
      <c r="BN369" s="127"/>
      <c r="BO369" s="127"/>
      <c r="BP369" s="127"/>
      <c r="BQ369" s="127"/>
      <c r="BT369" s="127"/>
      <c r="BU369" s="127"/>
      <c r="BV369" s="127"/>
      <c r="BW369" s="127"/>
      <c r="BX369" s="127"/>
      <c r="BY369" s="127"/>
      <c r="BZ369" s="127"/>
      <c r="CA369" s="127"/>
      <c r="CD369" s="127"/>
      <c r="CN369" s="127"/>
      <c r="CX369" s="127"/>
      <c r="DH369" s="127"/>
      <c r="DR369" s="127"/>
      <c r="EB369" s="127"/>
      <c r="EL369" s="127"/>
      <c r="EV369" s="127"/>
      <c r="FF369" s="127"/>
      <c r="FP369" s="127"/>
      <c r="FZ369" s="127"/>
      <c r="GJ369" s="127"/>
      <c r="GT369" s="127"/>
      <c r="HD369" s="127"/>
      <c r="HN369" s="127"/>
      <c r="HX369" s="127"/>
      <c r="IH369" s="127"/>
      <c r="IR369" s="127"/>
      <c r="JB369" s="127"/>
    </row>
    <row xmlns:x14ac="http://schemas.microsoft.com/office/spreadsheetml/2009/9/ac" r="370" s="3" customFormat="true" x14ac:dyDescent="0.25">
      <c r="A370" s="414"/>
      <c r="B370" s="127"/>
      <c r="L370" s="127"/>
      <c r="V370" s="127"/>
      <c r="AF370" s="127"/>
      <c r="AP370" s="127"/>
      <c r="AZ370" s="127"/>
      <c r="BJ370" s="127"/>
      <c r="BK370" s="127"/>
      <c r="BL370" s="127"/>
      <c r="BM370" s="127"/>
      <c r="BN370" s="127"/>
      <c r="BO370" s="127"/>
      <c r="BP370" s="127"/>
      <c r="BQ370" s="127"/>
      <c r="BT370" s="127"/>
      <c r="BU370" s="127"/>
      <c r="BV370" s="127"/>
      <c r="BW370" s="127"/>
      <c r="BX370" s="127"/>
      <c r="BY370" s="127"/>
      <c r="BZ370" s="127"/>
      <c r="CA370" s="127"/>
      <c r="CD370" s="127"/>
      <c r="CN370" s="127"/>
      <c r="CX370" s="127"/>
      <c r="DH370" s="127"/>
      <c r="DR370" s="127"/>
      <c r="EB370" s="127"/>
      <c r="EL370" s="127"/>
      <c r="EV370" s="127"/>
      <c r="FF370" s="127"/>
      <c r="FP370" s="127"/>
      <c r="FZ370" s="127"/>
      <c r="GJ370" s="127"/>
      <c r="GT370" s="127"/>
      <c r="HD370" s="127"/>
      <c r="HN370" s="127"/>
      <c r="HX370" s="127"/>
      <c r="IH370" s="127"/>
      <c r="IR370" s="127"/>
      <c r="JB370" s="127"/>
    </row>
    <row xmlns:x14ac="http://schemas.microsoft.com/office/spreadsheetml/2009/9/ac" r="371" s="3" customFormat="true" x14ac:dyDescent="0.25">
      <c r="A371" s="414"/>
      <c r="B371" s="127"/>
      <c r="L371" s="127"/>
      <c r="V371" s="127"/>
      <c r="AF371" s="127"/>
      <c r="AP371" s="127"/>
      <c r="AZ371" s="127"/>
      <c r="BJ371" s="127"/>
      <c r="BK371" s="127"/>
      <c r="BL371" s="127"/>
      <c r="BM371" s="127"/>
      <c r="BN371" s="127"/>
      <c r="BO371" s="127"/>
      <c r="BP371" s="127"/>
      <c r="BQ371" s="127"/>
      <c r="BT371" s="127"/>
      <c r="BU371" s="127"/>
      <c r="BV371" s="127"/>
      <c r="BW371" s="127"/>
      <c r="BX371" s="127"/>
      <c r="BY371" s="127"/>
      <c r="BZ371" s="127"/>
      <c r="CA371" s="127"/>
      <c r="CD371" s="127"/>
      <c r="CN371" s="127"/>
      <c r="CX371" s="127"/>
      <c r="DH371" s="127"/>
      <c r="DR371" s="127"/>
      <c r="EB371" s="127"/>
      <c r="EL371" s="127"/>
      <c r="EV371" s="127"/>
      <c r="FF371" s="127"/>
      <c r="FP371" s="127"/>
      <c r="FZ371" s="127"/>
      <c r="GJ371" s="127"/>
      <c r="GT371" s="127"/>
      <c r="HD371" s="127"/>
      <c r="HN371" s="127"/>
      <c r="HX371" s="127"/>
      <c r="IH371" s="127"/>
      <c r="IR371" s="127"/>
      <c r="JB371" s="127"/>
    </row>
    <row xmlns:x14ac="http://schemas.microsoft.com/office/spreadsheetml/2009/9/ac" r="372" s="3" customFormat="true" x14ac:dyDescent="0.25">
      <c r="A372" s="414"/>
      <c r="B372" s="127"/>
      <c r="L372" s="127"/>
      <c r="V372" s="127"/>
      <c r="AF372" s="127"/>
      <c r="AP372" s="127"/>
      <c r="AZ372" s="127"/>
      <c r="BJ372" s="127"/>
      <c r="BK372" s="127"/>
      <c r="BL372" s="127"/>
      <c r="BM372" s="127"/>
      <c r="BN372" s="127"/>
      <c r="BO372" s="127"/>
      <c r="BP372" s="127"/>
      <c r="BQ372" s="127"/>
      <c r="BT372" s="127"/>
      <c r="BU372" s="127"/>
      <c r="BV372" s="127"/>
      <c r="BW372" s="127"/>
      <c r="BX372" s="127"/>
      <c r="BY372" s="127"/>
      <c r="BZ372" s="127"/>
      <c r="CA372" s="127"/>
      <c r="CD372" s="127"/>
      <c r="CN372" s="127"/>
      <c r="CX372" s="127"/>
      <c r="DH372" s="127"/>
      <c r="DR372" s="127"/>
      <c r="EB372" s="127"/>
      <c r="EL372" s="127"/>
      <c r="EV372" s="127"/>
      <c r="FF372" s="127"/>
      <c r="FP372" s="127"/>
      <c r="FZ372" s="127"/>
      <c r="GJ372" s="127"/>
      <c r="GT372" s="127"/>
      <c r="HD372" s="127"/>
      <c r="HN372" s="127"/>
      <c r="HX372" s="127"/>
      <c r="IH372" s="127"/>
      <c r="IR372" s="127"/>
      <c r="JB372" s="127"/>
    </row>
    <row xmlns:x14ac="http://schemas.microsoft.com/office/spreadsheetml/2009/9/ac" r="373" s="3" customFormat="true" x14ac:dyDescent="0.25">
      <c r="A373" s="414"/>
      <c r="B373" s="127"/>
      <c r="L373" s="127"/>
      <c r="V373" s="127"/>
      <c r="AF373" s="127"/>
      <c r="AP373" s="127"/>
      <c r="AZ373" s="127"/>
      <c r="BJ373" s="127"/>
      <c r="BK373" s="127"/>
      <c r="BL373" s="127"/>
      <c r="BM373" s="127"/>
      <c r="BN373" s="127"/>
      <c r="BO373" s="127"/>
      <c r="BP373" s="127"/>
      <c r="BQ373" s="127"/>
      <c r="BT373" s="127"/>
      <c r="BU373" s="127"/>
      <c r="BV373" s="127"/>
      <c r="BW373" s="127"/>
      <c r="BX373" s="127"/>
      <c r="BY373" s="127"/>
      <c r="BZ373" s="127"/>
      <c r="CA373" s="127"/>
      <c r="CD373" s="127"/>
      <c r="CN373" s="127"/>
      <c r="CX373" s="127"/>
      <c r="DH373" s="127"/>
      <c r="DR373" s="127"/>
      <c r="EB373" s="127"/>
      <c r="EL373" s="127"/>
      <c r="EV373" s="127"/>
      <c r="FF373" s="127"/>
      <c r="FP373" s="127"/>
      <c r="FZ373" s="127"/>
      <c r="GJ373" s="127"/>
      <c r="GT373" s="127"/>
      <c r="HD373" s="127"/>
      <c r="HN373" s="127"/>
      <c r="HX373" s="127"/>
      <c r="IH373" s="127"/>
      <c r="IR373" s="127"/>
      <c r="JB373" s="127"/>
    </row>
    <row xmlns:x14ac="http://schemas.microsoft.com/office/spreadsheetml/2009/9/ac" r="374" s="3" customFormat="true" x14ac:dyDescent="0.25">
      <c r="A374" s="414"/>
      <c r="B374" s="127"/>
      <c r="L374" s="127"/>
      <c r="V374" s="127"/>
      <c r="AF374" s="127"/>
      <c r="AP374" s="127"/>
      <c r="AZ374" s="127"/>
      <c r="BJ374" s="127"/>
      <c r="BK374" s="127"/>
      <c r="BL374" s="127"/>
      <c r="BM374" s="127"/>
      <c r="BN374" s="127"/>
      <c r="BO374" s="127"/>
      <c r="BP374" s="127"/>
      <c r="BQ374" s="127"/>
      <c r="BT374" s="127"/>
      <c r="BU374" s="127"/>
      <c r="BV374" s="127"/>
      <c r="BW374" s="127"/>
      <c r="BX374" s="127"/>
      <c r="BY374" s="127"/>
      <c r="BZ374" s="127"/>
      <c r="CA374" s="127"/>
      <c r="CD374" s="127"/>
      <c r="CN374" s="127"/>
      <c r="CX374" s="127"/>
      <c r="DH374" s="127"/>
      <c r="DR374" s="127"/>
      <c r="EB374" s="127"/>
      <c r="EL374" s="127"/>
      <c r="EV374" s="127"/>
      <c r="FF374" s="127"/>
      <c r="FP374" s="127"/>
      <c r="FZ374" s="127"/>
      <c r="GJ374" s="127"/>
      <c r="GT374" s="127"/>
      <c r="HD374" s="127"/>
      <c r="HN374" s="127"/>
      <c r="HX374" s="127"/>
      <c r="IH374" s="127"/>
      <c r="IR374" s="127"/>
      <c r="JB374" s="127"/>
    </row>
    <row xmlns:x14ac="http://schemas.microsoft.com/office/spreadsheetml/2009/9/ac" r="375" s="3" customFormat="true" x14ac:dyDescent="0.25">
      <c r="A375" s="414"/>
      <c r="B375" s="127"/>
      <c r="L375" s="127"/>
      <c r="V375" s="127"/>
      <c r="AF375" s="127"/>
      <c r="AP375" s="127"/>
      <c r="AZ375" s="127"/>
      <c r="BJ375" s="127"/>
      <c r="BK375" s="127"/>
      <c r="BL375" s="127"/>
      <c r="BM375" s="127"/>
      <c r="BN375" s="127"/>
      <c r="BO375" s="127"/>
      <c r="BP375" s="127"/>
      <c r="BQ375" s="127"/>
      <c r="BT375" s="127"/>
      <c r="BU375" s="127"/>
      <c r="BV375" s="127"/>
      <c r="BW375" s="127"/>
      <c r="BX375" s="127"/>
      <c r="BY375" s="127"/>
      <c r="BZ375" s="127"/>
      <c r="CA375" s="127"/>
      <c r="CD375" s="127"/>
      <c r="CN375" s="127"/>
      <c r="CX375" s="127"/>
      <c r="DH375" s="127"/>
      <c r="DR375" s="127"/>
      <c r="EB375" s="127"/>
      <c r="EL375" s="127"/>
      <c r="EV375" s="127"/>
      <c r="FF375" s="127"/>
      <c r="FP375" s="127"/>
      <c r="FZ375" s="127"/>
      <c r="GJ375" s="127"/>
      <c r="GT375" s="127"/>
      <c r="HD375" s="127"/>
      <c r="HN375" s="127"/>
      <c r="HX375" s="127"/>
      <c r="IH375" s="127"/>
      <c r="IR375" s="127"/>
      <c r="JB375" s="127"/>
    </row>
    <row xmlns:x14ac="http://schemas.microsoft.com/office/spreadsheetml/2009/9/ac" r="376" s="3" customFormat="true" x14ac:dyDescent="0.25">
      <c r="A376" s="414"/>
      <c r="B376" s="127"/>
      <c r="L376" s="127"/>
      <c r="V376" s="127"/>
      <c r="AF376" s="127"/>
      <c r="AP376" s="127"/>
      <c r="AZ376" s="127"/>
      <c r="BJ376" s="127"/>
      <c r="BK376" s="127"/>
      <c r="BL376" s="127"/>
      <c r="BM376" s="127"/>
      <c r="BN376" s="127"/>
      <c r="BO376" s="127"/>
      <c r="BP376" s="127"/>
      <c r="BQ376" s="127"/>
      <c r="BT376" s="127"/>
      <c r="BU376" s="127"/>
      <c r="BV376" s="127"/>
      <c r="BW376" s="127"/>
      <c r="BX376" s="127"/>
      <c r="BY376" s="127"/>
      <c r="BZ376" s="127"/>
      <c r="CA376" s="127"/>
      <c r="CD376" s="127"/>
      <c r="CN376" s="127"/>
      <c r="CX376" s="127"/>
      <c r="DH376" s="127"/>
      <c r="DR376" s="127"/>
      <c r="EB376" s="127"/>
      <c r="EL376" s="127"/>
      <c r="EV376" s="127"/>
      <c r="FF376" s="127"/>
      <c r="FP376" s="127"/>
      <c r="FZ376" s="127"/>
      <c r="GJ376" s="127"/>
      <c r="GT376" s="127"/>
      <c r="HD376" s="127"/>
      <c r="HN376" s="127"/>
      <c r="HX376" s="127"/>
      <c r="IH376" s="127"/>
      <c r="IR376" s="127"/>
      <c r="JB376" s="127"/>
    </row>
    <row xmlns:x14ac="http://schemas.microsoft.com/office/spreadsheetml/2009/9/ac" r="377" s="3" customFormat="true" x14ac:dyDescent="0.25">
      <c r="A377" s="414"/>
      <c r="B377" s="127"/>
      <c r="L377" s="127"/>
      <c r="V377" s="127"/>
      <c r="AF377" s="127"/>
      <c r="AP377" s="127"/>
      <c r="AZ377" s="127"/>
      <c r="BJ377" s="127"/>
      <c r="BK377" s="127"/>
      <c r="BL377" s="127"/>
      <c r="BM377" s="127"/>
      <c r="BN377" s="127"/>
      <c r="BO377" s="127"/>
      <c r="BP377" s="127"/>
      <c r="BQ377" s="127"/>
      <c r="BT377" s="127"/>
      <c r="BU377" s="127"/>
      <c r="BV377" s="127"/>
      <c r="BW377" s="127"/>
      <c r="BX377" s="127"/>
      <c r="BY377" s="127"/>
      <c r="BZ377" s="127"/>
      <c r="CA377" s="127"/>
      <c r="CD377" s="127"/>
      <c r="CN377" s="127"/>
      <c r="CX377" s="127"/>
      <c r="DH377" s="127"/>
      <c r="DR377" s="127"/>
      <c r="EB377" s="127"/>
      <c r="EL377" s="127"/>
      <c r="EV377" s="127"/>
      <c r="FF377" s="127"/>
      <c r="FP377" s="127"/>
      <c r="FZ377" s="127"/>
      <c r="GJ377" s="127"/>
      <c r="GT377" s="127"/>
      <c r="HD377" s="127"/>
      <c r="HN377" s="127"/>
      <c r="HX377" s="127"/>
      <c r="IH377" s="127"/>
      <c r="IR377" s="127"/>
      <c r="JB377" s="127"/>
    </row>
    <row xmlns:x14ac="http://schemas.microsoft.com/office/spreadsheetml/2009/9/ac" r="378" s="3" customFormat="true" x14ac:dyDescent="0.25">
      <c r="A378" s="414"/>
      <c r="B378" s="127"/>
      <c r="L378" s="127"/>
      <c r="V378" s="127"/>
      <c r="AF378" s="127"/>
      <c r="AP378" s="127"/>
      <c r="AZ378" s="127"/>
      <c r="BJ378" s="127"/>
      <c r="BK378" s="127"/>
      <c r="BL378" s="127"/>
      <c r="BM378" s="127"/>
      <c r="BN378" s="127"/>
      <c r="BO378" s="127"/>
      <c r="BP378" s="127"/>
      <c r="BQ378" s="127"/>
      <c r="BT378" s="127"/>
      <c r="BU378" s="127"/>
      <c r="BV378" s="127"/>
      <c r="BW378" s="127"/>
      <c r="BX378" s="127"/>
      <c r="BY378" s="127"/>
      <c r="BZ378" s="127"/>
      <c r="CA378" s="127"/>
      <c r="CD378" s="127"/>
      <c r="CN378" s="127"/>
      <c r="CX378" s="127"/>
      <c r="DH378" s="127"/>
      <c r="DR378" s="127"/>
      <c r="EB378" s="127"/>
      <c r="EL378" s="127"/>
      <c r="EV378" s="127"/>
      <c r="FF378" s="127"/>
      <c r="FP378" s="127"/>
      <c r="FZ378" s="127"/>
      <c r="GJ378" s="127"/>
      <c r="GT378" s="127"/>
      <c r="HD378" s="127"/>
      <c r="HN378" s="127"/>
      <c r="HX378" s="127"/>
      <c r="IH378" s="127"/>
      <c r="IR378" s="127"/>
      <c r="JB378" s="127"/>
    </row>
    <row xmlns:x14ac="http://schemas.microsoft.com/office/spreadsheetml/2009/9/ac" r="379" s="3" customFormat="true" x14ac:dyDescent="0.25">
      <c r="A379" s="414"/>
      <c r="B379" s="127"/>
      <c r="L379" s="127"/>
      <c r="V379" s="127"/>
      <c r="AF379" s="127"/>
      <c r="AP379" s="127"/>
      <c r="AZ379" s="127"/>
      <c r="BJ379" s="127"/>
      <c r="BK379" s="127"/>
      <c r="BL379" s="127"/>
      <c r="BM379" s="127"/>
      <c r="BN379" s="127"/>
      <c r="BO379" s="127"/>
      <c r="BP379" s="127"/>
      <c r="BQ379" s="127"/>
      <c r="BT379" s="127"/>
      <c r="BU379" s="127"/>
      <c r="BV379" s="127"/>
      <c r="BW379" s="127"/>
      <c r="BX379" s="127"/>
      <c r="BY379" s="127"/>
      <c r="BZ379" s="127"/>
      <c r="CA379" s="127"/>
      <c r="CD379" s="127"/>
      <c r="CN379" s="127"/>
      <c r="CX379" s="127"/>
      <c r="DH379" s="127"/>
      <c r="DR379" s="127"/>
      <c r="EB379" s="127"/>
      <c r="EL379" s="127"/>
      <c r="EV379" s="127"/>
      <c r="FF379" s="127"/>
      <c r="FP379" s="127"/>
      <c r="FZ379" s="127"/>
      <c r="GJ379" s="127"/>
      <c r="GT379" s="127"/>
      <c r="HD379" s="127"/>
      <c r="HN379" s="127"/>
      <c r="HX379" s="127"/>
      <c r="IH379" s="127"/>
      <c r="IR379" s="127"/>
      <c r="JB379" s="127"/>
    </row>
    <row xmlns:x14ac="http://schemas.microsoft.com/office/spreadsheetml/2009/9/ac" r="380" s="3" customFormat="true" x14ac:dyDescent="0.25">
      <c r="A380" s="414"/>
      <c r="B380" s="127"/>
      <c r="L380" s="127"/>
      <c r="V380" s="127"/>
      <c r="AF380" s="127"/>
      <c r="AP380" s="127"/>
      <c r="AZ380" s="127"/>
      <c r="BJ380" s="127"/>
      <c r="BK380" s="127"/>
      <c r="BL380" s="127"/>
      <c r="BM380" s="127"/>
      <c r="BN380" s="127"/>
      <c r="BO380" s="127"/>
      <c r="BP380" s="127"/>
      <c r="BQ380" s="127"/>
      <c r="BT380" s="127"/>
      <c r="BU380" s="127"/>
      <c r="BV380" s="127"/>
      <c r="BW380" s="127"/>
      <c r="BX380" s="127"/>
      <c r="BY380" s="127"/>
      <c r="BZ380" s="127"/>
      <c r="CA380" s="127"/>
      <c r="CD380" s="127"/>
      <c r="CN380" s="127"/>
      <c r="CX380" s="127"/>
      <c r="DH380" s="127"/>
      <c r="DR380" s="127"/>
      <c r="EB380" s="127"/>
      <c r="EL380" s="127"/>
      <c r="EV380" s="127"/>
      <c r="FF380" s="127"/>
      <c r="FP380" s="127"/>
      <c r="FZ380" s="127"/>
      <c r="GJ380" s="127"/>
      <c r="GT380" s="127"/>
      <c r="HD380" s="127"/>
      <c r="HN380" s="127"/>
      <c r="HX380" s="127"/>
      <c r="IH380" s="127"/>
      <c r="IR380" s="127"/>
      <c r="JB380" s="127"/>
    </row>
    <row xmlns:x14ac="http://schemas.microsoft.com/office/spreadsheetml/2009/9/ac" r="381" s="3" customFormat="true" x14ac:dyDescent="0.25">
      <c r="A381" s="414"/>
      <c r="B381" s="127"/>
      <c r="L381" s="127"/>
      <c r="V381" s="127"/>
      <c r="AF381" s="127"/>
      <c r="AP381" s="127"/>
      <c r="AZ381" s="127"/>
      <c r="BJ381" s="127"/>
      <c r="BK381" s="127"/>
      <c r="BL381" s="127"/>
      <c r="BM381" s="127"/>
      <c r="BN381" s="127"/>
      <c r="BO381" s="127"/>
      <c r="BP381" s="127"/>
      <c r="BQ381" s="127"/>
      <c r="BT381" s="127"/>
      <c r="BU381" s="127"/>
      <c r="BV381" s="127"/>
      <c r="BW381" s="127"/>
      <c r="BX381" s="127"/>
      <c r="BY381" s="127"/>
      <c r="BZ381" s="127"/>
      <c r="CA381" s="127"/>
      <c r="CD381" s="127"/>
      <c r="CN381" s="127"/>
      <c r="CX381" s="127"/>
      <c r="DH381" s="127"/>
      <c r="DR381" s="127"/>
      <c r="EB381" s="127"/>
      <c r="EL381" s="127"/>
      <c r="EV381" s="127"/>
      <c r="FF381" s="127"/>
      <c r="FP381" s="127"/>
      <c r="FZ381" s="127"/>
      <c r="GJ381" s="127"/>
      <c r="GT381" s="127"/>
      <c r="HD381" s="127"/>
      <c r="HN381" s="127"/>
      <c r="HX381" s="127"/>
      <c r="IH381" s="127"/>
      <c r="IR381" s="127"/>
      <c r="JB381" s="127"/>
    </row>
    <row xmlns:x14ac="http://schemas.microsoft.com/office/spreadsheetml/2009/9/ac" r="382" s="3" customFormat="true" x14ac:dyDescent="0.25">
      <c r="A382" s="414"/>
      <c r="B382" s="127"/>
      <c r="L382" s="127"/>
      <c r="V382" s="127"/>
      <c r="AF382" s="127"/>
      <c r="AP382" s="127"/>
      <c r="AZ382" s="127"/>
      <c r="BJ382" s="127"/>
      <c r="BK382" s="127"/>
      <c r="BL382" s="127"/>
      <c r="BM382" s="127"/>
      <c r="BN382" s="127"/>
      <c r="BO382" s="127"/>
      <c r="BP382" s="127"/>
      <c r="BQ382" s="127"/>
      <c r="BT382" s="127"/>
      <c r="BU382" s="127"/>
      <c r="BV382" s="127"/>
      <c r="BW382" s="127"/>
      <c r="BX382" s="127"/>
      <c r="BY382" s="127"/>
      <c r="BZ382" s="127"/>
      <c r="CA382" s="127"/>
      <c r="CD382" s="127"/>
      <c r="CN382" s="127"/>
      <c r="CX382" s="127"/>
      <c r="DH382" s="127"/>
      <c r="DR382" s="127"/>
      <c r="EB382" s="127"/>
      <c r="EL382" s="127"/>
      <c r="EV382" s="127"/>
      <c r="FF382" s="127"/>
      <c r="FP382" s="127"/>
      <c r="FZ382" s="127"/>
      <c r="GJ382" s="127"/>
      <c r="GT382" s="127"/>
      <c r="HD382" s="127"/>
      <c r="HN382" s="127"/>
      <c r="HX382" s="127"/>
      <c r="IH382" s="127"/>
      <c r="IR382" s="127"/>
      <c r="JB382" s="127"/>
    </row>
    <row xmlns:x14ac="http://schemas.microsoft.com/office/spreadsheetml/2009/9/ac" r="383" s="3" customFormat="true" x14ac:dyDescent="0.25">
      <c r="A383" s="414"/>
      <c r="B383" s="127"/>
      <c r="L383" s="127"/>
      <c r="V383" s="127"/>
      <c r="AF383" s="127"/>
      <c r="AP383" s="127"/>
      <c r="AZ383" s="127"/>
      <c r="BJ383" s="127"/>
      <c r="BK383" s="127"/>
      <c r="BL383" s="127"/>
      <c r="BM383" s="127"/>
      <c r="BN383" s="127"/>
      <c r="BO383" s="127"/>
      <c r="BP383" s="127"/>
      <c r="BQ383" s="127"/>
      <c r="BT383" s="127"/>
      <c r="BU383" s="127"/>
      <c r="BV383" s="127"/>
      <c r="BW383" s="127"/>
      <c r="BX383" s="127"/>
      <c r="BY383" s="127"/>
      <c r="BZ383" s="127"/>
      <c r="CA383" s="127"/>
      <c r="CD383" s="127"/>
      <c r="CN383" s="127"/>
      <c r="CX383" s="127"/>
      <c r="DH383" s="127"/>
      <c r="DR383" s="127"/>
      <c r="EB383" s="127"/>
      <c r="EL383" s="127"/>
      <c r="EV383" s="127"/>
      <c r="FF383" s="127"/>
      <c r="FP383" s="127"/>
      <c r="FZ383" s="127"/>
      <c r="GJ383" s="127"/>
      <c r="GT383" s="127"/>
      <c r="HD383" s="127"/>
      <c r="HN383" s="127"/>
      <c r="HX383" s="127"/>
      <c r="IH383" s="127"/>
      <c r="IR383" s="127"/>
      <c r="JB383" s="127"/>
    </row>
    <row xmlns:x14ac="http://schemas.microsoft.com/office/spreadsheetml/2009/9/ac" r="384" s="3" customFormat="true" x14ac:dyDescent="0.25">
      <c r="A384" s="414"/>
      <c r="B384" s="127"/>
      <c r="L384" s="127"/>
      <c r="V384" s="127"/>
      <c r="AF384" s="127"/>
      <c r="AP384" s="127"/>
      <c r="AZ384" s="127"/>
      <c r="BJ384" s="127"/>
      <c r="BK384" s="127"/>
      <c r="BL384" s="127"/>
      <c r="BM384" s="127"/>
      <c r="BN384" s="127"/>
      <c r="BO384" s="127"/>
      <c r="BP384" s="127"/>
      <c r="BQ384" s="127"/>
      <c r="BT384" s="127"/>
      <c r="BU384" s="127"/>
      <c r="BV384" s="127"/>
      <c r="BW384" s="127"/>
      <c r="BX384" s="127"/>
      <c r="BY384" s="127"/>
      <c r="BZ384" s="127"/>
      <c r="CA384" s="127"/>
      <c r="CD384" s="127"/>
      <c r="CN384" s="127"/>
      <c r="CX384" s="127"/>
      <c r="DH384" s="127"/>
      <c r="DR384" s="127"/>
      <c r="EB384" s="127"/>
      <c r="EL384" s="127"/>
      <c r="EV384" s="127"/>
      <c r="FF384" s="127"/>
      <c r="FP384" s="127"/>
      <c r="FZ384" s="127"/>
      <c r="GJ384" s="127"/>
      <c r="GT384" s="127"/>
      <c r="HD384" s="127"/>
      <c r="HN384" s="127"/>
      <c r="HX384" s="127"/>
      <c r="IH384" s="127"/>
      <c r="IR384" s="127"/>
      <c r="JB384" s="127"/>
    </row>
    <row xmlns:x14ac="http://schemas.microsoft.com/office/spreadsheetml/2009/9/ac" r="385" s="3" customFormat="true" x14ac:dyDescent="0.25">
      <c r="A385" s="414"/>
      <c r="B385" s="127"/>
      <c r="L385" s="127"/>
      <c r="V385" s="127"/>
      <c r="AF385" s="127"/>
      <c r="AP385" s="127"/>
      <c r="AZ385" s="127"/>
      <c r="BJ385" s="127"/>
      <c r="BK385" s="127"/>
      <c r="BL385" s="127"/>
      <c r="BM385" s="127"/>
      <c r="BN385" s="127"/>
      <c r="BO385" s="127"/>
      <c r="BP385" s="127"/>
      <c r="BQ385" s="127"/>
      <c r="BT385" s="127"/>
      <c r="BU385" s="127"/>
      <c r="BV385" s="127"/>
      <c r="BW385" s="127"/>
      <c r="BX385" s="127"/>
      <c r="BY385" s="127"/>
      <c r="BZ385" s="127"/>
      <c r="CA385" s="127"/>
      <c r="CD385" s="127"/>
      <c r="CN385" s="127"/>
      <c r="CX385" s="127"/>
      <c r="DH385" s="127"/>
      <c r="DR385" s="127"/>
      <c r="EB385" s="127"/>
      <c r="EL385" s="127"/>
      <c r="EV385" s="127"/>
      <c r="FF385" s="127"/>
      <c r="FP385" s="127"/>
      <c r="FZ385" s="127"/>
      <c r="GJ385" s="127"/>
      <c r="GT385" s="127"/>
      <c r="HD385" s="127"/>
      <c r="HN385" s="127"/>
      <c r="HX385" s="127"/>
      <c r="IH385" s="127"/>
      <c r="IR385" s="127"/>
      <c r="JB385" s="127"/>
    </row>
    <row xmlns:x14ac="http://schemas.microsoft.com/office/spreadsheetml/2009/9/ac" r="386" s="3" customFormat="true" x14ac:dyDescent="0.25">
      <c r="A386" s="414"/>
      <c r="B386" s="127"/>
      <c r="L386" s="127"/>
      <c r="V386" s="127"/>
      <c r="AF386" s="127"/>
      <c r="AP386" s="127"/>
      <c r="AZ386" s="127"/>
      <c r="BJ386" s="127"/>
      <c r="BK386" s="127"/>
      <c r="BL386" s="127"/>
      <c r="BM386" s="127"/>
      <c r="BN386" s="127"/>
      <c r="BO386" s="127"/>
      <c r="BP386" s="127"/>
      <c r="BQ386" s="127"/>
      <c r="BT386" s="127"/>
      <c r="BU386" s="127"/>
      <c r="BV386" s="127"/>
      <c r="BW386" s="127"/>
      <c r="BX386" s="127"/>
      <c r="BY386" s="127"/>
      <c r="BZ386" s="127"/>
      <c r="CA386" s="127"/>
      <c r="CD386" s="127"/>
      <c r="CN386" s="127"/>
      <c r="CX386" s="127"/>
      <c r="DH386" s="127"/>
      <c r="DR386" s="127"/>
      <c r="EB386" s="127"/>
      <c r="EL386" s="127"/>
      <c r="EV386" s="127"/>
      <c r="FF386" s="127"/>
      <c r="FP386" s="127"/>
      <c r="FZ386" s="127"/>
      <c r="GJ386" s="127"/>
      <c r="GT386" s="127"/>
      <c r="HD386" s="127"/>
      <c r="HN386" s="127"/>
      <c r="HX386" s="127"/>
      <c r="IH386" s="127"/>
      <c r="IR386" s="127"/>
      <c r="JB386" s="127"/>
    </row>
    <row xmlns:x14ac="http://schemas.microsoft.com/office/spreadsheetml/2009/9/ac" r="387" s="3" customFormat="true" x14ac:dyDescent="0.25">
      <c r="A387" s="414"/>
      <c r="B387" s="127"/>
      <c r="L387" s="127"/>
      <c r="V387" s="127"/>
      <c r="AF387" s="127"/>
      <c r="AP387" s="127"/>
      <c r="AZ387" s="127"/>
      <c r="BJ387" s="127"/>
      <c r="BK387" s="127"/>
      <c r="BL387" s="127"/>
      <c r="BM387" s="127"/>
      <c r="BN387" s="127"/>
      <c r="BO387" s="127"/>
      <c r="BP387" s="127"/>
      <c r="BQ387" s="127"/>
      <c r="BT387" s="127"/>
      <c r="BU387" s="127"/>
      <c r="BV387" s="127"/>
      <c r="BW387" s="127"/>
      <c r="BX387" s="127"/>
      <c r="BY387" s="127"/>
      <c r="BZ387" s="127"/>
      <c r="CA387" s="127"/>
      <c r="CD387" s="127"/>
      <c r="CN387" s="127"/>
      <c r="CX387" s="127"/>
      <c r="DH387" s="127"/>
      <c r="DR387" s="127"/>
      <c r="EB387" s="127"/>
      <c r="EL387" s="127"/>
      <c r="EV387" s="127"/>
      <c r="FF387" s="127"/>
      <c r="FP387" s="127"/>
      <c r="FZ387" s="127"/>
      <c r="GJ387" s="127"/>
      <c r="GT387" s="127"/>
      <c r="HD387" s="127"/>
      <c r="HN387" s="127"/>
      <c r="HX387" s="127"/>
      <c r="IH387" s="127"/>
      <c r="IR387" s="127"/>
      <c r="JB387" s="127"/>
    </row>
    <row xmlns:x14ac="http://schemas.microsoft.com/office/spreadsheetml/2009/9/ac" r="388" s="3" customFormat="true" x14ac:dyDescent="0.25">
      <c r="A388" s="414"/>
      <c r="B388" s="127"/>
      <c r="L388" s="127"/>
      <c r="V388" s="127"/>
      <c r="AF388" s="127"/>
      <c r="AP388" s="127"/>
      <c r="AZ388" s="127"/>
      <c r="BJ388" s="127"/>
      <c r="BK388" s="127"/>
      <c r="BL388" s="127"/>
      <c r="BM388" s="127"/>
      <c r="BN388" s="127"/>
      <c r="BO388" s="127"/>
      <c r="BP388" s="127"/>
      <c r="BQ388" s="127"/>
      <c r="BT388" s="127"/>
      <c r="BU388" s="127"/>
      <c r="BV388" s="127"/>
      <c r="BW388" s="127"/>
      <c r="BX388" s="127"/>
      <c r="BY388" s="127"/>
      <c r="BZ388" s="127"/>
      <c r="CA388" s="127"/>
      <c r="CD388" s="127"/>
      <c r="CN388" s="127"/>
      <c r="CX388" s="127"/>
      <c r="DH388" s="127"/>
      <c r="DR388" s="127"/>
      <c r="EB388" s="127"/>
      <c r="EL388" s="127"/>
      <c r="EV388" s="127"/>
      <c r="FF388" s="127"/>
      <c r="FP388" s="127"/>
      <c r="FZ388" s="127"/>
      <c r="GJ388" s="127"/>
      <c r="GT388" s="127"/>
      <c r="HD388" s="127"/>
      <c r="HN388" s="127"/>
      <c r="HX388" s="127"/>
      <c r="IH388" s="127"/>
      <c r="IR388" s="127"/>
      <c r="JB388" s="127"/>
    </row>
    <row xmlns:x14ac="http://schemas.microsoft.com/office/spreadsheetml/2009/9/ac" r="389" s="3" customFormat="true" x14ac:dyDescent="0.25">
      <c r="A389" s="414"/>
      <c r="B389" s="127"/>
      <c r="L389" s="127"/>
      <c r="V389" s="127"/>
      <c r="AF389" s="127"/>
      <c r="AP389" s="127"/>
      <c r="AZ389" s="127"/>
      <c r="BJ389" s="127"/>
      <c r="BK389" s="127"/>
      <c r="BL389" s="127"/>
      <c r="BM389" s="127"/>
      <c r="BN389" s="127"/>
      <c r="BO389" s="127"/>
      <c r="BP389" s="127"/>
      <c r="BQ389" s="127"/>
      <c r="BT389" s="127"/>
      <c r="BU389" s="127"/>
      <c r="BV389" s="127"/>
      <c r="BW389" s="127"/>
      <c r="BX389" s="127"/>
      <c r="BY389" s="127"/>
      <c r="BZ389" s="127"/>
      <c r="CA389" s="127"/>
      <c r="CD389" s="127"/>
      <c r="CN389" s="127"/>
      <c r="CX389" s="127"/>
      <c r="DH389" s="127"/>
      <c r="DR389" s="127"/>
      <c r="EB389" s="127"/>
      <c r="EL389" s="127"/>
      <c r="EV389" s="127"/>
      <c r="FF389" s="127"/>
      <c r="FP389" s="127"/>
      <c r="FZ389" s="127"/>
      <c r="GJ389" s="127"/>
      <c r="GT389" s="127"/>
      <c r="HD389" s="127"/>
      <c r="HN389" s="127"/>
      <c r="HX389" s="127"/>
      <c r="IH389" s="127"/>
      <c r="IR389" s="127"/>
      <c r="JB389" s="127"/>
    </row>
    <row xmlns:x14ac="http://schemas.microsoft.com/office/spreadsheetml/2009/9/ac" r="390" s="3" customFormat="true" x14ac:dyDescent="0.25">
      <c r="A390" s="414"/>
      <c r="B390" s="127"/>
      <c r="L390" s="127"/>
      <c r="V390" s="127"/>
      <c r="AF390" s="127"/>
      <c r="AP390" s="127"/>
      <c r="AZ390" s="127"/>
      <c r="BJ390" s="127"/>
      <c r="BK390" s="127"/>
      <c r="BL390" s="127"/>
      <c r="BM390" s="127"/>
      <c r="BN390" s="127"/>
      <c r="BO390" s="127"/>
      <c r="BP390" s="127"/>
      <c r="BQ390" s="127"/>
      <c r="BT390" s="127"/>
      <c r="BU390" s="127"/>
      <c r="BV390" s="127"/>
      <c r="BW390" s="127"/>
      <c r="BX390" s="127"/>
      <c r="BY390" s="127"/>
      <c r="BZ390" s="127"/>
      <c r="CA390" s="127"/>
      <c r="CD390" s="127"/>
      <c r="CN390" s="127"/>
      <c r="CX390" s="127"/>
      <c r="DH390" s="127"/>
      <c r="DR390" s="127"/>
      <c r="EB390" s="127"/>
      <c r="EL390" s="127"/>
      <c r="EV390" s="127"/>
      <c r="FF390" s="127"/>
      <c r="FP390" s="127"/>
      <c r="FZ390" s="127"/>
      <c r="GJ390" s="127"/>
      <c r="GT390" s="127"/>
      <c r="HD390" s="127"/>
      <c r="HN390" s="127"/>
      <c r="HX390" s="127"/>
      <c r="IH390" s="127"/>
      <c r="IR390" s="127"/>
      <c r="JB390" s="127"/>
    </row>
    <row xmlns:x14ac="http://schemas.microsoft.com/office/spreadsheetml/2009/9/ac" r="391" s="3" customFormat="true" x14ac:dyDescent="0.25">
      <c r="A391" s="414"/>
      <c r="B391" s="127"/>
      <c r="L391" s="127"/>
      <c r="V391" s="127"/>
      <c r="AF391" s="127"/>
      <c r="AP391" s="127"/>
      <c r="AZ391" s="127"/>
      <c r="BJ391" s="127"/>
      <c r="BK391" s="127"/>
      <c r="BL391" s="127"/>
      <c r="BM391" s="127"/>
      <c r="BN391" s="127"/>
      <c r="BO391" s="127"/>
      <c r="BP391" s="127"/>
      <c r="BQ391" s="127"/>
      <c r="BT391" s="127"/>
      <c r="BU391" s="127"/>
      <c r="BV391" s="127"/>
      <c r="BW391" s="127"/>
      <c r="BX391" s="127"/>
      <c r="BY391" s="127"/>
      <c r="BZ391" s="127"/>
      <c r="CA391" s="127"/>
      <c r="CD391" s="127"/>
      <c r="CN391" s="127"/>
      <c r="CX391" s="127"/>
      <c r="DH391" s="127"/>
      <c r="DR391" s="127"/>
      <c r="EB391" s="127"/>
      <c r="EL391" s="127"/>
      <c r="EV391" s="127"/>
      <c r="FF391" s="127"/>
      <c r="FP391" s="127"/>
      <c r="FZ391" s="127"/>
      <c r="GJ391" s="127"/>
      <c r="GT391" s="127"/>
      <c r="HD391" s="127"/>
      <c r="HN391" s="127"/>
      <c r="HX391" s="127"/>
      <c r="IH391" s="127"/>
      <c r="IR391" s="127"/>
      <c r="JB391" s="127"/>
    </row>
    <row xmlns:x14ac="http://schemas.microsoft.com/office/spreadsheetml/2009/9/ac" r="392" s="3" customFormat="true" x14ac:dyDescent="0.25">
      <c r="A392" s="414"/>
      <c r="B392" s="127"/>
      <c r="L392" s="127"/>
      <c r="V392" s="127"/>
      <c r="AF392" s="127"/>
      <c r="AP392" s="127"/>
      <c r="AZ392" s="127"/>
      <c r="BJ392" s="127"/>
      <c r="BK392" s="127"/>
      <c r="BL392" s="127"/>
      <c r="BM392" s="127"/>
      <c r="BN392" s="127"/>
      <c r="BO392" s="127"/>
      <c r="BP392" s="127"/>
      <c r="BQ392" s="127"/>
      <c r="BT392" s="127"/>
      <c r="BU392" s="127"/>
      <c r="BV392" s="127"/>
      <c r="BW392" s="127"/>
      <c r="BX392" s="127"/>
      <c r="BY392" s="127"/>
      <c r="BZ392" s="127"/>
      <c r="CA392" s="127"/>
      <c r="CD392" s="127"/>
      <c r="CN392" s="127"/>
      <c r="CX392" s="127"/>
      <c r="DH392" s="127"/>
      <c r="DR392" s="127"/>
      <c r="EB392" s="127"/>
      <c r="EL392" s="127"/>
      <c r="EV392" s="127"/>
      <c r="FF392" s="127"/>
      <c r="FP392" s="127"/>
      <c r="FZ392" s="127"/>
      <c r="GJ392" s="127"/>
      <c r="GT392" s="127"/>
      <c r="HD392" s="127"/>
      <c r="HN392" s="127"/>
      <c r="HX392" s="127"/>
      <c r="IH392" s="127"/>
      <c r="IR392" s="127"/>
      <c r="JB392" s="127"/>
    </row>
    <row xmlns:x14ac="http://schemas.microsoft.com/office/spreadsheetml/2009/9/ac" r="393" s="3" customFormat="true" x14ac:dyDescent="0.25">
      <c r="A393" s="414"/>
      <c r="B393" s="127"/>
      <c r="L393" s="127"/>
      <c r="V393" s="127"/>
      <c r="AF393" s="127"/>
      <c r="AP393" s="127"/>
      <c r="AZ393" s="127"/>
      <c r="BJ393" s="127"/>
      <c r="BK393" s="127"/>
      <c r="BL393" s="127"/>
      <c r="BM393" s="127"/>
      <c r="BN393" s="127"/>
      <c r="BO393" s="127"/>
      <c r="BP393" s="127"/>
      <c r="BQ393" s="127"/>
      <c r="BT393" s="127"/>
      <c r="BU393" s="127"/>
      <c r="BV393" s="127"/>
      <c r="BW393" s="127"/>
      <c r="BX393" s="127"/>
      <c r="BY393" s="127"/>
      <c r="BZ393" s="127"/>
      <c r="CA393" s="127"/>
      <c r="CD393" s="127"/>
      <c r="CN393" s="127"/>
      <c r="CX393" s="127"/>
      <c r="DH393" s="127"/>
      <c r="DR393" s="127"/>
      <c r="EB393" s="127"/>
      <c r="EL393" s="127"/>
      <c r="EV393" s="127"/>
      <c r="FF393" s="127"/>
      <c r="FP393" s="127"/>
      <c r="FZ393" s="127"/>
      <c r="GJ393" s="127"/>
      <c r="GT393" s="127"/>
      <c r="HD393" s="127"/>
      <c r="HN393" s="127"/>
      <c r="HX393" s="127"/>
      <c r="IH393" s="127"/>
      <c r="IR393" s="127"/>
      <c r="JB393" s="127"/>
    </row>
    <row xmlns:x14ac="http://schemas.microsoft.com/office/spreadsheetml/2009/9/ac" r="394" s="3" customFormat="true" x14ac:dyDescent="0.25">
      <c r="A394" s="414"/>
      <c r="B394" s="127"/>
      <c r="L394" s="127"/>
      <c r="V394" s="127"/>
      <c r="AF394" s="127"/>
      <c r="AP394" s="127"/>
      <c r="AZ394" s="127"/>
      <c r="BJ394" s="127"/>
      <c r="BK394" s="127"/>
      <c r="BL394" s="127"/>
      <c r="BM394" s="127"/>
      <c r="BN394" s="127"/>
      <c r="BO394" s="127"/>
      <c r="BP394" s="127"/>
      <c r="BQ394" s="127"/>
      <c r="BT394" s="127"/>
      <c r="BU394" s="127"/>
      <c r="BV394" s="127"/>
      <c r="BW394" s="127"/>
      <c r="BX394" s="127"/>
      <c r="BY394" s="127"/>
      <c r="BZ394" s="127"/>
      <c r="CA394" s="127"/>
      <c r="CD394" s="127"/>
      <c r="CN394" s="127"/>
      <c r="CX394" s="127"/>
      <c r="DH394" s="127"/>
      <c r="DR394" s="127"/>
      <c r="EB394" s="127"/>
      <c r="EL394" s="127"/>
      <c r="EV394" s="127"/>
      <c r="FF394" s="127"/>
      <c r="FP394" s="127"/>
      <c r="FZ394" s="127"/>
      <c r="GJ394" s="127"/>
      <c r="GT394" s="127"/>
      <c r="HD394" s="127"/>
      <c r="HN394" s="127"/>
      <c r="HX394" s="127"/>
      <c r="IH394" s="127"/>
      <c r="IR394" s="127"/>
      <c r="JB394" s="127"/>
    </row>
    <row xmlns:x14ac="http://schemas.microsoft.com/office/spreadsheetml/2009/9/ac" r="395" s="3" customFormat="true" x14ac:dyDescent="0.25">
      <c r="A395" s="414"/>
      <c r="B395" s="127"/>
      <c r="L395" s="127"/>
      <c r="V395" s="127"/>
      <c r="AF395" s="127"/>
      <c r="AP395" s="127"/>
      <c r="AZ395" s="127"/>
      <c r="BJ395" s="127"/>
      <c r="BK395" s="127"/>
      <c r="BL395" s="127"/>
      <c r="BM395" s="127"/>
      <c r="BN395" s="127"/>
      <c r="BO395" s="127"/>
      <c r="BP395" s="127"/>
      <c r="BQ395" s="127"/>
      <c r="BT395" s="127"/>
      <c r="BU395" s="127"/>
      <c r="BV395" s="127"/>
      <c r="BW395" s="127"/>
      <c r="BX395" s="127"/>
      <c r="BY395" s="127"/>
      <c r="BZ395" s="127"/>
      <c r="CA395" s="127"/>
      <c r="CD395" s="127"/>
      <c r="CN395" s="127"/>
      <c r="CX395" s="127"/>
      <c r="DH395" s="127"/>
      <c r="DR395" s="127"/>
      <c r="EB395" s="127"/>
      <c r="EL395" s="127"/>
      <c r="EV395" s="127"/>
      <c r="FF395" s="127"/>
      <c r="FP395" s="127"/>
      <c r="FZ395" s="127"/>
      <c r="GJ395" s="127"/>
      <c r="GT395" s="127"/>
      <c r="HD395" s="127"/>
      <c r="HN395" s="127"/>
      <c r="HX395" s="127"/>
      <c r="IH395" s="127"/>
      <c r="IR395" s="127"/>
      <c r="JB395" s="127"/>
    </row>
    <row xmlns:x14ac="http://schemas.microsoft.com/office/spreadsheetml/2009/9/ac" r="396" s="3" customFormat="true" x14ac:dyDescent="0.25">
      <c r="A396" s="414"/>
      <c r="B396" s="127"/>
      <c r="L396" s="127"/>
      <c r="V396" s="127"/>
      <c r="AF396" s="127"/>
      <c r="AP396" s="127"/>
      <c r="AZ396" s="127"/>
      <c r="BJ396" s="127"/>
      <c r="BK396" s="127"/>
      <c r="BL396" s="127"/>
      <c r="BM396" s="127"/>
      <c r="BN396" s="127"/>
      <c r="BO396" s="127"/>
      <c r="BP396" s="127"/>
      <c r="BQ396" s="127"/>
      <c r="BT396" s="127"/>
      <c r="BU396" s="127"/>
      <c r="BV396" s="127"/>
      <c r="BW396" s="127"/>
      <c r="BX396" s="127"/>
      <c r="BY396" s="127"/>
      <c r="BZ396" s="127"/>
      <c r="CA396" s="127"/>
      <c r="CD396" s="127"/>
      <c r="CN396" s="127"/>
      <c r="CX396" s="127"/>
      <c r="DH396" s="127"/>
      <c r="DR396" s="127"/>
      <c r="EB396" s="127"/>
      <c r="EL396" s="127"/>
      <c r="EV396" s="127"/>
      <c r="FF396" s="127"/>
      <c r="FP396" s="127"/>
      <c r="FZ396" s="127"/>
      <c r="GJ396" s="127"/>
      <c r="GT396" s="127"/>
      <c r="HD396" s="127"/>
      <c r="HN396" s="127"/>
      <c r="HX396" s="127"/>
      <c r="IH396" s="127"/>
      <c r="IR396" s="127"/>
      <c r="JB396" s="127"/>
    </row>
    <row xmlns:x14ac="http://schemas.microsoft.com/office/spreadsheetml/2009/9/ac" r="397" s="3" customFormat="true" x14ac:dyDescent="0.25">
      <c r="A397" s="414"/>
      <c r="B397" s="127"/>
      <c r="L397" s="127"/>
      <c r="V397" s="127"/>
      <c r="AF397" s="127"/>
      <c r="AP397" s="127"/>
      <c r="AZ397" s="127"/>
      <c r="BJ397" s="127"/>
      <c r="BK397" s="127"/>
      <c r="BL397" s="127"/>
      <c r="BM397" s="127"/>
      <c r="BN397" s="127"/>
      <c r="BO397" s="127"/>
      <c r="BP397" s="127"/>
      <c r="BQ397" s="127"/>
      <c r="BT397" s="127"/>
      <c r="BU397" s="127"/>
      <c r="BV397" s="127"/>
      <c r="BW397" s="127"/>
      <c r="BX397" s="127"/>
      <c r="BY397" s="127"/>
      <c r="BZ397" s="127"/>
      <c r="CA397" s="127"/>
      <c r="CD397" s="127"/>
      <c r="CN397" s="127"/>
      <c r="CX397" s="127"/>
      <c r="DH397" s="127"/>
      <c r="DR397" s="127"/>
      <c r="EB397" s="127"/>
      <c r="EL397" s="127"/>
      <c r="EV397" s="127"/>
      <c r="FF397" s="127"/>
      <c r="FP397" s="127"/>
      <c r="FZ397" s="127"/>
      <c r="GJ397" s="127"/>
      <c r="GT397" s="127"/>
      <c r="HD397" s="127"/>
      <c r="HN397" s="127"/>
      <c r="HX397" s="127"/>
      <c r="IH397" s="127"/>
      <c r="IR397" s="127"/>
      <c r="JB397" s="127"/>
    </row>
    <row xmlns:x14ac="http://schemas.microsoft.com/office/spreadsheetml/2009/9/ac" r="398" s="3" customFormat="true" x14ac:dyDescent="0.25">
      <c r="A398" s="414"/>
      <c r="B398" s="127"/>
      <c r="L398" s="127"/>
      <c r="V398" s="127"/>
      <c r="AF398" s="127"/>
      <c r="AP398" s="127"/>
      <c r="AZ398" s="127"/>
      <c r="BJ398" s="127"/>
      <c r="BK398" s="127"/>
      <c r="BL398" s="127"/>
      <c r="BM398" s="127"/>
      <c r="BN398" s="127"/>
      <c r="BO398" s="127"/>
      <c r="BP398" s="127"/>
      <c r="BQ398" s="127"/>
      <c r="BT398" s="127"/>
      <c r="BU398" s="127"/>
      <c r="BV398" s="127"/>
      <c r="BW398" s="127"/>
      <c r="BX398" s="127"/>
      <c r="BY398" s="127"/>
      <c r="BZ398" s="127"/>
      <c r="CA398" s="127"/>
      <c r="CD398" s="127"/>
      <c r="CN398" s="127"/>
      <c r="CX398" s="127"/>
      <c r="DH398" s="127"/>
      <c r="DR398" s="127"/>
      <c r="EB398" s="127"/>
      <c r="EL398" s="127"/>
      <c r="EV398" s="127"/>
      <c r="FF398" s="127"/>
      <c r="FP398" s="127"/>
      <c r="FZ398" s="127"/>
      <c r="GJ398" s="127"/>
      <c r="GT398" s="127"/>
      <c r="HD398" s="127"/>
      <c r="HN398" s="127"/>
      <c r="HX398" s="127"/>
      <c r="IH398" s="127"/>
      <c r="IR398" s="127"/>
      <c r="JB398" s="127"/>
    </row>
    <row xmlns:x14ac="http://schemas.microsoft.com/office/spreadsheetml/2009/9/ac" r="399" s="3" customFormat="true" x14ac:dyDescent="0.25">
      <c r="A399" s="414"/>
      <c r="B399" s="127"/>
      <c r="L399" s="127"/>
      <c r="V399" s="127"/>
      <c r="AF399" s="127"/>
      <c r="AP399" s="127"/>
      <c r="AZ399" s="127"/>
      <c r="BJ399" s="127"/>
      <c r="BK399" s="127"/>
      <c r="BL399" s="127"/>
      <c r="BM399" s="127"/>
      <c r="BN399" s="127"/>
      <c r="BO399" s="127"/>
      <c r="BP399" s="127"/>
      <c r="BQ399" s="127"/>
      <c r="BT399" s="127"/>
      <c r="BU399" s="127"/>
      <c r="BV399" s="127"/>
      <c r="BW399" s="127"/>
      <c r="BX399" s="127"/>
      <c r="BY399" s="127"/>
      <c r="BZ399" s="127"/>
      <c r="CA399" s="127"/>
      <c r="CD399" s="127"/>
      <c r="CN399" s="127"/>
      <c r="CX399" s="127"/>
      <c r="DH399" s="127"/>
      <c r="DR399" s="127"/>
      <c r="EB399" s="127"/>
      <c r="EL399" s="127"/>
      <c r="EV399" s="127"/>
      <c r="FF399" s="127"/>
      <c r="FP399" s="127"/>
      <c r="FZ399" s="127"/>
      <c r="GJ399" s="127"/>
      <c r="GT399" s="127"/>
      <c r="HD399" s="127"/>
      <c r="HN399" s="127"/>
      <c r="HX399" s="127"/>
      <c r="IH399" s="127"/>
      <c r="IR399" s="127"/>
      <c r="JB399" s="127"/>
    </row>
    <row xmlns:x14ac="http://schemas.microsoft.com/office/spreadsheetml/2009/9/ac" r="400" s="3" customFormat="true" x14ac:dyDescent="0.25">
      <c r="A400" s="414"/>
      <c r="B400" s="127"/>
      <c r="L400" s="127"/>
      <c r="V400" s="127"/>
      <c r="AF400" s="127"/>
      <c r="AP400" s="127"/>
      <c r="AZ400" s="127"/>
      <c r="BJ400" s="127"/>
      <c r="BK400" s="127"/>
      <c r="BL400" s="127"/>
      <c r="BM400" s="127"/>
      <c r="BN400" s="127"/>
      <c r="BO400" s="127"/>
      <c r="BP400" s="127"/>
      <c r="BQ400" s="127"/>
      <c r="BT400" s="127"/>
      <c r="BU400" s="127"/>
      <c r="BV400" s="127"/>
      <c r="BW400" s="127"/>
      <c r="BX400" s="127"/>
      <c r="BY400" s="127"/>
      <c r="BZ400" s="127"/>
      <c r="CA400" s="127"/>
      <c r="CD400" s="127"/>
      <c r="CN400" s="127"/>
      <c r="CX400" s="127"/>
      <c r="DH400" s="127"/>
      <c r="DR400" s="127"/>
      <c r="EB400" s="127"/>
      <c r="EL400" s="127"/>
      <c r="EV400" s="127"/>
      <c r="FF400" s="127"/>
      <c r="FP400" s="127"/>
      <c r="FZ400" s="127"/>
      <c r="GJ400" s="127"/>
      <c r="GT400" s="127"/>
      <c r="HD400" s="127"/>
      <c r="HN400" s="127"/>
      <c r="HX400" s="127"/>
      <c r="IH400" s="127"/>
      <c r="IR400" s="127"/>
      <c r="JB400" s="127"/>
    </row>
    <row xmlns:x14ac="http://schemas.microsoft.com/office/spreadsheetml/2009/9/ac" r="401" s="3" customFormat="true" x14ac:dyDescent="0.25">
      <c r="A401" s="414"/>
      <c r="B401" s="127"/>
      <c r="L401" s="127"/>
      <c r="V401" s="127"/>
      <c r="AF401" s="127"/>
      <c r="AP401" s="127"/>
      <c r="AZ401" s="127"/>
      <c r="BJ401" s="127"/>
      <c r="BK401" s="127"/>
      <c r="BL401" s="127"/>
      <c r="BM401" s="127"/>
      <c r="BN401" s="127"/>
      <c r="BO401" s="127"/>
      <c r="BP401" s="127"/>
      <c r="BQ401" s="127"/>
      <c r="BT401" s="127"/>
      <c r="BU401" s="127"/>
      <c r="BV401" s="127"/>
      <c r="BW401" s="127"/>
      <c r="BX401" s="127"/>
      <c r="BY401" s="127"/>
      <c r="BZ401" s="127"/>
      <c r="CA401" s="127"/>
      <c r="CD401" s="127"/>
      <c r="CN401" s="127"/>
      <c r="CX401" s="127"/>
      <c r="DH401" s="127"/>
      <c r="DR401" s="127"/>
      <c r="EB401" s="127"/>
      <c r="EL401" s="127"/>
      <c r="EV401" s="127"/>
      <c r="FF401" s="127"/>
      <c r="FP401" s="127"/>
      <c r="FZ401" s="127"/>
      <c r="GJ401" s="127"/>
      <c r="GT401" s="127"/>
      <c r="HD401" s="127"/>
      <c r="HN401" s="127"/>
      <c r="HX401" s="127"/>
      <c r="IH401" s="127"/>
      <c r="IR401" s="127"/>
      <c r="JB401" s="127"/>
    </row>
    <row xmlns:x14ac="http://schemas.microsoft.com/office/spreadsheetml/2009/9/ac" r="402" s="3" customFormat="true" x14ac:dyDescent="0.25">
      <c r="A402" s="414"/>
      <c r="B402" s="127"/>
      <c r="L402" s="127"/>
      <c r="V402" s="127"/>
      <c r="AF402" s="127"/>
      <c r="AP402" s="127"/>
      <c r="AZ402" s="127"/>
      <c r="BJ402" s="127"/>
      <c r="BK402" s="127"/>
      <c r="BL402" s="127"/>
      <c r="BM402" s="127"/>
      <c r="BN402" s="127"/>
      <c r="BO402" s="127"/>
      <c r="BP402" s="127"/>
      <c r="BQ402" s="127"/>
      <c r="BT402" s="127"/>
      <c r="BU402" s="127"/>
      <c r="BV402" s="127"/>
      <c r="BW402" s="127"/>
      <c r="BX402" s="127"/>
      <c r="BY402" s="127"/>
      <c r="BZ402" s="127"/>
      <c r="CA402" s="127"/>
      <c r="CD402" s="127"/>
      <c r="CN402" s="127"/>
      <c r="CX402" s="127"/>
      <c r="DH402" s="127"/>
      <c r="DR402" s="127"/>
      <c r="EB402" s="127"/>
      <c r="EL402" s="127"/>
      <c r="EV402" s="127"/>
      <c r="FF402" s="127"/>
      <c r="FP402" s="127"/>
      <c r="FZ402" s="127"/>
      <c r="GJ402" s="127"/>
      <c r="GT402" s="127"/>
      <c r="HD402" s="127"/>
      <c r="HN402" s="127"/>
      <c r="HX402" s="127"/>
      <c r="IH402" s="127"/>
      <c r="IR402" s="127"/>
      <c r="JB402" s="127"/>
    </row>
    <row xmlns:x14ac="http://schemas.microsoft.com/office/spreadsheetml/2009/9/ac" r="403" s="3" customFormat="true" x14ac:dyDescent="0.25">
      <c r="A403" s="414"/>
      <c r="B403" s="127"/>
      <c r="L403" s="127"/>
      <c r="V403" s="127"/>
      <c r="AF403" s="127"/>
      <c r="AP403" s="127"/>
      <c r="AZ403" s="127"/>
      <c r="BJ403" s="127"/>
      <c r="BK403" s="127"/>
      <c r="BL403" s="127"/>
      <c r="BM403" s="127"/>
      <c r="BN403" s="127"/>
      <c r="BO403" s="127"/>
      <c r="BP403" s="127"/>
      <c r="BQ403" s="127"/>
      <c r="BT403" s="127"/>
      <c r="BU403" s="127"/>
      <c r="BV403" s="127"/>
      <c r="BW403" s="127"/>
      <c r="BX403" s="127"/>
      <c r="BY403" s="127"/>
      <c r="BZ403" s="127"/>
      <c r="CA403" s="127"/>
      <c r="CD403" s="127"/>
      <c r="CN403" s="127"/>
      <c r="CX403" s="127"/>
      <c r="DH403" s="127"/>
      <c r="DR403" s="127"/>
      <c r="EB403" s="127"/>
      <c r="EL403" s="127"/>
      <c r="EV403" s="127"/>
      <c r="FF403" s="127"/>
      <c r="FP403" s="127"/>
      <c r="FZ403" s="127"/>
      <c r="GJ403" s="127"/>
      <c r="GT403" s="127"/>
      <c r="HD403" s="127"/>
      <c r="HN403" s="127"/>
      <c r="HX403" s="127"/>
      <c r="IH403" s="127"/>
      <c r="IR403" s="127"/>
      <c r="JB403" s="127"/>
    </row>
    <row xmlns:x14ac="http://schemas.microsoft.com/office/spreadsheetml/2009/9/ac" r="404" s="3" customFormat="true" x14ac:dyDescent="0.25">
      <c r="A404" s="414"/>
      <c r="B404" s="127"/>
      <c r="L404" s="127"/>
      <c r="V404" s="127"/>
      <c r="AF404" s="127"/>
      <c r="AP404" s="127"/>
      <c r="AZ404" s="127"/>
      <c r="BJ404" s="127"/>
      <c r="BK404" s="127"/>
      <c r="BL404" s="127"/>
      <c r="BM404" s="127"/>
      <c r="BN404" s="127"/>
      <c r="BO404" s="127"/>
      <c r="BP404" s="127"/>
      <c r="BQ404" s="127"/>
      <c r="BT404" s="127"/>
      <c r="BU404" s="127"/>
      <c r="BV404" s="127"/>
      <c r="BW404" s="127"/>
      <c r="BX404" s="127"/>
      <c r="BY404" s="127"/>
      <c r="BZ404" s="127"/>
      <c r="CA404" s="127"/>
      <c r="CD404" s="127"/>
      <c r="CN404" s="127"/>
      <c r="CX404" s="127"/>
      <c r="DH404" s="127"/>
      <c r="DR404" s="127"/>
      <c r="EB404" s="127"/>
      <c r="EL404" s="127"/>
      <c r="EV404" s="127"/>
      <c r="FF404" s="127"/>
      <c r="FP404" s="127"/>
      <c r="FZ404" s="127"/>
      <c r="GJ404" s="127"/>
      <c r="GT404" s="127"/>
      <c r="HD404" s="127"/>
      <c r="HN404" s="127"/>
      <c r="HX404" s="127"/>
      <c r="IH404" s="127"/>
      <c r="IR404" s="127"/>
      <c r="JB404" s="127"/>
    </row>
    <row xmlns:x14ac="http://schemas.microsoft.com/office/spreadsheetml/2009/9/ac" r="405" s="3" customFormat="true" x14ac:dyDescent="0.25">
      <c r="A405" s="414"/>
      <c r="B405" s="127"/>
      <c r="L405" s="127"/>
      <c r="V405" s="127"/>
      <c r="AF405" s="127"/>
      <c r="AP405" s="127"/>
      <c r="AZ405" s="127"/>
      <c r="BJ405" s="127"/>
      <c r="BK405" s="127"/>
      <c r="BL405" s="127"/>
      <c r="BM405" s="127"/>
      <c r="BN405" s="127"/>
      <c r="BO405" s="127"/>
      <c r="BP405" s="127"/>
      <c r="BQ405" s="127"/>
      <c r="BT405" s="127"/>
      <c r="BU405" s="127"/>
      <c r="BV405" s="127"/>
      <c r="BW405" s="127"/>
      <c r="BX405" s="127"/>
      <c r="BY405" s="127"/>
      <c r="BZ405" s="127"/>
      <c r="CA405" s="127"/>
      <c r="CD405" s="127"/>
      <c r="CN405" s="127"/>
      <c r="CX405" s="127"/>
      <c r="DH405" s="127"/>
      <c r="DR405" s="127"/>
      <c r="EB405" s="127"/>
      <c r="EL405" s="127"/>
      <c r="EV405" s="127"/>
      <c r="FF405" s="127"/>
      <c r="FP405" s="127"/>
      <c r="FZ405" s="127"/>
      <c r="GJ405" s="127"/>
      <c r="GT405" s="127"/>
      <c r="HD405" s="127"/>
      <c r="HN405" s="127"/>
      <c r="HX405" s="127"/>
      <c r="IH405" s="127"/>
      <c r="IR405" s="127"/>
      <c r="JB405" s="127"/>
    </row>
    <row xmlns:x14ac="http://schemas.microsoft.com/office/spreadsheetml/2009/9/ac" r="406" s="3" customFormat="true" x14ac:dyDescent="0.25">
      <c r="A406" s="414"/>
      <c r="B406" s="127"/>
      <c r="L406" s="127"/>
      <c r="V406" s="127"/>
      <c r="AF406" s="127"/>
      <c r="AP406" s="127"/>
      <c r="AZ406" s="127"/>
      <c r="BJ406" s="127"/>
      <c r="BK406" s="127"/>
      <c r="BL406" s="127"/>
      <c r="BM406" s="127"/>
      <c r="BN406" s="127"/>
      <c r="BO406" s="127"/>
      <c r="BP406" s="127"/>
      <c r="BQ406" s="127"/>
      <c r="BT406" s="127"/>
      <c r="BU406" s="127"/>
      <c r="BV406" s="127"/>
      <c r="BW406" s="127"/>
      <c r="BX406" s="127"/>
      <c r="BY406" s="127"/>
      <c r="BZ406" s="127"/>
      <c r="CA406" s="127"/>
      <c r="CD406" s="127"/>
      <c r="CN406" s="127"/>
      <c r="CX406" s="127"/>
      <c r="DH406" s="127"/>
      <c r="DR406" s="127"/>
      <c r="EB406" s="127"/>
      <c r="EL406" s="127"/>
      <c r="EV406" s="127"/>
      <c r="FF406" s="127"/>
      <c r="FP406" s="127"/>
      <c r="FZ406" s="127"/>
      <c r="GJ406" s="127"/>
      <c r="GT406" s="127"/>
      <c r="HD406" s="127"/>
      <c r="HN406" s="127"/>
      <c r="HX406" s="127"/>
      <c r="IH406" s="127"/>
      <c r="IR406" s="127"/>
      <c r="JB406" s="127"/>
    </row>
    <row xmlns:x14ac="http://schemas.microsoft.com/office/spreadsheetml/2009/9/ac" r="407" s="3" customFormat="true" x14ac:dyDescent="0.25">
      <c r="A407" s="414"/>
      <c r="B407" s="127"/>
      <c r="L407" s="127"/>
      <c r="V407" s="127"/>
      <c r="AF407" s="127"/>
      <c r="AP407" s="127"/>
      <c r="AZ407" s="127"/>
      <c r="BJ407" s="127"/>
      <c r="BK407" s="127"/>
      <c r="BL407" s="127"/>
      <c r="BM407" s="127"/>
      <c r="BN407" s="127"/>
      <c r="BO407" s="127"/>
      <c r="BP407" s="127"/>
      <c r="BQ407" s="127"/>
      <c r="BT407" s="127"/>
      <c r="BU407" s="127"/>
      <c r="BV407" s="127"/>
      <c r="BW407" s="127"/>
      <c r="BX407" s="127"/>
      <c r="BY407" s="127"/>
      <c r="BZ407" s="127"/>
      <c r="CA407" s="127"/>
      <c r="CD407" s="127"/>
      <c r="CN407" s="127"/>
      <c r="CX407" s="127"/>
      <c r="DH407" s="127"/>
      <c r="DR407" s="127"/>
      <c r="EB407" s="127"/>
      <c r="EL407" s="127"/>
      <c r="EV407" s="127"/>
      <c r="FF407" s="127"/>
      <c r="FP407" s="127"/>
      <c r="FZ407" s="127"/>
      <c r="GJ407" s="127"/>
      <c r="GT407" s="127"/>
      <c r="HD407" s="127"/>
      <c r="HN407" s="127"/>
      <c r="HX407" s="127"/>
      <c r="IH407" s="127"/>
      <c r="IR407" s="127"/>
      <c r="JB407" s="127"/>
    </row>
    <row xmlns:x14ac="http://schemas.microsoft.com/office/spreadsheetml/2009/9/ac" r="408" s="3" customFormat="true" x14ac:dyDescent="0.25">
      <c r="A408" s="414"/>
      <c r="B408" s="127"/>
      <c r="L408" s="127"/>
      <c r="V408" s="127"/>
      <c r="AF408" s="127"/>
      <c r="AP408" s="127"/>
      <c r="AZ408" s="127"/>
      <c r="BJ408" s="127"/>
      <c r="BK408" s="127"/>
      <c r="BL408" s="127"/>
      <c r="BM408" s="127"/>
      <c r="BN408" s="127"/>
      <c r="BO408" s="127"/>
      <c r="BP408" s="127"/>
      <c r="BQ408" s="127"/>
      <c r="BT408" s="127"/>
      <c r="BU408" s="127"/>
      <c r="BV408" s="127"/>
      <c r="BW408" s="127"/>
      <c r="BX408" s="127"/>
      <c r="BY408" s="127"/>
      <c r="BZ408" s="127"/>
      <c r="CA408" s="127"/>
      <c r="CD408" s="127"/>
      <c r="CN408" s="127"/>
      <c r="CX408" s="127"/>
      <c r="DH408" s="127"/>
      <c r="DR408" s="127"/>
      <c r="EB408" s="127"/>
      <c r="EL408" s="127"/>
      <c r="EV408" s="127"/>
      <c r="FF408" s="127"/>
      <c r="FP408" s="127"/>
      <c r="FZ408" s="127"/>
      <c r="GJ408" s="127"/>
      <c r="GT408" s="127"/>
      <c r="HD408" s="127"/>
      <c r="HN408" s="127"/>
      <c r="HX408" s="127"/>
      <c r="IH408" s="127"/>
      <c r="IR408" s="127"/>
      <c r="JB408" s="127"/>
    </row>
    <row xmlns:x14ac="http://schemas.microsoft.com/office/spreadsheetml/2009/9/ac" r="409" s="3" customFormat="true" x14ac:dyDescent="0.25">
      <c r="A409" s="414"/>
      <c r="B409" s="127"/>
      <c r="L409" s="127"/>
      <c r="V409" s="127"/>
      <c r="AF409" s="127"/>
      <c r="AP409" s="127"/>
      <c r="AZ409" s="127"/>
      <c r="BJ409" s="127"/>
      <c r="BK409" s="127"/>
      <c r="BL409" s="127"/>
      <c r="BM409" s="127"/>
      <c r="BN409" s="127"/>
      <c r="BO409" s="127"/>
      <c r="BP409" s="127"/>
      <c r="BQ409" s="127"/>
      <c r="BT409" s="127"/>
      <c r="BU409" s="127"/>
      <c r="BV409" s="127"/>
      <c r="BW409" s="127"/>
      <c r="BX409" s="127"/>
      <c r="BY409" s="127"/>
      <c r="BZ409" s="127"/>
      <c r="CA409" s="127"/>
      <c r="CD409" s="127"/>
      <c r="CN409" s="127"/>
      <c r="CX409" s="127"/>
      <c r="DH409" s="127"/>
      <c r="DR409" s="127"/>
      <c r="EB409" s="127"/>
      <c r="EL409" s="127"/>
      <c r="EV409" s="127"/>
      <c r="FF409" s="127"/>
      <c r="FP409" s="127"/>
      <c r="FZ409" s="127"/>
      <c r="GJ409" s="127"/>
      <c r="GT409" s="127"/>
      <c r="HD409" s="127"/>
      <c r="HN409" s="127"/>
      <c r="HX409" s="127"/>
      <c r="IH409" s="127"/>
      <c r="IR409" s="127"/>
      <c r="JB409" s="127"/>
    </row>
    <row xmlns:x14ac="http://schemas.microsoft.com/office/spreadsheetml/2009/9/ac" r="410" s="3" customFormat="true" x14ac:dyDescent="0.25">
      <c r="A410" s="414"/>
      <c r="B410" s="127"/>
      <c r="L410" s="127"/>
      <c r="V410" s="127"/>
      <c r="AF410" s="127"/>
      <c r="AP410" s="127"/>
      <c r="AZ410" s="127"/>
      <c r="BJ410" s="127"/>
      <c r="BK410" s="127"/>
      <c r="BL410" s="127"/>
      <c r="BM410" s="127"/>
      <c r="BN410" s="127"/>
      <c r="BO410" s="127"/>
      <c r="BP410" s="127"/>
      <c r="BQ410" s="127"/>
      <c r="BT410" s="127"/>
      <c r="BU410" s="127"/>
      <c r="BV410" s="127"/>
      <c r="BW410" s="127"/>
      <c r="BX410" s="127"/>
      <c r="BY410" s="127"/>
      <c r="BZ410" s="127"/>
      <c r="CA410" s="127"/>
      <c r="CD410" s="127"/>
      <c r="CN410" s="127"/>
      <c r="CX410" s="127"/>
      <c r="DH410" s="127"/>
      <c r="DR410" s="127"/>
      <c r="EB410" s="127"/>
      <c r="EL410" s="127"/>
      <c r="EV410" s="127"/>
      <c r="FF410" s="127"/>
      <c r="FP410" s="127"/>
      <c r="FZ410" s="127"/>
      <c r="GJ410" s="127"/>
      <c r="GT410" s="127"/>
      <c r="HD410" s="127"/>
      <c r="HN410" s="127"/>
      <c r="HX410" s="127"/>
      <c r="IH410" s="127"/>
      <c r="IR410" s="127"/>
      <c r="JB410" s="127"/>
    </row>
    <row xmlns:x14ac="http://schemas.microsoft.com/office/spreadsheetml/2009/9/ac" r="411" s="3" customFormat="true" x14ac:dyDescent="0.25">
      <c r="A411" s="414"/>
      <c r="B411" s="127"/>
      <c r="L411" s="127"/>
      <c r="V411" s="127"/>
      <c r="AF411" s="127"/>
      <c r="AP411" s="127"/>
      <c r="AZ411" s="127"/>
      <c r="BJ411" s="127"/>
      <c r="BK411" s="127"/>
      <c r="BL411" s="127"/>
      <c r="BM411" s="127"/>
      <c r="BN411" s="127"/>
      <c r="BO411" s="127"/>
      <c r="BP411" s="127"/>
      <c r="BQ411" s="127"/>
      <c r="BT411" s="127"/>
      <c r="BU411" s="127"/>
      <c r="BV411" s="127"/>
      <c r="BW411" s="127"/>
      <c r="BX411" s="127"/>
      <c r="BY411" s="127"/>
      <c r="BZ411" s="127"/>
      <c r="CA411" s="127"/>
      <c r="CD411" s="127"/>
      <c r="CN411" s="127"/>
      <c r="CX411" s="127"/>
      <c r="DH411" s="127"/>
      <c r="DR411" s="127"/>
      <c r="EB411" s="127"/>
      <c r="EL411" s="127"/>
      <c r="EV411" s="127"/>
      <c r="FF411" s="127"/>
      <c r="FP411" s="127"/>
      <c r="FZ411" s="127"/>
      <c r="GJ411" s="127"/>
      <c r="GT411" s="127"/>
      <c r="HD411" s="127"/>
      <c r="HN411" s="127"/>
      <c r="HX411" s="127"/>
      <c r="IH411" s="127"/>
      <c r="IR411" s="127"/>
      <c r="JB411" s="127"/>
    </row>
    <row xmlns:x14ac="http://schemas.microsoft.com/office/spreadsheetml/2009/9/ac" r="412" s="3" customFormat="true" x14ac:dyDescent="0.25">
      <c r="A412" s="414"/>
      <c r="B412" s="127"/>
      <c r="L412" s="127"/>
      <c r="V412" s="127"/>
      <c r="AF412" s="127"/>
      <c r="AP412" s="127"/>
      <c r="AZ412" s="127"/>
      <c r="BJ412" s="127"/>
      <c r="BK412" s="127"/>
      <c r="BL412" s="127"/>
      <c r="BM412" s="127"/>
      <c r="BN412" s="127"/>
      <c r="BO412" s="127"/>
      <c r="BP412" s="127"/>
      <c r="BQ412" s="127"/>
      <c r="BT412" s="127"/>
      <c r="BU412" s="127"/>
      <c r="BV412" s="127"/>
      <c r="BW412" s="127"/>
      <c r="BX412" s="127"/>
      <c r="BY412" s="127"/>
      <c r="BZ412" s="127"/>
      <c r="CA412" s="127"/>
      <c r="CD412" s="127"/>
      <c r="CN412" s="127"/>
      <c r="CX412" s="127"/>
      <c r="DH412" s="127"/>
      <c r="DR412" s="127"/>
      <c r="EB412" s="127"/>
      <c r="EL412" s="127"/>
      <c r="EV412" s="127"/>
      <c r="FF412" s="127"/>
      <c r="FP412" s="127"/>
      <c r="FZ412" s="127"/>
      <c r="GJ412" s="127"/>
      <c r="GT412" s="127"/>
      <c r="HD412" s="127"/>
      <c r="HN412" s="127"/>
      <c r="HX412" s="127"/>
      <c r="IH412" s="127"/>
      <c r="IR412" s="127"/>
      <c r="JB412" s="127"/>
    </row>
    <row xmlns:x14ac="http://schemas.microsoft.com/office/spreadsheetml/2009/9/ac" r="413" s="3" customFormat="true" x14ac:dyDescent="0.25">
      <c r="A413" s="414"/>
      <c r="B413" s="127"/>
      <c r="L413" s="127"/>
      <c r="V413" s="127"/>
      <c r="AF413" s="127"/>
      <c r="AP413" s="127"/>
      <c r="AZ413" s="127"/>
      <c r="BJ413" s="127"/>
      <c r="BK413" s="127"/>
      <c r="BL413" s="127"/>
      <c r="BM413" s="127"/>
      <c r="BN413" s="127"/>
      <c r="BO413" s="127"/>
      <c r="BP413" s="127"/>
      <c r="BQ413" s="127"/>
      <c r="BT413" s="127"/>
      <c r="BU413" s="127"/>
      <c r="BV413" s="127"/>
      <c r="BW413" s="127"/>
      <c r="BX413" s="127"/>
      <c r="BY413" s="127"/>
      <c r="BZ413" s="127"/>
      <c r="CA413" s="127"/>
      <c r="CD413" s="127"/>
      <c r="CN413" s="127"/>
      <c r="CX413" s="127"/>
      <c r="DH413" s="127"/>
      <c r="DR413" s="127"/>
      <c r="EB413" s="127"/>
      <c r="EL413" s="127"/>
      <c r="EV413" s="127"/>
      <c r="FF413" s="127"/>
      <c r="FP413" s="127"/>
      <c r="FZ413" s="127"/>
      <c r="GJ413" s="127"/>
      <c r="GT413" s="127"/>
      <c r="HD413" s="127"/>
      <c r="HN413" s="127"/>
      <c r="HX413" s="127"/>
      <c r="IH413" s="127"/>
      <c r="IR413" s="127"/>
      <c r="JB413" s="127"/>
    </row>
    <row xmlns:x14ac="http://schemas.microsoft.com/office/spreadsheetml/2009/9/ac" r="414" s="3" customFormat="true" x14ac:dyDescent="0.25">
      <c r="A414" s="414"/>
      <c r="B414" s="127"/>
      <c r="L414" s="127"/>
      <c r="V414" s="127"/>
      <c r="AF414" s="127"/>
      <c r="AP414" s="127"/>
      <c r="AZ414" s="127"/>
      <c r="BJ414" s="127"/>
      <c r="BK414" s="127"/>
      <c r="BL414" s="127"/>
      <c r="BM414" s="127"/>
      <c r="BN414" s="127"/>
      <c r="BO414" s="127"/>
      <c r="BP414" s="127"/>
      <c r="BQ414" s="127"/>
      <c r="BT414" s="127"/>
      <c r="BU414" s="127"/>
      <c r="BV414" s="127"/>
      <c r="BW414" s="127"/>
      <c r="BX414" s="127"/>
      <c r="BY414" s="127"/>
      <c r="BZ414" s="127"/>
      <c r="CA414" s="127"/>
      <c r="CD414" s="127"/>
      <c r="CN414" s="127"/>
      <c r="CX414" s="127"/>
      <c r="DH414" s="127"/>
      <c r="DR414" s="127"/>
      <c r="EB414" s="127"/>
      <c r="EL414" s="127"/>
      <c r="EV414" s="127"/>
      <c r="FF414" s="127"/>
      <c r="FP414" s="127"/>
      <c r="FZ414" s="127"/>
      <c r="GJ414" s="127"/>
      <c r="GT414" s="127"/>
      <c r="HD414" s="127"/>
      <c r="HN414" s="127"/>
      <c r="HX414" s="127"/>
      <c r="IH414" s="127"/>
      <c r="IR414" s="127"/>
      <c r="JB414" s="127"/>
    </row>
    <row xmlns:x14ac="http://schemas.microsoft.com/office/spreadsheetml/2009/9/ac" r="415" s="3" customFormat="true" x14ac:dyDescent="0.25">
      <c r="A415" s="414"/>
      <c r="B415" s="127"/>
      <c r="L415" s="127"/>
      <c r="V415" s="127"/>
      <c r="AF415" s="127"/>
      <c r="AP415" s="127"/>
      <c r="AZ415" s="127"/>
      <c r="BJ415" s="127"/>
      <c r="BK415" s="127"/>
      <c r="BL415" s="127"/>
      <c r="BM415" s="127"/>
      <c r="BN415" s="127"/>
      <c r="BO415" s="127"/>
      <c r="BP415" s="127"/>
      <c r="BQ415" s="127"/>
      <c r="BT415" s="127"/>
      <c r="BU415" s="127"/>
      <c r="BV415" s="127"/>
      <c r="BW415" s="127"/>
      <c r="BX415" s="127"/>
      <c r="BY415" s="127"/>
      <c r="BZ415" s="127"/>
      <c r="CA415" s="127"/>
      <c r="CD415" s="127"/>
      <c r="CN415" s="127"/>
      <c r="CX415" s="127"/>
      <c r="DH415" s="127"/>
      <c r="DR415" s="127"/>
      <c r="EB415" s="127"/>
      <c r="EL415" s="127"/>
      <c r="EV415" s="127"/>
      <c r="FF415" s="127"/>
      <c r="FP415" s="127"/>
      <c r="FZ415" s="127"/>
      <c r="GJ415" s="127"/>
      <c r="GT415" s="127"/>
      <c r="HD415" s="127"/>
      <c r="HN415" s="127"/>
      <c r="HX415" s="127"/>
      <c r="IH415" s="127"/>
      <c r="IR415" s="127"/>
      <c r="JB415" s="127"/>
    </row>
    <row xmlns:x14ac="http://schemas.microsoft.com/office/spreadsheetml/2009/9/ac" r="416" s="3" customFormat="true" x14ac:dyDescent="0.25">
      <c r="A416" s="414"/>
      <c r="B416" s="127"/>
      <c r="L416" s="127"/>
      <c r="V416" s="127"/>
      <c r="AF416" s="127"/>
      <c r="AP416" s="127"/>
      <c r="AZ416" s="127"/>
      <c r="BJ416" s="127"/>
      <c r="BK416" s="127"/>
      <c r="BL416" s="127"/>
      <c r="BM416" s="127"/>
      <c r="BN416" s="127"/>
      <c r="BO416" s="127"/>
      <c r="BP416" s="127"/>
      <c r="BQ416" s="127"/>
      <c r="BT416" s="127"/>
      <c r="BU416" s="127"/>
      <c r="BV416" s="127"/>
      <c r="BW416" s="127"/>
      <c r="BX416" s="127"/>
      <c r="BY416" s="127"/>
      <c r="BZ416" s="127"/>
      <c r="CA416" s="127"/>
      <c r="CD416" s="127"/>
      <c r="CN416" s="127"/>
      <c r="CX416" s="127"/>
      <c r="DH416" s="127"/>
      <c r="DR416" s="127"/>
      <c r="EB416" s="127"/>
      <c r="EL416" s="127"/>
      <c r="EV416" s="127"/>
      <c r="FF416" s="127"/>
      <c r="FP416" s="127"/>
      <c r="FZ416" s="127"/>
      <c r="GJ416" s="127"/>
      <c r="GT416" s="127"/>
      <c r="HD416" s="127"/>
      <c r="HN416" s="127"/>
      <c r="HX416" s="127"/>
      <c r="IH416" s="127"/>
      <c r="IR416" s="127"/>
      <c r="JB416" s="127"/>
    </row>
    <row xmlns:x14ac="http://schemas.microsoft.com/office/spreadsheetml/2009/9/ac" r="417" s="3" customFormat="true" x14ac:dyDescent="0.25">
      <c r="A417" s="414"/>
      <c r="B417" s="127"/>
      <c r="L417" s="127"/>
      <c r="V417" s="127"/>
      <c r="AF417" s="127"/>
      <c r="AP417" s="127"/>
      <c r="AZ417" s="127"/>
      <c r="BJ417" s="127"/>
      <c r="BK417" s="127"/>
      <c r="BL417" s="127"/>
      <c r="BM417" s="127"/>
      <c r="BN417" s="127"/>
      <c r="BO417" s="127"/>
      <c r="BP417" s="127"/>
      <c r="BQ417" s="127"/>
      <c r="BT417" s="127"/>
      <c r="BU417" s="127"/>
      <c r="BV417" s="127"/>
      <c r="BW417" s="127"/>
      <c r="BX417" s="127"/>
      <c r="BY417" s="127"/>
      <c r="BZ417" s="127"/>
      <c r="CA417" s="127"/>
      <c r="CD417" s="127"/>
      <c r="CN417" s="127"/>
      <c r="CX417" s="127"/>
      <c r="DH417" s="127"/>
      <c r="DR417" s="127"/>
      <c r="EB417" s="127"/>
      <c r="EL417" s="127"/>
      <c r="EV417" s="127"/>
      <c r="FF417" s="127"/>
      <c r="FP417" s="127"/>
      <c r="FZ417" s="127"/>
      <c r="GJ417" s="127"/>
      <c r="GT417" s="127"/>
      <c r="HD417" s="127"/>
      <c r="HN417" s="127"/>
      <c r="HX417" s="127"/>
      <c r="IH417" s="127"/>
      <c r="IR417" s="127"/>
      <c r="JB417" s="127"/>
    </row>
    <row xmlns:x14ac="http://schemas.microsoft.com/office/spreadsheetml/2009/9/ac" r="418" s="3" customFormat="true" x14ac:dyDescent="0.25">
      <c r="A418" s="414"/>
      <c r="B418" s="127"/>
      <c r="L418" s="127"/>
      <c r="V418" s="127"/>
      <c r="AF418" s="127"/>
      <c r="AP418" s="127"/>
      <c r="AZ418" s="127"/>
      <c r="BJ418" s="127"/>
      <c r="BK418" s="127"/>
      <c r="BL418" s="127"/>
      <c r="BM418" s="127"/>
      <c r="BN418" s="127"/>
      <c r="BO418" s="127"/>
      <c r="BP418" s="127"/>
      <c r="BQ418" s="127"/>
      <c r="BT418" s="127"/>
      <c r="BU418" s="127"/>
      <c r="BV418" s="127"/>
      <c r="BW418" s="127"/>
      <c r="BX418" s="127"/>
      <c r="BY418" s="127"/>
      <c r="BZ418" s="127"/>
      <c r="CA418" s="127"/>
      <c r="CD418" s="127"/>
      <c r="CN418" s="127"/>
      <c r="CX418" s="127"/>
      <c r="DH418" s="127"/>
      <c r="DR418" s="127"/>
      <c r="EB418" s="127"/>
      <c r="EL418" s="127"/>
      <c r="EV418" s="127"/>
      <c r="FF418" s="127"/>
      <c r="FP418" s="127"/>
      <c r="FZ418" s="127"/>
      <c r="GJ418" s="127"/>
      <c r="GT418" s="127"/>
      <c r="HD418" s="127"/>
      <c r="HN418" s="127"/>
      <c r="HX418" s="127"/>
      <c r="IH418" s="127"/>
      <c r="IR418" s="127"/>
      <c r="JB418" s="127"/>
    </row>
    <row xmlns:x14ac="http://schemas.microsoft.com/office/spreadsheetml/2009/9/ac" r="419" s="3" customFormat="true" x14ac:dyDescent="0.25">
      <c r="A419" s="414"/>
      <c r="B419" s="127"/>
      <c r="L419" s="127"/>
      <c r="V419" s="127"/>
      <c r="AF419" s="127"/>
      <c r="AP419" s="127"/>
      <c r="AZ419" s="127"/>
      <c r="BJ419" s="127"/>
      <c r="BK419" s="127"/>
      <c r="BL419" s="127"/>
      <c r="BM419" s="127"/>
      <c r="BN419" s="127"/>
      <c r="BO419" s="127"/>
      <c r="BP419" s="127"/>
      <c r="BQ419" s="127"/>
      <c r="BT419" s="127"/>
      <c r="BU419" s="127"/>
      <c r="BV419" s="127"/>
      <c r="BW419" s="127"/>
      <c r="BX419" s="127"/>
      <c r="BY419" s="127"/>
      <c r="BZ419" s="127"/>
      <c r="CA419" s="127"/>
      <c r="CD419" s="127"/>
      <c r="CN419" s="127"/>
      <c r="CX419" s="127"/>
      <c r="DH419" s="127"/>
      <c r="DR419" s="127"/>
      <c r="EB419" s="127"/>
      <c r="EL419" s="127"/>
      <c r="EV419" s="127"/>
      <c r="FF419" s="127"/>
      <c r="FP419" s="127"/>
      <c r="FZ419" s="127"/>
      <c r="GJ419" s="127"/>
      <c r="GT419" s="127"/>
      <c r="HD419" s="127"/>
      <c r="HN419" s="127"/>
      <c r="HX419" s="127"/>
      <c r="IH419" s="127"/>
      <c r="IR419" s="127"/>
      <c r="JB419" s="127"/>
    </row>
    <row xmlns:x14ac="http://schemas.microsoft.com/office/spreadsheetml/2009/9/ac" r="420" s="3" customFormat="true" x14ac:dyDescent="0.25">
      <c r="A420" s="414"/>
      <c r="B420" s="127"/>
      <c r="L420" s="127"/>
      <c r="V420" s="127"/>
      <c r="AF420" s="127"/>
      <c r="AP420" s="127"/>
      <c r="AZ420" s="127"/>
      <c r="BJ420" s="127"/>
      <c r="BK420" s="127"/>
      <c r="BL420" s="127"/>
      <c r="BM420" s="127"/>
      <c r="BN420" s="127"/>
      <c r="BO420" s="127"/>
      <c r="BP420" s="127"/>
      <c r="BQ420" s="127"/>
      <c r="BT420" s="127"/>
      <c r="BU420" s="127"/>
      <c r="BV420" s="127"/>
      <c r="BW420" s="127"/>
      <c r="BX420" s="127"/>
      <c r="BY420" s="127"/>
      <c r="BZ420" s="127"/>
      <c r="CA420" s="127"/>
      <c r="CD420" s="127"/>
      <c r="CN420" s="127"/>
      <c r="CX420" s="127"/>
      <c r="DH420" s="127"/>
      <c r="DR420" s="127"/>
      <c r="EB420" s="127"/>
      <c r="EL420" s="127"/>
      <c r="EV420" s="127"/>
      <c r="FF420" s="127"/>
      <c r="FP420" s="127"/>
      <c r="FZ420" s="127"/>
      <c r="GJ420" s="127"/>
      <c r="GT420" s="127"/>
      <c r="HD420" s="127"/>
      <c r="HN420" s="127"/>
      <c r="HX420" s="127"/>
      <c r="IH420" s="127"/>
      <c r="IR420" s="127"/>
      <c r="JB420" s="127"/>
    </row>
    <row xmlns:x14ac="http://schemas.microsoft.com/office/spreadsheetml/2009/9/ac" r="421" s="3" customFormat="true" x14ac:dyDescent="0.25">
      <c r="A421" s="414"/>
      <c r="B421" s="127"/>
      <c r="L421" s="127"/>
      <c r="V421" s="127"/>
      <c r="AF421" s="127"/>
      <c r="AP421" s="127"/>
      <c r="AZ421" s="127"/>
      <c r="BJ421" s="127"/>
      <c r="BK421" s="127"/>
      <c r="BL421" s="127"/>
      <c r="BM421" s="127"/>
      <c r="BN421" s="127"/>
      <c r="BO421" s="127"/>
      <c r="BP421" s="127"/>
      <c r="BQ421" s="127"/>
      <c r="BT421" s="127"/>
      <c r="BU421" s="127"/>
      <c r="BV421" s="127"/>
      <c r="BW421" s="127"/>
      <c r="BX421" s="127"/>
      <c r="BY421" s="127"/>
      <c r="BZ421" s="127"/>
      <c r="CA421" s="127"/>
      <c r="CD421" s="127"/>
      <c r="CN421" s="127"/>
      <c r="CX421" s="127"/>
      <c r="DH421" s="127"/>
      <c r="DR421" s="127"/>
      <c r="EB421" s="127"/>
      <c r="EL421" s="127"/>
      <c r="EV421" s="127"/>
      <c r="FF421" s="127"/>
      <c r="FP421" s="127"/>
      <c r="FZ421" s="127"/>
      <c r="GJ421" s="127"/>
      <c r="GT421" s="127"/>
      <c r="HD421" s="127"/>
      <c r="HN421" s="127"/>
      <c r="HX421" s="127"/>
      <c r="IH421" s="127"/>
      <c r="IR421" s="127"/>
      <c r="JB421" s="127"/>
    </row>
    <row xmlns:x14ac="http://schemas.microsoft.com/office/spreadsheetml/2009/9/ac" r="422" s="3" customFormat="true" x14ac:dyDescent="0.25">
      <c r="A422" s="414"/>
      <c r="B422" s="127"/>
      <c r="L422" s="127"/>
      <c r="V422" s="127"/>
      <c r="AF422" s="127"/>
      <c r="AP422" s="127"/>
      <c r="AZ422" s="127"/>
      <c r="BJ422" s="127"/>
      <c r="BK422" s="127"/>
      <c r="BL422" s="127"/>
      <c r="BM422" s="127"/>
      <c r="BN422" s="127"/>
      <c r="BO422" s="127"/>
      <c r="BP422" s="127"/>
      <c r="BQ422" s="127"/>
      <c r="BT422" s="127"/>
      <c r="BU422" s="127"/>
      <c r="BV422" s="127"/>
      <c r="BW422" s="127"/>
      <c r="BX422" s="127"/>
      <c r="BY422" s="127"/>
      <c r="BZ422" s="127"/>
      <c r="CA422" s="127"/>
      <c r="CD422" s="127"/>
      <c r="CN422" s="127"/>
      <c r="CX422" s="127"/>
      <c r="DH422" s="127"/>
      <c r="DR422" s="127"/>
      <c r="EB422" s="127"/>
      <c r="EL422" s="127"/>
      <c r="EV422" s="127"/>
      <c r="FF422" s="127"/>
      <c r="FP422" s="127"/>
      <c r="FZ422" s="127"/>
      <c r="GJ422" s="127"/>
      <c r="GT422" s="127"/>
      <c r="HD422" s="127"/>
      <c r="HN422" s="127"/>
      <c r="HX422" s="127"/>
      <c r="IH422" s="127"/>
      <c r="IR422" s="127"/>
      <c r="JB422" s="127"/>
    </row>
    <row xmlns:x14ac="http://schemas.microsoft.com/office/spreadsheetml/2009/9/ac" r="423" s="3" customFormat="true" x14ac:dyDescent="0.25">
      <c r="A423" s="414"/>
      <c r="B423" s="127"/>
      <c r="L423" s="127"/>
      <c r="V423" s="127"/>
      <c r="AF423" s="127"/>
      <c r="AP423" s="127"/>
      <c r="AZ423" s="127"/>
      <c r="BJ423" s="127"/>
      <c r="BK423" s="127"/>
      <c r="BL423" s="127"/>
      <c r="BM423" s="127"/>
      <c r="BN423" s="127"/>
      <c r="BO423" s="127"/>
      <c r="BP423" s="127"/>
      <c r="BQ423" s="127"/>
      <c r="BT423" s="127"/>
      <c r="BU423" s="127"/>
      <c r="BV423" s="127"/>
      <c r="BW423" s="127"/>
      <c r="BX423" s="127"/>
      <c r="BY423" s="127"/>
      <c r="BZ423" s="127"/>
      <c r="CA423" s="127"/>
      <c r="CD423" s="127"/>
      <c r="CN423" s="127"/>
      <c r="CX423" s="127"/>
      <c r="DH423" s="127"/>
      <c r="DR423" s="127"/>
      <c r="EB423" s="127"/>
      <c r="EL423" s="127"/>
      <c r="EV423" s="127"/>
      <c r="FF423" s="127"/>
      <c r="FP423" s="127"/>
      <c r="FZ423" s="127"/>
      <c r="GJ423" s="127"/>
      <c r="GT423" s="127"/>
      <c r="HD423" s="127"/>
      <c r="HN423" s="127"/>
      <c r="HX423" s="127"/>
      <c r="IH423" s="127"/>
      <c r="IR423" s="127"/>
      <c r="JB423" s="127"/>
    </row>
    <row xmlns:x14ac="http://schemas.microsoft.com/office/spreadsheetml/2009/9/ac" r="424" s="3" customFormat="true" x14ac:dyDescent="0.25">
      <c r="A424" s="414"/>
      <c r="B424" s="127"/>
      <c r="L424" s="127"/>
      <c r="V424" s="127"/>
      <c r="AF424" s="127"/>
      <c r="AP424" s="127"/>
      <c r="AZ424" s="127"/>
      <c r="BJ424" s="127"/>
      <c r="BK424" s="127"/>
      <c r="BL424" s="127"/>
      <c r="BM424" s="127"/>
      <c r="BN424" s="127"/>
      <c r="BO424" s="127"/>
      <c r="BP424" s="127"/>
      <c r="BQ424" s="127"/>
      <c r="BT424" s="127"/>
      <c r="BU424" s="127"/>
      <c r="BV424" s="127"/>
      <c r="BW424" s="127"/>
      <c r="BX424" s="127"/>
      <c r="BY424" s="127"/>
      <c r="BZ424" s="127"/>
      <c r="CA424" s="127"/>
      <c r="CD424" s="127"/>
      <c r="CN424" s="127"/>
      <c r="CX424" s="127"/>
      <c r="DH424" s="127"/>
      <c r="DR424" s="127"/>
      <c r="EB424" s="127"/>
      <c r="EL424" s="127"/>
      <c r="EV424" s="127"/>
      <c r="FF424" s="127"/>
      <c r="FP424" s="127"/>
      <c r="FZ424" s="127"/>
      <c r="GJ424" s="127"/>
      <c r="GT424" s="127"/>
      <c r="HD424" s="127"/>
      <c r="HN424" s="127"/>
      <c r="HX424" s="127"/>
      <c r="IH424" s="127"/>
      <c r="IR424" s="127"/>
      <c r="JB424" s="127"/>
    </row>
    <row xmlns:x14ac="http://schemas.microsoft.com/office/spreadsheetml/2009/9/ac" r="425" s="3" customFormat="true" x14ac:dyDescent="0.25">
      <c r="A425" s="414"/>
      <c r="B425" s="127"/>
      <c r="L425" s="127"/>
      <c r="V425" s="127"/>
      <c r="AF425" s="127"/>
      <c r="AP425" s="127"/>
      <c r="AZ425" s="127"/>
      <c r="BJ425" s="127"/>
      <c r="BK425" s="127"/>
      <c r="BL425" s="127"/>
      <c r="BM425" s="127"/>
      <c r="BN425" s="127"/>
      <c r="BO425" s="127"/>
      <c r="BP425" s="127"/>
      <c r="BQ425" s="127"/>
      <c r="BT425" s="127"/>
      <c r="BU425" s="127"/>
      <c r="BV425" s="127"/>
      <c r="BW425" s="127"/>
      <c r="BX425" s="127"/>
      <c r="BY425" s="127"/>
      <c r="BZ425" s="127"/>
      <c r="CA425" s="127"/>
      <c r="CD425" s="127"/>
      <c r="CN425" s="127"/>
      <c r="CX425" s="127"/>
      <c r="DH425" s="127"/>
      <c r="DR425" s="127"/>
      <c r="EB425" s="127"/>
      <c r="EL425" s="127"/>
      <c r="EV425" s="127"/>
      <c r="FF425" s="127"/>
      <c r="FP425" s="127"/>
      <c r="FZ425" s="127"/>
      <c r="GJ425" s="127"/>
      <c r="GT425" s="127"/>
      <c r="HD425" s="127"/>
      <c r="HN425" s="127"/>
      <c r="HX425" s="127"/>
      <c r="IH425" s="127"/>
      <c r="IR425" s="127"/>
      <c r="JB425" s="127"/>
    </row>
    <row xmlns:x14ac="http://schemas.microsoft.com/office/spreadsheetml/2009/9/ac" r="426" s="3" customFormat="true" x14ac:dyDescent="0.25">
      <c r="A426" s="414"/>
      <c r="B426" s="127"/>
      <c r="L426" s="127"/>
      <c r="V426" s="127"/>
      <c r="AF426" s="127"/>
      <c r="AP426" s="127"/>
      <c r="AZ426" s="127"/>
      <c r="BJ426" s="127"/>
      <c r="BK426" s="127"/>
      <c r="BL426" s="127"/>
      <c r="BM426" s="127"/>
      <c r="BN426" s="127"/>
      <c r="BO426" s="127"/>
      <c r="BP426" s="127"/>
      <c r="BQ426" s="127"/>
      <c r="BT426" s="127"/>
      <c r="BU426" s="127"/>
      <c r="BV426" s="127"/>
      <c r="BW426" s="127"/>
      <c r="BX426" s="127"/>
      <c r="BY426" s="127"/>
      <c r="BZ426" s="127"/>
      <c r="CA426" s="127"/>
      <c r="CD426" s="127"/>
      <c r="CN426" s="127"/>
      <c r="CX426" s="127"/>
      <c r="DH426" s="127"/>
      <c r="DR426" s="127"/>
      <c r="EB426" s="127"/>
      <c r="EL426" s="127"/>
      <c r="EV426" s="127"/>
      <c r="FF426" s="127"/>
      <c r="FP426" s="127"/>
      <c r="FZ426" s="127"/>
      <c r="GJ426" s="127"/>
      <c r="GT426" s="127"/>
      <c r="HD426" s="127"/>
      <c r="HN426" s="127"/>
      <c r="HX426" s="127"/>
      <c r="IH426" s="127"/>
      <c r="IR426" s="127"/>
      <c r="JB426" s="127"/>
    </row>
    <row xmlns:x14ac="http://schemas.microsoft.com/office/spreadsheetml/2009/9/ac" r="427" s="3" customFormat="true" x14ac:dyDescent="0.25">
      <c r="A427" s="414"/>
      <c r="B427" s="127"/>
      <c r="L427" s="127"/>
      <c r="V427" s="127"/>
      <c r="AF427" s="127"/>
      <c r="AP427" s="127"/>
      <c r="AZ427" s="127"/>
      <c r="BJ427" s="127"/>
      <c r="BK427" s="127"/>
      <c r="BL427" s="127"/>
      <c r="BM427" s="127"/>
      <c r="BN427" s="127"/>
      <c r="BO427" s="127"/>
      <c r="BP427" s="127"/>
      <c r="BQ427" s="127"/>
      <c r="BT427" s="127"/>
      <c r="BU427" s="127"/>
      <c r="BV427" s="127"/>
      <c r="BW427" s="127"/>
      <c r="BX427" s="127"/>
      <c r="BY427" s="127"/>
      <c r="BZ427" s="127"/>
      <c r="CA427" s="127"/>
      <c r="CD427" s="127"/>
      <c r="CN427" s="127"/>
      <c r="CX427" s="127"/>
      <c r="DH427" s="127"/>
      <c r="DR427" s="127"/>
      <c r="EB427" s="127"/>
      <c r="EL427" s="127"/>
      <c r="EV427" s="127"/>
      <c r="FF427" s="127"/>
      <c r="FP427" s="127"/>
      <c r="FZ427" s="127"/>
      <c r="GJ427" s="127"/>
      <c r="GT427" s="127"/>
      <c r="HD427" s="127"/>
      <c r="HN427" s="127"/>
      <c r="HX427" s="127"/>
      <c r="IH427" s="127"/>
      <c r="IR427" s="127"/>
      <c r="JB427" s="127"/>
    </row>
    <row xmlns:x14ac="http://schemas.microsoft.com/office/spreadsheetml/2009/9/ac" r="428" s="3" customFormat="true" x14ac:dyDescent="0.25">
      <c r="A428" s="414"/>
      <c r="B428" s="127"/>
      <c r="L428" s="127"/>
      <c r="V428" s="127"/>
      <c r="AF428" s="127"/>
      <c r="AP428" s="127"/>
      <c r="AZ428" s="127"/>
      <c r="BJ428" s="127"/>
      <c r="BK428" s="127"/>
      <c r="BL428" s="127"/>
      <c r="BM428" s="127"/>
      <c r="BN428" s="127"/>
      <c r="BO428" s="127"/>
      <c r="BP428" s="127"/>
      <c r="BQ428" s="127"/>
      <c r="BT428" s="127"/>
      <c r="BU428" s="127"/>
      <c r="BV428" s="127"/>
      <c r="BW428" s="127"/>
      <c r="BX428" s="127"/>
      <c r="BY428" s="127"/>
      <c r="BZ428" s="127"/>
      <c r="CA428" s="127"/>
      <c r="CD428" s="127"/>
      <c r="CN428" s="127"/>
      <c r="CX428" s="127"/>
      <c r="DH428" s="127"/>
      <c r="DR428" s="127"/>
      <c r="EB428" s="127"/>
      <c r="EL428" s="127"/>
      <c r="EV428" s="127"/>
      <c r="FF428" s="127"/>
      <c r="FP428" s="127"/>
      <c r="FZ428" s="127"/>
      <c r="GJ428" s="127"/>
      <c r="GT428" s="127"/>
      <c r="HD428" s="127"/>
      <c r="HN428" s="127"/>
      <c r="HX428" s="127"/>
      <c r="IH428" s="127"/>
      <c r="IR428" s="127"/>
      <c r="JB428" s="127"/>
    </row>
    <row xmlns:x14ac="http://schemas.microsoft.com/office/spreadsheetml/2009/9/ac" r="429" s="3" customFormat="true" x14ac:dyDescent="0.25">
      <c r="A429" s="414"/>
      <c r="B429" s="127"/>
      <c r="L429" s="127"/>
      <c r="V429" s="127"/>
      <c r="AF429" s="127"/>
      <c r="AP429" s="127"/>
      <c r="AZ429" s="127"/>
      <c r="BJ429" s="127"/>
      <c r="BK429" s="127"/>
      <c r="BL429" s="127"/>
      <c r="BM429" s="127"/>
      <c r="BN429" s="127"/>
      <c r="BO429" s="127"/>
      <c r="BP429" s="127"/>
      <c r="BQ429" s="127"/>
      <c r="BT429" s="127"/>
      <c r="BU429" s="127"/>
      <c r="BV429" s="127"/>
      <c r="BW429" s="127"/>
      <c r="BX429" s="127"/>
      <c r="BY429" s="127"/>
      <c r="BZ429" s="127"/>
      <c r="CA429" s="127"/>
      <c r="CD429" s="127"/>
      <c r="CN429" s="127"/>
      <c r="CX429" s="127"/>
      <c r="DH429" s="127"/>
      <c r="DR429" s="127"/>
      <c r="EB429" s="127"/>
      <c r="EL429" s="127"/>
      <c r="EV429" s="127"/>
      <c r="FF429" s="127"/>
      <c r="FP429" s="127"/>
      <c r="FZ429" s="127"/>
      <c r="GJ429" s="127"/>
      <c r="GT429" s="127"/>
      <c r="HD429" s="127"/>
      <c r="HN429" s="127"/>
      <c r="HX429" s="127"/>
      <c r="IH429" s="127"/>
      <c r="IR429" s="127"/>
      <c r="JB429" s="127"/>
    </row>
    <row xmlns:x14ac="http://schemas.microsoft.com/office/spreadsheetml/2009/9/ac" r="430" s="3" customFormat="true" x14ac:dyDescent="0.25">
      <c r="A430" s="414"/>
      <c r="B430" s="127"/>
      <c r="L430" s="127"/>
      <c r="V430" s="127"/>
      <c r="AF430" s="127"/>
      <c r="AP430" s="127"/>
      <c r="AZ430" s="127"/>
      <c r="BJ430" s="127"/>
      <c r="BK430" s="127"/>
      <c r="BL430" s="127"/>
      <c r="BM430" s="127"/>
      <c r="BN430" s="127"/>
      <c r="BO430" s="127"/>
      <c r="BP430" s="127"/>
      <c r="BQ430" s="127"/>
      <c r="BT430" s="127"/>
      <c r="BU430" s="127"/>
      <c r="BV430" s="127"/>
      <c r="BW430" s="127"/>
      <c r="BX430" s="127"/>
      <c r="BY430" s="127"/>
      <c r="BZ430" s="127"/>
      <c r="CA430" s="127"/>
      <c r="CD430" s="127"/>
      <c r="CN430" s="127"/>
      <c r="CX430" s="127"/>
      <c r="DH430" s="127"/>
      <c r="DR430" s="127"/>
      <c r="EB430" s="127"/>
      <c r="EL430" s="127"/>
      <c r="EV430" s="127"/>
      <c r="FF430" s="127"/>
      <c r="FP430" s="127"/>
      <c r="FZ430" s="127"/>
      <c r="GJ430" s="127"/>
      <c r="GT430" s="127"/>
      <c r="HD430" s="127"/>
      <c r="HN430" s="127"/>
      <c r="HX430" s="127"/>
      <c r="IH430" s="127"/>
      <c r="IR430" s="127"/>
      <c r="JB430" s="127"/>
    </row>
    <row xmlns:x14ac="http://schemas.microsoft.com/office/spreadsheetml/2009/9/ac" r="431" s="3" customFormat="true" x14ac:dyDescent="0.25">
      <c r="A431" s="414"/>
      <c r="B431" s="127"/>
      <c r="L431" s="127"/>
      <c r="V431" s="127"/>
      <c r="AF431" s="127"/>
      <c r="AP431" s="127"/>
      <c r="AZ431" s="127"/>
      <c r="BJ431" s="127"/>
      <c r="BK431" s="127"/>
      <c r="BL431" s="127"/>
      <c r="BM431" s="127"/>
      <c r="BN431" s="127"/>
      <c r="BO431" s="127"/>
      <c r="BP431" s="127"/>
      <c r="BQ431" s="127"/>
      <c r="BT431" s="127"/>
      <c r="BU431" s="127"/>
      <c r="BV431" s="127"/>
      <c r="BW431" s="127"/>
      <c r="BX431" s="127"/>
      <c r="BY431" s="127"/>
      <c r="BZ431" s="127"/>
      <c r="CA431" s="127"/>
      <c r="CD431" s="127"/>
      <c r="CN431" s="127"/>
      <c r="CX431" s="127"/>
      <c r="DH431" s="127"/>
      <c r="DR431" s="127"/>
      <c r="EB431" s="127"/>
      <c r="EL431" s="127"/>
      <c r="EV431" s="127"/>
      <c r="FF431" s="127"/>
      <c r="FP431" s="127"/>
      <c r="FZ431" s="127"/>
      <c r="GJ431" s="127"/>
      <c r="GT431" s="127"/>
      <c r="HD431" s="127"/>
      <c r="HN431" s="127"/>
      <c r="HX431" s="127"/>
      <c r="IH431" s="127"/>
      <c r="IR431" s="127"/>
      <c r="JB431" s="127"/>
    </row>
    <row xmlns:x14ac="http://schemas.microsoft.com/office/spreadsheetml/2009/9/ac" r="432" s="3" customFormat="true" x14ac:dyDescent="0.25">
      <c r="A432" s="414"/>
      <c r="B432" s="127"/>
      <c r="L432" s="127"/>
      <c r="V432" s="127"/>
      <c r="AF432" s="127"/>
      <c r="AP432" s="127"/>
      <c r="AZ432" s="127"/>
      <c r="BJ432" s="127"/>
      <c r="BK432" s="127"/>
      <c r="BL432" s="127"/>
      <c r="BM432" s="127"/>
      <c r="BN432" s="127"/>
      <c r="BO432" s="127"/>
      <c r="BP432" s="127"/>
      <c r="BQ432" s="127"/>
      <c r="BT432" s="127"/>
      <c r="BU432" s="127"/>
      <c r="BV432" s="127"/>
      <c r="BW432" s="127"/>
      <c r="BX432" s="127"/>
      <c r="BY432" s="127"/>
      <c r="BZ432" s="127"/>
      <c r="CA432" s="127"/>
      <c r="CD432" s="127"/>
      <c r="CN432" s="127"/>
      <c r="CX432" s="127"/>
      <c r="DH432" s="127"/>
      <c r="DR432" s="127"/>
      <c r="EB432" s="127"/>
      <c r="EL432" s="127"/>
      <c r="EV432" s="127"/>
      <c r="FF432" s="127"/>
      <c r="FP432" s="127"/>
      <c r="FZ432" s="127"/>
      <c r="GJ432" s="127"/>
      <c r="GT432" s="127"/>
      <c r="HD432" s="127"/>
      <c r="HN432" s="127"/>
      <c r="HX432" s="127"/>
      <c r="IH432" s="127"/>
      <c r="IR432" s="127"/>
      <c r="JB432" s="127"/>
    </row>
    <row xmlns:x14ac="http://schemas.microsoft.com/office/spreadsheetml/2009/9/ac" r="433" s="3" customFormat="true" x14ac:dyDescent="0.25">
      <c r="A433" s="414"/>
      <c r="B433" s="127"/>
      <c r="L433" s="127"/>
      <c r="V433" s="127"/>
      <c r="AF433" s="127"/>
      <c r="AP433" s="127"/>
      <c r="AZ433" s="127"/>
      <c r="BJ433" s="127"/>
      <c r="BK433" s="127"/>
      <c r="BL433" s="127"/>
      <c r="BM433" s="127"/>
      <c r="BN433" s="127"/>
      <c r="BO433" s="127"/>
      <c r="BP433" s="127"/>
      <c r="BQ433" s="127"/>
      <c r="BT433" s="127"/>
      <c r="BU433" s="127"/>
      <c r="BV433" s="127"/>
      <c r="BW433" s="127"/>
      <c r="BX433" s="127"/>
      <c r="BY433" s="127"/>
      <c r="BZ433" s="127"/>
      <c r="CA433" s="127"/>
      <c r="CD433" s="127"/>
      <c r="CN433" s="127"/>
      <c r="CX433" s="127"/>
      <c r="DH433" s="127"/>
      <c r="DR433" s="127"/>
      <c r="EB433" s="127"/>
      <c r="EL433" s="127"/>
      <c r="EV433" s="127"/>
      <c r="FF433" s="127"/>
      <c r="FP433" s="127"/>
      <c r="FZ433" s="127"/>
      <c r="GJ433" s="127"/>
      <c r="GT433" s="127"/>
      <c r="HD433" s="127"/>
      <c r="HN433" s="127"/>
      <c r="HX433" s="127"/>
      <c r="IH433" s="127"/>
      <c r="IR433" s="127"/>
      <c r="JB433" s="127"/>
    </row>
    <row xmlns:x14ac="http://schemas.microsoft.com/office/spreadsheetml/2009/9/ac" r="434" s="3" customFormat="true" x14ac:dyDescent="0.25">
      <c r="A434" s="414"/>
      <c r="B434" s="127"/>
      <c r="L434" s="127"/>
      <c r="V434" s="127"/>
      <c r="AF434" s="127"/>
      <c r="AP434" s="127"/>
      <c r="AZ434" s="127"/>
      <c r="BJ434" s="127"/>
      <c r="BK434" s="127"/>
      <c r="BL434" s="127"/>
      <c r="BM434" s="127"/>
      <c r="BN434" s="127"/>
      <c r="BO434" s="127"/>
      <c r="BP434" s="127"/>
      <c r="BQ434" s="127"/>
      <c r="BT434" s="127"/>
      <c r="BU434" s="127"/>
      <c r="BV434" s="127"/>
      <c r="BW434" s="127"/>
      <c r="BX434" s="127"/>
      <c r="BY434" s="127"/>
      <c r="BZ434" s="127"/>
      <c r="CA434" s="127"/>
      <c r="CD434" s="127"/>
      <c r="CN434" s="127"/>
      <c r="CX434" s="127"/>
      <c r="DH434" s="127"/>
      <c r="DR434" s="127"/>
      <c r="EB434" s="127"/>
      <c r="EL434" s="127"/>
      <c r="EV434" s="127"/>
      <c r="FF434" s="127"/>
      <c r="FP434" s="127"/>
      <c r="FZ434" s="127"/>
      <c r="GJ434" s="127"/>
      <c r="GT434" s="127"/>
      <c r="HD434" s="127"/>
      <c r="HN434" s="127"/>
      <c r="HX434" s="127"/>
      <c r="IH434" s="127"/>
      <c r="IR434" s="127"/>
      <c r="JB434" s="127"/>
    </row>
    <row xmlns:x14ac="http://schemas.microsoft.com/office/spreadsheetml/2009/9/ac" r="435" s="3" customFormat="true" x14ac:dyDescent="0.25">
      <c r="A435" s="414"/>
      <c r="B435" s="127"/>
      <c r="L435" s="127"/>
      <c r="V435" s="127"/>
      <c r="AF435" s="127"/>
      <c r="AP435" s="127"/>
      <c r="AZ435" s="127"/>
      <c r="BJ435" s="127"/>
      <c r="BK435" s="127"/>
      <c r="BL435" s="127"/>
      <c r="BM435" s="127"/>
      <c r="BN435" s="127"/>
      <c r="BO435" s="127"/>
      <c r="BP435" s="127"/>
      <c r="BQ435" s="127"/>
      <c r="BT435" s="127"/>
      <c r="BU435" s="127"/>
      <c r="BV435" s="127"/>
      <c r="BW435" s="127"/>
      <c r="BX435" s="127"/>
      <c r="BY435" s="127"/>
      <c r="BZ435" s="127"/>
      <c r="CA435" s="127"/>
      <c r="CD435" s="127"/>
      <c r="CN435" s="127"/>
      <c r="CX435" s="127"/>
      <c r="DH435" s="127"/>
      <c r="DR435" s="127"/>
      <c r="EB435" s="127"/>
      <c r="EL435" s="127"/>
      <c r="EV435" s="127"/>
      <c r="FF435" s="127"/>
      <c r="FP435" s="127"/>
      <c r="FZ435" s="127"/>
      <c r="GJ435" s="127"/>
      <c r="GT435" s="127"/>
      <c r="HD435" s="127"/>
      <c r="HN435" s="127"/>
      <c r="HX435" s="127"/>
      <c r="IH435" s="127"/>
      <c r="IR435" s="127"/>
      <c r="JB435" s="127"/>
    </row>
    <row xmlns:x14ac="http://schemas.microsoft.com/office/spreadsheetml/2009/9/ac" r="436" s="3" customFormat="true" x14ac:dyDescent="0.25">
      <c r="A436" s="414"/>
      <c r="B436" s="127"/>
      <c r="L436" s="127"/>
      <c r="V436" s="127"/>
      <c r="AF436" s="127"/>
      <c r="AP436" s="127"/>
      <c r="AZ436" s="127"/>
      <c r="BJ436" s="127"/>
      <c r="BK436" s="127"/>
      <c r="BL436" s="127"/>
      <c r="BM436" s="127"/>
      <c r="BN436" s="127"/>
      <c r="BO436" s="127"/>
      <c r="BP436" s="127"/>
      <c r="BQ436" s="127"/>
      <c r="BT436" s="127"/>
      <c r="BU436" s="127"/>
      <c r="BV436" s="127"/>
      <c r="BW436" s="127"/>
      <c r="BX436" s="127"/>
      <c r="BY436" s="127"/>
      <c r="BZ436" s="127"/>
      <c r="CA436" s="127"/>
      <c r="CD436" s="127"/>
      <c r="CN436" s="127"/>
      <c r="CX436" s="127"/>
      <c r="DH436" s="127"/>
      <c r="DR436" s="127"/>
      <c r="EB436" s="127"/>
      <c r="EL436" s="127"/>
      <c r="EV436" s="127"/>
      <c r="FF436" s="127"/>
      <c r="FP436" s="127"/>
      <c r="FZ436" s="127"/>
      <c r="GJ436" s="127"/>
      <c r="GT436" s="127"/>
      <c r="HD436" s="127"/>
      <c r="HN436" s="127"/>
      <c r="HX436" s="127"/>
      <c r="IH436" s="127"/>
      <c r="IR436" s="127"/>
      <c r="JB436" s="127"/>
    </row>
    <row xmlns:x14ac="http://schemas.microsoft.com/office/spreadsheetml/2009/9/ac" r="437" s="3" customFormat="true" x14ac:dyDescent="0.25">
      <c r="A437" s="414"/>
      <c r="B437" s="127"/>
      <c r="L437" s="127"/>
      <c r="V437" s="127"/>
      <c r="AF437" s="127"/>
      <c r="AP437" s="127"/>
      <c r="AZ437" s="127"/>
      <c r="BJ437" s="127"/>
      <c r="BK437" s="127"/>
      <c r="BL437" s="127"/>
      <c r="BM437" s="127"/>
      <c r="BN437" s="127"/>
      <c r="BO437" s="127"/>
      <c r="BP437" s="127"/>
      <c r="BQ437" s="127"/>
      <c r="BT437" s="127"/>
      <c r="BU437" s="127"/>
      <c r="BV437" s="127"/>
      <c r="BW437" s="127"/>
      <c r="BX437" s="127"/>
      <c r="BY437" s="127"/>
      <c r="BZ437" s="127"/>
      <c r="CA437" s="127"/>
      <c r="CD437" s="127"/>
      <c r="CN437" s="127"/>
      <c r="CX437" s="127"/>
      <c r="DH437" s="127"/>
      <c r="DR437" s="127"/>
      <c r="EB437" s="127"/>
      <c r="EL437" s="127"/>
      <c r="EV437" s="127"/>
      <c r="FF437" s="127"/>
      <c r="FP437" s="127"/>
      <c r="FZ437" s="127"/>
      <c r="GJ437" s="127"/>
      <c r="GT437" s="127"/>
      <c r="HD437" s="127"/>
      <c r="HN437" s="127"/>
      <c r="HX437" s="127"/>
      <c r="IH437" s="127"/>
      <c r="IR437" s="127"/>
      <c r="JB437" s="127"/>
    </row>
    <row xmlns:x14ac="http://schemas.microsoft.com/office/spreadsheetml/2009/9/ac" r="438" s="3" customFormat="true" x14ac:dyDescent="0.25">
      <c r="A438" s="414"/>
      <c r="B438" s="127"/>
      <c r="L438" s="127"/>
      <c r="V438" s="127"/>
      <c r="AF438" s="127"/>
      <c r="AP438" s="127"/>
      <c r="AZ438" s="127"/>
      <c r="BJ438" s="127"/>
      <c r="BK438" s="127"/>
      <c r="BL438" s="127"/>
      <c r="BM438" s="127"/>
      <c r="BN438" s="127"/>
      <c r="BO438" s="127"/>
      <c r="BP438" s="127"/>
      <c r="BQ438" s="127"/>
      <c r="BT438" s="127"/>
      <c r="BU438" s="127"/>
      <c r="BV438" s="127"/>
      <c r="BW438" s="127"/>
      <c r="BX438" s="127"/>
      <c r="BY438" s="127"/>
      <c r="BZ438" s="127"/>
      <c r="CA438" s="127"/>
      <c r="CD438" s="127"/>
      <c r="CN438" s="127"/>
      <c r="CX438" s="127"/>
      <c r="DH438" s="127"/>
      <c r="DR438" s="127"/>
      <c r="EB438" s="127"/>
      <c r="EL438" s="127"/>
      <c r="EV438" s="127"/>
      <c r="FF438" s="127"/>
      <c r="FP438" s="127"/>
      <c r="FZ438" s="127"/>
      <c r="GJ438" s="127"/>
      <c r="GT438" s="127"/>
      <c r="HD438" s="127"/>
      <c r="HN438" s="127"/>
      <c r="HX438" s="127"/>
      <c r="IH438" s="127"/>
      <c r="IR438" s="127"/>
      <c r="JB438" s="127"/>
    </row>
    <row xmlns:x14ac="http://schemas.microsoft.com/office/spreadsheetml/2009/9/ac" r="439" s="3" customFormat="true" x14ac:dyDescent="0.25">
      <c r="A439" s="414"/>
      <c r="B439" s="127"/>
      <c r="L439" s="127"/>
      <c r="V439" s="127"/>
      <c r="AF439" s="127"/>
      <c r="AP439" s="127"/>
      <c r="AZ439" s="127"/>
      <c r="BJ439" s="127"/>
      <c r="BK439" s="127"/>
      <c r="BL439" s="127"/>
      <c r="BM439" s="127"/>
      <c r="BN439" s="127"/>
      <c r="BO439" s="127"/>
      <c r="BP439" s="127"/>
      <c r="BQ439" s="127"/>
      <c r="BT439" s="127"/>
      <c r="BU439" s="127"/>
      <c r="BV439" s="127"/>
      <c r="BW439" s="127"/>
      <c r="BX439" s="127"/>
      <c r="BY439" s="127"/>
      <c r="BZ439" s="127"/>
      <c r="CA439" s="127"/>
      <c r="CD439" s="127"/>
      <c r="CN439" s="127"/>
      <c r="CX439" s="127"/>
      <c r="DH439" s="127"/>
      <c r="DR439" s="127"/>
      <c r="EB439" s="127"/>
      <c r="EL439" s="127"/>
      <c r="EV439" s="127"/>
      <c r="FF439" s="127"/>
      <c r="FP439" s="127"/>
      <c r="FZ439" s="127"/>
      <c r="GJ439" s="127"/>
      <c r="GT439" s="127"/>
      <c r="HD439" s="127"/>
      <c r="HN439" s="127"/>
      <c r="HX439" s="127"/>
      <c r="IH439" s="127"/>
      <c r="IR439" s="127"/>
      <c r="JB439" s="127"/>
    </row>
    <row xmlns:x14ac="http://schemas.microsoft.com/office/spreadsheetml/2009/9/ac" r="440" s="3" customFormat="true" x14ac:dyDescent="0.25">
      <c r="A440" s="414"/>
      <c r="B440" s="127"/>
      <c r="L440" s="127"/>
      <c r="V440" s="127"/>
      <c r="AF440" s="127"/>
      <c r="AP440" s="127"/>
      <c r="AZ440" s="127"/>
      <c r="BJ440" s="127"/>
      <c r="BK440" s="127"/>
      <c r="BL440" s="127"/>
      <c r="BM440" s="127"/>
      <c r="BN440" s="127"/>
      <c r="BO440" s="127"/>
      <c r="BP440" s="127"/>
      <c r="BQ440" s="127"/>
      <c r="BT440" s="127"/>
      <c r="BU440" s="127"/>
      <c r="BV440" s="127"/>
      <c r="BW440" s="127"/>
      <c r="BX440" s="127"/>
      <c r="BY440" s="127"/>
      <c r="BZ440" s="127"/>
      <c r="CA440" s="127"/>
      <c r="CD440" s="127"/>
      <c r="CN440" s="127"/>
      <c r="CX440" s="127"/>
      <c r="DH440" s="127"/>
      <c r="DR440" s="127"/>
      <c r="EB440" s="127"/>
      <c r="EL440" s="127"/>
      <c r="EV440" s="127"/>
      <c r="FF440" s="127"/>
      <c r="FP440" s="127"/>
      <c r="FZ440" s="127"/>
      <c r="GJ440" s="127"/>
      <c r="GT440" s="127"/>
      <c r="HD440" s="127"/>
      <c r="HN440" s="127"/>
      <c r="HX440" s="127"/>
      <c r="IH440" s="127"/>
      <c r="IR440" s="127"/>
      <c r="JB440" s="127"/>
    </row>
    <row xmlns:x14ac="http://schemas.microsoft.com/office/spreadsheetml/2009/9/ac" r="441" s="3" customFormat="true" x14ac:dyDescent="0.25">
      <c r="A441" s="414"/>
      <c r="B441" s="127"/>
      <c r="L441" s="127"/>
      <c r="V441" s="127"/>
      <c r="AF441" s="127"/>
      <c r="AP441" s="127"/>
      <c r="AZ441" s="127"/>
      <c r="BJ441" s="127"/>
      <c r="BK441" s="127"/>
      <c r="BL441" s="127"/>
      <c r="BM441" s="127"/>
      <c r="BN441" s="127"/>
      <c r="BO441" s="127"/>
      <c r="BP441" s="127"/>
      <c r="BQ441" s="127"/>
      <c r="BT441" s="127"/>
      <c r="BU441" s="127"/>
      <c r="BV441" s="127"/>
      <c r="BW441" s="127"/>
      <c r="BX441" s="127"/>
      <c r="BY441" s="127"/>
      <c r="BZ441" s="127"/>
      <c r="CA441" s="127"/>
      <c r="CD441" s="127"/>
      <c r="CN441" s="127"/>
      <c r="CX441" s="127"/>
      <c r="DH441" s="127"/>
      <c r="DR441" s="127"/>
      <c r="EB441" s="127"/>
      <c r="EL441" s="127"/>
      <c r="EV441" s="127"/>
      <c r="FF441" s="127"/>
      <c r="FP441" s="127"/>
      <c r="FZ441" s="127"/>
      <c r="GJ441" s="127"/>
      <c r="GT441" s="127"/>
      <c r="HD441" s="127"/>
      <c r="HN441" s="127"/>
      <c r="HX441" s="127"/>
      <c r="IH441" s="127"/>
      <c r="IR441" s="127"/>
      <c r="JB441" s="127"/>
    </row>
    <row xmlns:x14ac="http://schemas.microsoft.com/office/spreadsheetml/2009/9/ac" r="442" s="3" customFormat="true" x14ac:dyDescent="0.25">
      <c r="A442" s="414"/>
      <c r="B442" s="127"/>
      <c r="L442" s="127"/>
      <c r="V442" s="127"/>
      <c r="AF442" s="127"/>
      <c r="AP442" s="127"/>
      <c r="AZ442" s="127"/>
      <c r="BJ442" s="127"/>
      <c r="BK442" s="127"/>
      <c r="BL442" s="127"/>
      <c r="BM442" s="127"/>
      <c r="BN442" s="127"/>
      <c r="BO442" s="127"/>
      <c r="BP442" s="127"/>
      <c r="BQ442" s="127"/>
      <c r="BT442" s="127"/>
      <c r="BU442" s="127"/>
      <c r="BV442" s="127"/>
      <c r="BW442" s="127"/>
      <c r="BX442" s="127"/>
      <c r="BY442" s="127"/>
      <c r="BZ442" s="127"/>
      <c r="CA442" s="127"/>
      <c r="CD442" s="127"/>
      <c r="CN442" s="127"/>
      <c r="CX442" s="127"/>
      <c r="DH442" s="127"/>
      <c r="DR442" s="127"/>
      <c r="EB442" s="127"/>
      <c r="EL442" s="127"/>
      <c r="EV442" s="127"/>
      <c r="FF442" s="127"/>
      <c r="FP442" s="127"/>
      <c r="FZ442" s="127"/>
      <c r="GJ442" s="127"/>
      <c r="GT442" s="127"/>
      <c r="HD442" s="127"/>
      <c r="HN442" s="127"/>
      <c r="HX442" s="127"/>
      <c r="IH442" s="127"/>
      <c r="IR442" s="127"/>
      <c r="JB442" s="127"/>
    </row>
    <row xmlns:x14ac="http://schemas.microsoft.com/office/spreadsheetml/2009/9/ac" r="443" s="3" customFormat="true" x14ac:dyDescent="0.25">
      <c r="A443" s="414"/>
      <c r="B443" s="127"/>
      <c r="L443" s="127"/>
      <c r="V443" s="127"/>
      <c r="AF443" s="127"/>
      <c r="AP443" s="127"/>
      <c r="AZ443" s="127"/>
      <c r="BJ443" s="127"/>
      <c r="BK443" s="127"/>
      <c r="BL443" s="127"/>
      <c r="BM443" s="127"/>
      <c r="BN443" s="127"/>
      <c r="BO443" s="127"/>
      <c r="BP443" s="127"/>
      <c r="BQ443" s="127"/>
      <c r="BT443" s="127"/>
      <c r="BU443" s="127"/>
      <c r="BV443" s="127"/>
      <c r="BW443" s="127"/>
      <c r="BX443" s="127"/>
      <c r="BY443" s="127"/>
      <c r="BZ443" s="127"/>
      <c r="CA443" s="127"/>
      <c r="CD443" s="127"/>
      <c r="CN443" s="127"/>
      <c r="CX443" s="127"/>
      <c r="DH443" s="127"/>
      <c r="DR443" s="127"/>
      <c r="EB443" s="127"/>
      <c r="EL443" s="127"/>
      <c r="EV443" s="127"/>
      <c r="FF443" s="127"/>
      <c r="FP443" s="127"/>
      <c r="FZ443" s="127"/>
      <c r="GJ443" s="127"/>
      <c r="GT443" s="127"/>
      <c r="HD443" s="127"/>
      <c r="HN443" s="127"/>
      <c r="HX443" s="127"/>
      <c r="IH443" s="127"/>
      <c r="IR443" s="127"/>
      <c r="JB443" s="127"/>
    </row>
    <row xmlns:x14ac="http://schemas.microsoft.com/office/spreadsheetml/2009/9/ac" r="444" s="3" customFormat="true" x14ac:dyDescent="0.25">
      <c r="A444" s="414"/>
      <c r="B444" s="127"/>
      <c r="L444" s="127"/>
      <c r="V444" s="127"/>
      <c r="AF444" s="127"/>
      <c r="AP444" s="127"/>
      <c r="AZ444" s="127"/>
      <c r="BJ444" s="127"/>
      <c r="BK444" s="127"/>
      <c r="BL444" s="127"/>
      <c r="BM444" s="127"/>
      <c r="BN444" s="127"/>
      <c r="BO444" s="127"/>
      <c r="BP444" s="127"/>
      <c r="BQ444" s="127"/>
      <c r="BT444" s="127"/>
      <c r="BU444" s="127"/>
      <c r="BV444" s="127"/>
      <c r="BW444" s="127"/>
      <c r="BX444" s="127"/>
      <c r="BY444" s="127"/>
      <c r="BZ444" s="127"/>
      <c r="CA444" s="127"/>
      <c r="CD444" s="127"/>
      <c r="CN444" s="127"/>
      <c r="CX444" s="127"/>
      <c r="DH444" s="127"/>
      <c r="DR444" s="127"/>
      <c r="EB444" s="127"/>
      <c r="EL444" s="127"/>
      <c r="EV444" s="127"/>
      <c r="FF444" s="127"/>
      <c r="FP444" s="127"/>
      <c r="FZ444" s="127"/>
      <c r="GJ444" s="127"/>
      <c r="GT444" s="127"/>
      <c r="HD444" s="127"/>
      <c r="HN444" s="127"/>
      <c r="HX444" s="127"/>
      <c r="IH444" s="127"/>
      <c r="IR444" s="127"/>
      <c r="JB444" s="127"/>
    </row>
    <row xmlns:x14ac="http://schemas.microsoft.com/office/spreadsheetml/2009/9/ac" r="445" s="3" customFormat="true" x14ac:dyDescent="0.25">
      <c r="A445" s="414"/>
      <c r="B445" s="127"/>
      <c r="L445" s="127"/>
      <c r="V445" s="127"/>
      <c r="AF445" s="127"/>
      <c r="AP445" s="127"/>
      <c r="AZ445" s="127"/>
      <c r="BJ445" s="127"/>
      <c r="BK445" s="127"/>
      <c r="BL445" s="127"/>
      <c r="BM445" s="127"/>
      <c r="BN445" s="127"/>
      <c r="BO445" s="127"/>
      <c r="BP445" s="127"/>
      <c r="BQ445" s="127"/>
      <c r="BT445" s="127"/>
      <c r="BU445" s="127"/>
      <c r="BV445" s="127"/>
      <c r="BW445" s="127"/>
      <c r="BX445" s="127"/>
      <c r="BY445" s="127"/>
      <c r="BZ445" s="127"/>
      <c r="CA445" s="127"/>
      <c r="CD445" s="127"/>
      <c r="CN445" s="127"/>
      <c r="CX445" s="127"/>
      <c r="DH445" s="127"/>
      <c r="DR445" s="127"/>
      <c r="EB445" s="127"/>
      <c r="EL445" s="127"/>
      <c r="EV445" s="127"/>
      <c r="FF445" s="127"/>
      <c r="FP445" s="127"/>
      <c r="FZ445" s="127"/>
      <c r="GJ445" s="127"/>
      <c r="GT445" s="127"/>
      <c r="HD445" s="127"/>
      <c r="HN445" s="127"/>
      <c r="HX445" s="127"/>
      <c r="IH445" s="127"/>
      <c r="IR445" s="127"/>
      <c r="JB445" s="127"/>
    </row>
    <row xmlns:x14ac="http://schemas.microsoft.com/office/spreadsheetml/2009/9/ac" r="446" s="3" customFormat="true" x14ac:dyDescent="0.25">
      <c r="A446" s="414"/>
      <c r="B446" s="127"/>
      <c r="L446" s="127"/>
      <c r="V446" s="127"/>
      <c r="AF446" s="127"/>
      <c r="AP446" s="127"/>
      <c r="AZ446" s="127"/>
      <c r="BJ446" s="127"/>
      <c r="BK446" s="127"/>
      <c r="BL446" s="127"/>
      <c r="BM446" s="127"/>
      <c r="BN446" s="127"/>
      <c r="BO446" s="127"/>
      <c r="BP446" s="127"/>
      <c r="BQ446" s="127"/>
      <c r="BT446" s="127"/>
      <c r="BU446" s="127"/>
      <c r="BV446" s="127"/>
      <c r="BW446" s="127"/>
      <c r="BX446" s="127"/>
      <c r="BY446" s="127"/>
      <c r="BZ446" s="127"/>
      <c r="CA446" s="127"/>
      <c r="CD446" s="127"/>
      <c r="CN446" s="127"/>
      <c r="CX446" s="127"/>
      <c r="DH446" s="127"/>
      <c r="DR446" s="127"/>
      <c r="EB446" s="127"/>
      <c r="EL446" s="127"/>
      <c r="EV446" s="127"/>
      <c r="FF446" s="127"/>
      <c r="FP446" s="127"/>
      <c r="FZ446" s="127"/>
      <c r="GJ446" s="127"/>
      <c r="GT446" s="127"/>
      <c r="HD446" s="127"/>
      <c r="HN446" s="127"/>
      <c r="HX446" s="127"/>
      <c r="IH446" s="127"/>
      <c r="IR446" s="127"/>
      <c r="JB446" s="127"/>
    </row>
    <row xmlns:x14ac="http://schemas.microsoft.com/office/spreadsheetml/2009/9/ac" r="447" s="3" customFormat="true" x14ac:dyDescent="0.25">
      <c r="A447" s="414"/>
      <c r="B447" s="127"/>
      <c r="L447" s="127"/>
      <c r="V447" s="127"/>
      <c r="AF447" s="127"/>
      <c r="AP447" s="127"/>
      <c r="AZ447" s="127"/>
      <c r="BJ447" s="127"/>
      <c r="BK447" s="127"/>
      <c r="BL447" s="127"/>
      <c r="BM447" s="127"/>
      <c r="BN447" s="127"/>
      <c r="BO447" s="127"/>
      <c r="BP447" s="127"/>
      <c r="BQ447" s="127"/>
      <c r="BT447" s="127"/>
      <c r="BU447" s="127"/>
      <c r="BV447" s="127"/>
      <c r="BW447" s="127"/>
      <c r="BX447" s="127"/>
      <c r="BY447" s="127"/>
      <c r="BZ447" s="127"/>
      <c r="CA447" s="127"/>
      <c r="CD447" s="127"/>
      <c r="CN447" s="127"/>
      <c r="CX447" s="127"/>
      <c r="DH447" s="127"/>
      <c r="DR447" s="127"/>
      <c r="EB447" s="127"/>
      <c r="EL447" s="127"/>
      <c r="EV447" s="127"/>
      <c r="FF447" s="127"/>
      <c r="FP447" s="127"/>
      <c r="FZ447" s="127"/>
      <c r="GJ447" s="127"/>
      <c r="GT447" s="127"/>
      <c r="HD447" s="127"/>
      <c r="HN447" s="127"/>
      <c r="HX447" s="127"/>
      <c r="IH447" s="127"/>
      <c r="IR447" s="127"/>
      <c r="JB447" s="127"/>
    </row>
    <row xmlns:x14ac="http://schemas.microsoft.com/office/spreadsheetml/2009/9/ac" r="448" s="3" customFormat="true" x14ac:dyDescent="0.25">
      <c r="A448" s="414"/>
      <c r="B448" s="127"/>
      <c r="L448" s="127"/>
      <c r="V448" s="127"/>
      <c r="AF448" s="127"/>
      <c r="AP448" s="127"/>
      <c r="AZ448" s="127"/>
      <c r="BJ448" s="127"/>
      <c r="BK448" s="127"/>
      <c r="BL448" s="127"/>
      <c r="BM448" s="127"/>
      <c r="BN448" s="127"/>
      <c r="BO448" s="127"/>
      <c r="BP448" s="127"/>
      <c r="BQ448" s="127"/>
      <c r="BT448" s="127"/>
      <c r="BU448" s="127"/>
      <c r="BV448" s="127"/>
      <c r="BW448" s="127"/>
      <c r="BX448" s="127"/>
      <c r="BY448" s="127"/>
      <c r="BZ448" s="127"/>
      <c r="CA448" s="127"/>
      <c r="CD448" s="127"/>
      <c r="CN448" s="127"/>
      <c r="CX448" s="127"/>
      <c r="DH448" s="127"/>
      <c r="DR448" s="127"/>
      <c r="EB448" s="127"/>
      <c r="EL448" s="127"/>
      <c r="EV448" s="127"/>
      <c r="FF448" s="127"/>
      <c r="FP448" s="127"/>
      <c r="FZ448" s="127"/>
      <c r="GJ448" s="127"/>
      <c r="GT448" s="127"/>
      <c r="HD448" s="127"/>
      <c r="HN448" s="127"/>
      <c r="HX448" s="127"/>
      <c r="IH448" s="127"/>
      <c r="IR448" s="127"/>
      <c r="JB448" s="127"/>
    </row>
    <row xmlns:x14ac="http://schemas.microsoft.com/office/spreadsheetml/2009/9/ac" r="449" s="3" customFormat="true" x14ac:dyDescent="0.25">
      <c r="A449" s="414"/>
      <c r="B449" s="127"/>
      <c r="L449" s="127"/>
      <c r="V449" s="127"/>
      <c r="AF449" s="127"/>
      <c r="AP449" s="127"/>
      <c r="AZ449" s="127"/>
      <c r="BJ449" s="127"/>
      <c r="BK449" s="127"/>
      <c r="BL449" s="127"/>
      <c r="BM449" s="127"/>
      <c r="BN449" s="127"/>
      <c r="BO449" s="127"/>
      <c r="BP449" s="127"/>
      <c r="BQ449" s="127"/>
      <c r="BT449" s="127"/>
      <c r="BU449" s="127"/>
      <c r="BV449" s="127"/>
      <c r="BW449" s="127"/>
      <c r="BX449" s="127"/>
      <c r="BY449" s="127"/>
      <c r="BZ449" s="127"/>
      <c r="CA449" s="127"/>
      <c r="CD449" s="127"/>
      <c r="CN449" s="127"/>
      <c r="CX449" s="127"/>
      <c r="DH449" s="127"/>
      <c r="DR449" s="127"/>
      <c r="EB449" s="127"/>
      <c r="EL449" s="127"/>
      <c r="EV449" s="127"/>
      <c r="FF449" s="127"/>
      <c r="FP449" s="127"/>
      <c r="FZ449" s="127"/>
      <c r="GJ449" s="127"/>
      <c r="GT449" s="127"/>
      <c r="HD449" s="127"/>
      <c r="HN449" s="127"/>
      <c r="HX449" s="127"/>
      <c r="IH449" s="127"/>
      <c r="IR449" s="127"/>
      <c r="JB449" s="127"/>
    </row>
    <row xmlns:x14ac="http://schemas.microsoft.com/office/spreadsheetml/2009/9/ac" r="450" s="3" customFormat="true" x14ac:dyDescent="0.25">
      <c r="A450" s="414"/>
      <c r="B450" s="127"/>
      <c r="L450" s="127"/>
      <c r="V450" s="127"/>
      <c r="AF450" s="127"/>
      <c r="AP450" s="127"/>
      <c r="AZ450" s="127"/>
      <c r="BJ450" s="127"/>
      <c r="BK450" s="127"/>
      <c r="BL450" s="127"/>
      <c r="BM450" s="127"/>
      <c r="BN450" s="127"/>
      <c r="BO450" s="127"/>
      <c r="BP450" s="127"/>
      <c r="BQ450" s="127"/>
      <c r="BT450" s="127"/>
      <c r="BU450" s="127"/>
      <c r="BV450" s="127"/>
      <c r="BW450" s="127"/>
      <c r="BX450" s="127"/>
      <c r="BY450" s="127"/>
      <c r="BZ450" s="127"/>
      <c r="CA450" s="127"/>
      <c r="CD450" s="127"/>
      <c r="CN450" s="127"/>
      <c r="CX450" s="127"/>
      <c r="DH450" s="127"/>
      <c r="DR450" s="127"/>
      <c r="EB450" s="127"/>
      <c r="EL450" s="127"/>
      <c r="EV450" s="127"/>
      <c r="FF450" s="127"/>
      <c r="FP450" s="127"/>
      <c r="FZ450" s="127"/>
      <c r="GJ450" s="127"/>
      <c r="GT450" s="127"/>
      <c r="HD450" s="127"/>
      <c r="HN450" s="127"/>
      <c r="HX450" s="127"/>
      <c r="IH450" s="127"/>
      <c r="IR450" s="127"/>
      <c r="JB450" s="127"/>
    </row>
    <row xmlns:x14ac="http://schemas.microsoft.com/office/spreadsheetml/2009/9/ac" r="451" s="3" customFormat="true" x14ac:dyDescent="0.25">
      <c r="A451" s="414"/>
      <c r="B451" s="127"/>
      <c r="L451" s="127"/>
      <c r="V451" s="127"/>
      <c r="AF451" s="127"/>
      <c r="AP451" s="127"/>
      <c r="AZ451" s="127"/>
      <c r="BJ451" s="127"/>
      <c r="BK451" s="127"/>
      <c r="BL451" s="127"/>
      <c r="BM451" s="127"/>
      <c r="BN451" s="127"/>
      <c r="BO451" s="127"/>
      <c r="BP451" s="127"/>
      <c r="BQ451" s="127"/>
      <c r="BT451" s="127"/>
      <c r="BU451" s="127"/>
      <c r="BV451" s="127"/>
      <c r="BW451" s="127"/>
      <c r="BX451" s="127"/>
      <c r="BY451" s="127"/>
      <c r="BZ451" s="127"/>
      <c r="CA451" s="127"/>
      <c r="CD451" s="127"/>
      <c r="CN451" s="127"/>
      <c r="CX451" s="127"/>
      <c r="DH451" s="127"/>
      <c r="DR451" s="127"/>
      <c r="EB451" s="127"/>
      <c r="EL451" s="127"/>
      <c r="EV451" s="127"/>
      <c r="FF451" s="127"/>
      <c r="FP451" s="127"/>
      <c r="FZ451" s="127"/>
      <c r="GJ451" s="127"/>
      <c r="GT451" s="127"/>
      <c r="HD451" s="127"/>
      <c r="HN451" s="127"/>
      <c r="HX451" s="127"/>
      <c r="IH451" s="127"/>
      <c r="IR451" s="127"/>
      <c r="JB451" s="127"/>
    </row>
    <row xmlns:x14ac="http://schemas.microsoft.com/office/spreadsheetml/2009/9/ac" r="452" s="3" customFormat="true" x14ac:dyDescent="0.25">
      <c r="A452" s="414"/>
      <c r="B452" s="127"/>
      <c r="L452" s="127"/>
      <c r="V452" s="127"/>
      <c r="AF452" s="127"/>
      <c r="AP452" s="127"/>
      <c r="AZ452" s="127"/>
      <c r="BJ452" s="127"/>
      <c r="BK452" s="127"/>
      <c r="BL452" s="127"/>
      <c r="BM452" s="127"/>
      <c r="BN452" s="127"/>
      <c r="BO452" s="127"/>
      <c r="BP452" s="127"/>
      <c r="BQ452" s="127"/>
      <c r="BT452" s="127"/>
      <c r="BU452" s="127"/>
      <c r="BV452" s="127"/>
      <c r="BW452" s="127"/>
      <c r="BX452" s="127"/>
      <c r="BY452" s="127"/>
      <c r="BZ452" s="127"/>
      <c r="CA452" s="127"/>
      <c r="CD452" s="127"/>
      <c r="CN452" s="127"/>
      <c r="CX452" s="127"/>
      <c r="DH452" s="127"/>
      <c r="DR452" s="127"/>
      <c r="EB452" s="127"/>
      <c r="EL452" s="127"/>
      <c r="EV452" s="127"/>
      <c r="FF452" s="127"/>
      <c r="FP452" s="127"/>
      <c r="FZ452" s="127"/>
      <c r="GJ452" s="127"/>
      <c r="GT452" s="127"/>
      <c r="HD452" s="127"/>
      <c r="HN452" s="127"/>
      <c r="HX452" s="127"/>
      <c r="IH452" s="127"/>
      <c r="IR452" s="127"/>
      <c r="JB452" s="127"/>
    </row>
    <row xmlns:x14ac="http://schemas.microsoft.com/office/spreadsheetml/2009/9/ac" r="453" s="3" customFormat="true" x14ac:dyDescent="0.25">
      <c r="A453" s="414"/>
      <c r="B453" s="127"/>
      <c r="L453" s="127"/>
      <c r="V453" s="127"/>
      <c r="AF453" s="127"/>
      <c r="AP453" s="127"/>
      <c r="AZ453" s="127"/>
      <c r="BJ453" s="127"/>
      <c r="BK453" s="127"/>
      <c r="BL453" s="127"/>
      <c r="BM453" s="127"/>
      <c r="BN453" s="127"/>
      <c r="BO453" s="127"/>
      <c r="BP453" s="127"/>
      <c r="BQ453" s="127"/>
      <c r="BT453" s="127"/>
      <c r="BU453" s="127"/>
      <c r="BV453" s="127"/>
      <c r="BW453" s="127"/>
      <c r="BX453" s="127"/>
      <c r="BY453" s="127"/>
      <c r="BZ453" s="127"/>
      <c r="CA453" s="127"/>
      <c r="CD453" s="127"/>
      <c r="CN453" s="127"/>
      <c r="CX453" s="127"/>
      <c r="DH453" s="127"/>
      <c r="DR453" s="127"/>
      <c r="EB453" s="127"/>
      <c r="EL453" s="127"/>
      <c r="EV453" s="127"/>
      <c r="FF453" s="127"/>
      <c r="FP453" s="127"/>
      <c r="FZ453" s="127"/>
      <c r="GJ453" s="127"/>
      <c r="GT453" s="127"/>
      <c r="HD453" s="127"/>
      <c r="HN453" s="127"/>
      <c r="HX453" s="127"/>
      <c r="IH453" s="127"/>
      <c r="IR453" s="127"/>
      <c r="JB453" s="127"/>
    </row>
    <row xmlns:x14ac="http://schemas.microsoft.com/office/spreadsheetml/2009/9/ac" r="454" s="3" customFormat="true" x14ac:dyDescent="0.25">
      <c r="A454" s="414"/>
      <c r="B454" s="127"/>
      <c r="L454" s="127"/>
      <c r="V454" s="127"/>
      <c r="AF454" s="127"/>
      <c r="AP454" s="127"/>
      <c r="AZ454" s="127"/>
      <c r="BJ454" s="127"/>
      <c r="BK454" s="127"/>
      <c r="BL454" s="127"/>
      <c r="BM454" s="127"/>
      <c r="BN454" s="127"/>
      <c r="BO454" s="127"/>
      <c r="BP454" s="127"/>
      <c r="BQ454" s="127"/>
      <c r="BT454" s="127"/>
      <c r="BU454" s="127"/>
      <c r="BV454" s="127"/>
      <c r="BW454" s="127"/>
      <c r="BX454" s="127"/>
      <c r="BY454" s="127"/>
      <c r="BZ454" s="127"/>
      <c r="CA454" s="127"/>
      <c r="CD454" s="127"/>
      <c r="CN454" s="127"/>
      <c r="CX454" s="127"/>
      <c r="DH454" s="127"/>
      <c r="DR454" s="127"/>
      <c r="EB454" s="127"/>
      <c r="EL454" s="127"/>
      <c r="EV454" s="127"/>
      <c r="FF454" s="127"/>
      <c r="FP454" s="127"/>
      <c r="FZ454" s="127"/>
      <c r="GJ454" s="127"/>
      <c r="GT454" s="127"/>
      <c r="HD454" s="127"/>
      <c r="HN454" s="127"/>
      <c r="HX454" s="127"/>
      <c r="IH454" s="127"/>
      <c r="IR454" s="127"/>
      <c r="JB454" s="127"/>
    </row>
    <row xmlns:x14ac="http://schemas.microsoft.com/office/spreadsheetml/2009/9/ac" r="455" s="3" customFormat="true" x14ac:dyDescent="0.25">
      <c r="A455" s="414"/>
      <c r="B455" s="127"/>
      <c r="L455" s="127"/>
      <c r="V455" s="127"/>
      <c r="AF455" s="127"/>
      <c r="AP455" s="127"/>
      <c r="AZ455" s="127"/>
      <c r="BJ455" s="127"/>
      <c r="BK455" s="127"/>
      <c r="BL455" s="127"/>
      <c r="BM455" s="127"/>
      <c r="BN455" s="127"/>
      <c r="BO455" s="127"/>
      <c r="BP455" s="127"/>
      <c r="BQ455" s="127"/>
      <c r="BT455" s="127"/>
      <c r="BU455" s="127"/>
      <c r="BV455" s="127"/>
      <c r="BW455" s="127"/>
      <c r="BX455" s="127"/>
      <c r="BY455" s="127"/>
      <c r="BZ455" s="127"/>
      <c r="CA455" s="127"/>
      <c r="CD455" s="127"/>
      <c r="CN455" s="127"/>
      <c r="CX455" s="127"/>
      <c r="DH455" s="127"/>
      <c r="DR455" s="127"/>
      <c r="EB455" s="127"/>
      <c r="EL455" s="127"/>
      <c r="EV455" s="127"/>
      <c r="FF455" s="127"/>
      <c r="FP455" s="127"/>
      <c r="FZ455" s="127"/>
      <c r="GJ455" s="127"/>
      <c r="GT455" s="127"/>
      <c r="HD455" s="127"/>
      <c r="HN455" s="127"/>
      <c r="HX455" s="127"/>
      <c r="IH455" s="127"/>
      <c r="IR455" s="127"/>
      <c r="JB455" s="127"/>
    </row>
    <row xmlns:x14ac="http://schemas.microsoft.com/office/spreadsheetml/2009/9/ac" r="456" s="3" customFormat="true" x14ac:dyDescent="0.25">
      <c r="A456" s="414"/>
      <c r="B456" s="127"/>
      <c r="L456" s="127"/>
      <c r="V456" s="127"/>
      <c r="AF456" s="127"/>
      <c r="AP456" s="127"/>
      <c r="AZ456" s="127"/>
      <c r="BJ456" s="127"/>
      <c r="BK456" s="127"/>
      <c r="BL456" s="127"/>
      <c r="BM456" s="127"/>
      <c r="BN456" s="127"/>
      <c r="BO456" s="127"/>
      <c r="BP456" s="127"/>
      <c r="BQ456" s="127"/>
      <c r="BT456" s="127"/>
      <c r="BU456" s="127"/>
      <c r="BV456" s="127"/>
      <c r="BW456" s="127"/>
      <c r="BX456" s="127"/>
      <c r="BY456" s="127"/>
      <c r="BZ456" s="127"/>
      <c r="CA456" s="127"/>
      <c r="CD456" s="127"/>
      <c r="CN456" s="127"/>
      <c r="CX456" s="127"/>
      <c r="DH456" s="127"/>
      <c r="DR456" s="127"/>
      <c r="EB456" s="127"/>
      <c r="EL456" s="127"/>
      <c r="EV456" s="127"/>
      <c r="FF456" s="127"/>
      <c r="FP456" s="127"/>
      <c r="FZ456" s="127"/>
      <c r="GJ456" s="127"/>
      <c r="GT456" s="127"/>
      <c r="HD456" s="127"/>
      <c r="HN456" s="127"/>
      <c r="HX456" s="127"/>
      <c r="IH456" s="127"/>
      <c r="IR456" s="127"/>
      <c r="JB456" s="127"/>
    </row>
    <row xmlns:x14ac="http://schemas.microsoft.com/office/spreadsheetml/2009/9/ac" r="457" s="3" customFormat="true" x14ac:dyDescent="0.25">
      <c r="A457" s="414"/>
      <c r="B457" s="127"/>
      <c r="L457" s="127"/>
      <c r="V457" s="127"/>
      <c r="AF457" s="127"/>
      <c r="AP457" s="127"/>
      <c r="AZ457" s="127"/>
      <c r="BJ457" s="127"/>
      <c r="BK457" s="127"/>
      <c r="BL457" s="127"/>
      <c r="BM457" s="127"/>
      <c r="BN457" s="127"/>
      <c r="BO457" s="127"/>
      <c r="BP457" s="127"/>
      <c r="BQ457" s="127"/>
      <c r="BT457" s="127"/>
      <c r="BU457" s="127"/>
      <c r="BV457" s="127"/>
      <c r="BW457" s="127"/>
      <c r="BX457" s="127"/>
      <c r="BY457" s="127"/>
      <c r="BZ457" s="127"/>
      <c r="CA457" s="127"/>
      <c r="CD457" s="127"/>
      <c r="CN457" s="127"/>
      <c r="CX457" s="127"/>
      <c r="DH457" s="127"/>
      <c r="DR457" s="127"/>
      <c r="EB457" s="127"/>
      <c r="EL457" s="127"/>
      <c r="EV457" s="127"/>
      <c r="FF457" s="127"/>
      <c r="FP457" s="127"/>
      <c r="FZ457" s="127"/>
      <c r="GJ457" s="127"/>
      <c r="GT457" s="127"/>
      <c r="HD457" s="127"/>
      <c r="HN457" s="127"/>
      <c r="HX457" s="127"/>
      <c r="IH457" s="127"/>
      <c r="IR457" s="127"/>
      <c r="JB457" s="127"/>
    </row>
    <row xmlns:x14ac="http://schemas.microsoft.com/office/spreadsheetml/2009/9/ac" r="458" s="3" customFormat="true" x14ac:dyDescent="0.25">
      <c r="A458" s="414"/>
      <c r="B458" s="127"/>
      <c r="L458" s="127"/>
      <c r="V458" s="127"/>
      <c r="AF458" s="127"/>
      <c r="AP458" s="127"/>
      <c r="AZ458" s="127"/>
      <c r="BJ458" s="127"/>
      <c r="BK458" s="127"/>
      <c r="BL458" s="127"/>
      <c r="BM458" s="127"/>
      <c r="BN458" s="127"/>
      <c r="BO458" s="127"/>
      <c r="BP458" s="127"/>
      <c r="BQ458" s="127"/>
      <c r="BT458" s="127"/>
      <c r="BU458" s="127"/>
      <c r="BV458" s="127"/>
      <c r="BW458" s="127"/>
      <c r="BX458" s="127"/>
      <c r="BY458" s="127"/>
      <c r="BZ458" s="127"/>
      <c r="CA458" s="127"/>
      <c r="CD458" s="127"/>
      <c r="CN458" s="127"/>
      <c r="CX458" s="127"/>
      <c r="DH458" s="127"/>
      <c r="DR458" s="127"/>
      <c r="EB458" s="127"/>
      <c r="EL458" s="127"/>
      <c r="EV458" s="127"/>
      <c r="FF458" s="127"/>
      <c r="FP458" s="127"/>
      <c r="FZ458" s="127"/>
      <c r="GJ458" s="127"/>
      <c r="GT458" s="127"/>
      <c r="HD458" s="127"/>
      <c r="HN458" s="127"/>
      <c r="HX458" s="127"/>
      <c r="IH458" s="127"/>
      <c r="IR458" s="127"/>
      <c r="JB458" s="127"/>
    </row>
    <row xmlns:x14ac="http://schemas.microsoft.com/office/spreadsheetml/2009/9/ac" r="459" s="3" customFormat="true" x14ac:dyDescent="0.25">
      <c r="A459" s="414"/>
      <c r="B459" s="127"/>
      <c r="L459" s="127"/>
      <c r="V459" s="127"/>
      <c r="AF459" s="127"/>
      <c r="AP459" s="127"/>
      <c r="AZ459" s="127"/>
      <c r="BJ459" s="127"/>
      <c r="BK459" s="127"/>
      <c r="BL459" s="127"/>
      <c r="BM459" s="127"/>
      <c r="BN459" s="127"/>
      <c r="BO459" s="127"/>
      <c r="BP459" s="127"/>
      <c r="BQ459" s="127"/>
      <c r="BT459" s="127"/>
      <c r="BU459" s="127"/>
      <c r="BV459" s="127"/>
      <c r="BW459" s="127"/>
      <c r="BX459" s="127"/>
      <c r="BY459" s="127"/>
      <c r="BZ459" s="127"/>
      <c r="CA459" s="127"/>
      <c r="CD459" s="127"/>
      <c r="CN459" s="127"/>
      <c r="CX459" s="127"/>
      <c r="DH459" s="127"/>
      <c r="DR459" s="127"/>
      <c r="EB459" s="127"/>
      <c r="EL459" s="127"/>
      <c r="EV459" s="127"/>
      <c r="FF459" s="127"/>
      <c r="FP459" s="127"/>
      <c r="FZ459" s="127"/>
      <c r="GJ459" s="127"/>
      <c r="GT459" s="127"/>
      <c r="HD459" s="127"/>
      <c r="HN459" s="127"/>
      <c r="HX459" s="127"/>
      <c r="IH459" s="127"/>
      <c r="IR459" s="127"/>
      <c r="JB459" s="127"/>
    </row>
    <row xmlns:x14ac="http://schemas.microsoft.com/office/spreadsheetml/2009/9/ac" r="460" s="3" customFormat="true" x14ac:dyDescent="0.25">
      <c r="A460" s="414"/>
      <c r="B460" s="127"/>
      <c r="L460" s="127"/>
      <c r="V460" s="127"/>
      <c r="AF460" s="127"/>
      <c r="AP460" s="127"/>
      <c r="AZ460" s="127"/>
      <c r="BJ460" s="127"/>
      <c r="BK460" s="127"/>
      <c r="BL460" s="127"/>
      <c r="BM460" s="127"/>
      <c r="BN460" s="127"/>
      <c r="BO460" s="127"/>
      <c r="BP460" s="127"/>
      <c r="BQ460" s="127"/>
      <c r="BT460" s="127"/>
      <c r="BU460" s="127"/>
      <c r="BV460" s="127"/>
      <c r="BW460" s="127"/>
      <c r="BX460" s="127"/>
      <c r="BY460" s="127"/>
      <c r="BZ460" s="127"/>
      <c r="CA460" s="127"/>
      <c r="CD460" s="127"/>
      <c r="CN460" s="127"/>
      <c r="CX460" s="127"/>
      <c r="DH460" s="127"/>
      <c r="DR460" s="127"/>
      <c r="EB460" s="127"/>
      <c r="EL460" s="127"/>
      <c r="EV460" s="127"/>
      <c r="FF460" s="127"/>
      <c r="FP460" s="127"/>
      <c r="FZ460" s="127"/>
      <c r="GJ460" s="127"/>
      <c r="GT460" s="127"/>
      <c r="HD460" s="127"/>
      <c r="HN460" s="127"/>
      <c r="HX460" s="127"/>
      <c r="IH460" s="127"/>
      <c r="IR460" s="127"/>
      <c r="JB460" s="127"/>
    </row>
    <row xmlns:x14ac="http://schemas.microsoft.com/office/spreadsheetml/2009/9/ac" r="461" s="3" customFormat="true" x14ac:dyDescent="0.25">
      <c r="A461" s="414"/>
      <c r="B461" s="127"/>
      <c r="L461" s="127"/>
      <c r="V461" s="127"/>
      <c r="AF461" s="127"/>
      <c r="AP461" s="127"/>
      <c r="AZ461" s="127"/>
      <c r="BJ461" s="127"/>
      <c r="BK461" s="127"/>
      <c r="BL461" s="127"/>
      <c r="BM461" s="127"/>
      <c r="BN461" s="127"/>
      <c r="BO461" s="127"/>
      <c r="BP461" s="127"/>
      <c r="BQ461" s="127"/>
      <c r="BT461" s="127"/>
      <c r="BU461" s="127"/>
      <c r="BV461" s="127"/>
      <c r="BW461" s="127"/>
      <c r="BX461" s="127"/>
      <c r="BY461" s="127"/>
      <c r="BZ461" s="127"/>
      <c r="CA461" s="127"/>
      <c r="CD461" s="127"/>
      <c r="CN461" s="127"/>
      <c r="CX461" s="127"/>
      <c r="DH461" s="127"/>
      <c r="DR461" s="127"/>
      <c r="EB461" s="127"/>
      <c r="EL461" s="127"/>
      <c r="EV461" s="127"/>
      <c r="FF461" s="127"/>
      <c r="FP461" s="127"/>
      <c r="FZ461" s="127"/>
      <c r="GJ461" s="127"/>
      <c r="GT461" s="127"/>
      <c r="HD461" s="127"/>
      <c r="HN461" s="127"/>
      <c r="HX461" s="127"/>
      <c r="IH461" s="127"/>
      <c r="IR461" s="127"/>
      <c r="JB461" s="127"/>
    </row>
    <row xmlns:x14ac="http://schemas.microsoft.com/office/spreadsheetml/2009/9/ac" r="462" s="3" customFormat="true" x14ac:dyDescent="0.25">
      <c r="A462" s="414"/>
      <c r="B462" s="127"/>
      <c r="L462" s="127"/>
      <c r="V462" s="127"/>
      <c r="AF462" s="127"/>
      <c r="AP462" s="127"/>
      <c r="AZ462" s="127"/>
      <c r="BJ462" s="127"/>
      <c r="BK462" s="127"/>
      <c r="BL462" s="127"/>
      <c r="BM462" s="127"/>
      <c r="BN462" s="127"/>
      <c r="BO462" s="127"/>
      <c r="BP462" s="127"/>
      <c r="BQ462" s="127"/>
      <c r="BT462" s="127"/>
      <c r="BU462" s="127"/>
      <c r="BV462" s="127"/>
      <c r="BW462" s="127"/>
      <c r="BX462" s="127"/>
      <c r="BY462" s="127"/>
      <c r="BZ462" s="127"/>
      <c r="CA462" s="127"/>
      <c r="CD462" s="127"/>
      <c r="CN462" s="127"/>
      <c r="CX462" s="127"/>
      <c r="DH462" s="127"/>
      <c r="DR462" s="127"/>
      <c r="EB462" s="127"/>
      <c r="EL462" s="127"/>
      <c r="EV462" s="127"/>
      <c r="FF462" s="127"/>
      <c r="FP462" s="127"/>
      <c r="FZ462" s="127"/>
      <c r="GJ462" s="127"/>
      <c r="GT462" s="127"/>
      <c r="HD462" s="127"/>
      <c r="HN462" s="127"/>
      <c r="HX462" s="127"/>
      <c r="IH462" s="127"/>
      <c r="IR462" s="127"/>
      <c r="JB462" s="127"/>
    </row>
    <row xmlns:x14ac="http://schemas.microsoft.com/office/spreadsheetml/2009/9/ac" r="463" s="3" customFormat="true" x14ac:dyDescent="0.25">
      <c r="A463" s="414"/>
      <c r="B463" s="127"/>
      <c r="L463" s="127"/>
      <c r="V463" s="127"/>
      <c r="AF463" s="127"/>
      <c r="AP463" s="127"/>
      <c r="AZ463" s="127"/>
      <c r="BJ463" s="127"/>
      <c r="BK463" s="127"/>
      <c r="BL463" s="127"/>
      <c r="BM463" s="127"/>
      <c r="BN463" s="127"/>
      <c r="BO463" s="127"/>
      <c r="BP463" s="127"/>
      <c r="BQ463" s="127"/>
      <c r="BT463" s="127"/>
      <c r="BU463" s="127"/>
      <c r="BV463" s="127"/>
      <c r="BW463" s="127"/>
      <c r="BX463" s="127"/>
      <c r="BY463" s="127"/>
      <c r="BZ463" s="127"/>
      <c r="CA463" s="127"/>
      <c r="CD463" s="127"/>
      <c r="CN463" s="127"/>
      <c r="CX463" s="127"/>
      <c r="DH463" s="127"/>
      <c r="DR463" s="127"/>
      <c r="EB463" s="127"/>
      <c r="EL463" s="127"/>
      <c r="EV463" s="127"/>
      <c r="FF463" s="127"/>
      <c r="FP463" s="127"/>
      <c r="FZ463" s="127"/>
      <c r="GJ463" s="127"/>
      <c r="GT463" s="127"/>
      <c r="HD463" s="127"/>
      <c r="HN463" s="127"/>
      <c r="HX463" s="127"/>
      <c r="IH463" s="127"/>
      <c r="IR463" s="127"/>
      <c r="JB463" s="127"/>
    </row>
    <row xmlns:x14ac="http://schemas.microsoft.com/office/spreadsheetml/2009/9/ac" r="464" s="3" customFormat="true" x14ac:dyDescent="0.25">
      <c r="A464" s="414"/>
      <c r="B464" s="127"/>
      <c r="L464" s="127"/>
      <c r="V464" s="127"/>
      <c r="AF464" s="127"/>
      <c r="AP464" s="127"/>
      <c r="AZ464" s="127"/>
      <c r="BJ464" s="127"/>
      <c r="BK464" s="127"/>
      <c r="BL464" s="127"/>
      <c r="BM464" s="127"/>
      <c r="BN464" s="127"/>
      <c r="BO464" s="127"/>
      <c r="BP464" s="127"/>
      <c r="BQ464" s="127"/>
      <c r="BT464" s="127"/>
      <c r="BU464" s="127"/>
      <c r="BV464" s="127"/>
      <c r="BW464" s="127"/>
      <c r="BX464" s="127"/>
      <c r="BY464" s="127"/>
      <c r="BZ464" s="127"/>
      <c r="CA464" s="127"/>
      <c r="CD464" s="127"/>
      <c r="CN464" s="127"/>
      <c r="CX464" s="127"/>
      <c r="DH464" s="127"/>
      <c r="DR464" s="127"/>
      <c r="EB464" s="127"/>
      <c r="EL464" s="127"/>
      <c r="EV464" s="127"/>
      <c r="FF464" s="127"/>
      <c r="FP464" s="127"/>
      <c r="FZ464" s="127"/>
      <c r="GJ464" s="127"/>
      <c r="GT464" s="127"/>
      <c r="HD464" s="127"/>
      <c r="HN464" s="127"/>
      <c r="HX464" s="127"/>
      <c r="IH464" s="127"/>
      <c r="IR464" s="127"/>
      <c r="JB464" s="127"/>
    </row>
    <row xmlns:x14ac="http://schemas.microsoft.com/office/spreadsheetml/2009/9/ac" r="465" s="3" customFormat="true" x14ac:dyDescent="0.25">
      <c r="A465" s="414"/>
      <c r="B465" s="127"/>
      <c r="L465" s="127"/>
      <c r="V465" s="127"/>
      <c r="AF465" s="127"/>
      <c r="AP465" s="127"/>
      <c r="AZ465" s="127"/>
      <c r="BJ465" s="127"/>
      <c r="BK465" s="127"/>
      <c r="BL465" s="127"/>
      <c r="BM465" s="127"/>
      <c r="BN465" s="127"/>
      <c r="BO465" s="127"/>
      <c r="BP465" s="127"/>
      <c r="BQ465" s="127"/>
      <c r="BT465" s="127"/>
      <c r="BU465" s="127"/>
      <c r="BV465" s="127"/>
      <c r="BW465" s="127"/>
      <c r="BX465" s="127"/>
      <c r="BY465" s="127"/>
      <c r="BZ465" s="127"/>
      <c r="CA465" s="127"/>
      <c r="CD465" s="127"/>
      <c r="CN465" s="127"/>
      <c r="CX465" s="127"/>
      <c r="DH465" s="127"/>
      <c r="DR465" s="127"/>
      <c r="EB465" s="127"/>
      <c r="EL465" s="127"/>
      <c r="EV465" s="127"/>
      <c r="FF465" s="127"/>
      <c r="FP465" s="127"/>
      <c r="FZ465" s="127"/>
      <c r="GJ465" s="127"/>
      <c r="GT465" s="127"/>
      <c r="HD465" s="127"/>
      <c r="HN465" s="127"/>
      <c r="HX465" s="127"/>
      <c r="IH465" s="127"/>
      <c r="IR465" s="127"/>
      <c r="JB465" s="127"/>
    </row>
    <row xmlns:x14ac="http://schemas.microsoft.com/office/spreadsheetml/2009/9/ac" r="466" s="3" customFormat="true" x14ac:dyDescent="0.25">
      <c r="A466" s="414"/>
      <c r="B466" s="127"/>
      <c r="L466" s="127"/>
      <c r="V466" s="127"/>
      <c r="AF466" s="127"/>
      <c r="AP466" s="127"/>
      <c r="AZ466" s="127"/>
      <c r="BJ466" s="127"/>
      <c r="BK466" s="127"/>
      <c r="BL466" s="127"/>
      <c r="BM466" s="127"/>
      <c r="BN466" s="127"/>
      <c r="BO466" s="127"/>
      <c r="BP466" s="127"/>
      <c r="BQ466" s="127"/>
      <c r="BT466" s="127"/>
      <c r="BU466" s="127"/>
      <c r="BV466" s="127"/>
      <c r="BW466" s="127"/>
      <c r="BX466" s="127"/>
      <c r="BY466" s="127"/>
      <c r="BZ466" s="127"/>
      <c r="CA466" s="127"/>
      <c r="CD466" s="127"/>
      <c r="CN466" s="127"/>
      <c r="CX466" s="127"/>
      <c r="DH466" s="127"/>
      <c r="DR466" s="127"/>
      <c r="EB466" s="127"/>
      <c r="EL466" s="127"/>
      <c r="EV466" s="127"/>
      <c r="FF466" s="127"/>
      <c r="FP466" s="127"/>
      <c r="FZ466" s="127"/>
      <c r="GJ466" s="127"/>
      <c r="GT466" s="127"/>
      <c r="HD466" s="127"/>
      <c r="HN466" s="127"/>
      <c r="HX466" s="127"/>
      <c r="IH466" s="127"/>
      <c r="IR466" s="127"/>
      <c r="JB466" s="127"/>
    </row>
    <row xmlns:x14ac="http://schemas.microsoft.com/office/spreadsheetml/2009/9/ac" r="467" s="3" customFormat="true" x14ac:dyDescent="0.25">
      <c r="A467" s="414"/>
      <c r="B467" s="127"/>
      <c r="L467" s="127"/>
      <c r="V467" s="127"/>
      <c r="AF467" s="127"/>
      <c r="AP467" s="127"/>
      <c r="AZ467" s="127"/>
      <c r="BJ467" s="127"/>
      <c r="BK467" s="127"/>
      <c r="BL467" s="127"/>
      <c r="BM467" s="127"/>
      <c r="BN467" s="127"/>
      <c r="BO467" s="127"/>
      <c r="BP467" s="127"/>
      <c r="BQ467" s="127"/>
      <c r="BT467" s="127"/>
      <c r="BU467" s="127"/>
      <c r="BV467" s="127"/>
      <c r="BW467" s="127"/>
      <c r="BX467" s="127"/>
      <c r="BY467" s="127"/>
      <c r="BZ467" s="127"/>
      <c r="CA467" s="127"/>
      <c r="CD467" s="127"/>
      <c r="CN467" s="127"/>
      <c r="CX467" s="127"/>
      <c r="DH467" s="127"/>
      <c r="DR467" s="127"/>
      <c r="EB467" s="127"/>
      <c r="EL467" s="127"/>
      <c r="EV467" s="127"/>
      <c r="FF467" s="127"/>
      <c r="FP467" s="127"/>
      <c r="FZ467" s="127"/>
      <c r="GJ467" s="127"/>
      <c r="GT467" s="127"/>
      <c r="HD467" s="127"/>
      <c r="HN467" s="127"/>
      <c r="HX467" s="127"/>
      <c r="IH467" s="127"/>
      <c r="IR467" s="127"/>
      <c r="JB467" s="127"/>
    </row>
    <row xmlns:x14ac="http://schemas.microsoft.com/office/spreadsheetml/2009/9/ac" r="468" s="3" customFormat="true" x14ac:dyDescent="0.25">
      <c r="A468" s="414"/>
      <c r="B468" s="127"/>
      <c r="L468" s="127"/>
      <c r="V468" s="127"/>
      <c r="AF468" s="127"/>
      <c r="AP468" s="127"/>
      <c r="AZ468" s="127"/>
      <c r="BJ468" s="127"/>
      <c r="BK468" s="127"/>
      <c r="BL468" s="127"/>
      <c r="BM468" s="127"/>
      <c r="BN468" s="127"/>
      <c r="BO468" s="127"/>
      <c r="BP468" s="127"/>
      <c r="BQ468" s="127"/>
      <c r="BT468" s="127"/>
      <c r="BU468" s="127"/>
      <c r="BV468" s="127"/>
      <c r="BW468" s="127"/>
      <c r="BX468" s="127"/>
      <c r="BY468" s="127"/>
      <c r="BZ468" s="127"/>
      <c r="CA468" s="127"/>
      <c r="CD468" s="127"/>
      <c r="CN468" s="127"/>
      <c r="CX468" s="127"/>
      <c r="DH468" s="127"/>
      <c r="DR468" s="127"/>
      <c r="EB468" s="127"/>
      <c r="EL468" s="127"/>
      <c r="EV468" s="127"/>
      <c r="FF468" s="127"/>
      <c r="FP468" s="127"/>
      <c r="FZ468" s="127"/>
      <c r="GJ468" s="127"/>
      <c r="GT468" s="127"/>
      <c r="HD468" s="127"/>
      <c r="HN468" s="127"/>
      <c r="HX468" s="127"/>
      <c r="IH468" s="127"/>
      <c r="IR468" s="127"/>
      <c r="JB468" s="127"/>
    </row>
    <row xmlns:x14ac="http://schemas.microsoft.com/office/spreadsheetml/2009/9/ac" r="469" s="3" customFormat="true" x14ac:dyDescent="0.25">
      <c r="A469" s="414"/>
      <c r="B469" s="127"/>
      <c r="L469" s="127"/>
      <c r="V469" s="127"/>
      <c r="AF469" s="127"/>
      <c r="AP469" s="127"/>
      <c r="AZ469" s="127"/>
      <c r="BJ469" s="127"/>
      <c r="BK469" s="127"/>
      <c r="BL469" s="127"/>
      <c r="BM469" s="127"/>
      <c r="BN469" s="127"/>
      <c r="BO469" s="127"/>
      <c r="BP469" s="127"/>
      <c r="BQ469" s="127"/>
      <c r="BT469" s="127"/>
      <c r="BU469" s="127"/>
      <c r="BV469" s="127"/>
      <c r="BW469" s="127"/>
      <c r="BX469" s="127"/>
      <c r="BY469" s="127"/>
      <c r="BZ469" s="127"/>
      <c r="CA469" s="127"/>
      <c r="CD469" s="127"/>
      <c r="CN469" s="127"/>
      <c r="CX469" s="127"/>
      <c r="DH469" s="127"/>
      <c r="DR469" s="127"/>
      <c r="EB469" s="127"/>
      <c r="EL469" s="127"/>
      <c r="EV469" s="127"/>
      <c r="FF469" s="127"/>
      <c r="FP469" s="127"/>
      <c r="FZ469" s="127"/>
      <c r="GJ469" s="127"/>
      <c r="GT469" s="127"/>
      <c r="HD469" s="127"/>
      <c r="HN469" s="127"/>
      <c r="HX469" s="127"/>
      <c r="IH469" s="127"/>
      <c r="IR469" s="127"/>
      <c r="JB469" s="127"/>
    </row>
    <row xmlns:x14ac="http://schemas.microsoft.com/office/spreadsheetml/2009/9/ac" r="470" s="3" customFormat="true" x14ac:dyDescent="0.25">
      <c r="A470" s="414"/>
      <c r="B470" s="127"/>
      <c r="L470" s="127"/>
      <c r="V470" s="127"/>
      <c r="AF470" s="127"/>
      <c r="AP470" s="127"/>
      <c r="AZ470" s="127"/>
      <c r="BJ470" s="127"/>
      <c r="BK470" s="127"/>
      <c r="BL470" s="127"/>
      <c r="BM470" s="127"/>
      <c r="BN470" s="127"/>
      <c r="BO470" s="127"/>
      <c r="BP470" s="127"/>
      <c r="BQ470" s="127"/>
      <c r="BT470" s="127"/>
      <c r="BU470" s="127"/>
      <c r="BV470" s="127"/>
      <c r="BW470" s="127"/>
      <c r="BX470" s="127"/>
      <c r="BY470" s="127"/>
      <c r="BZ470" s="127"/>
      <c r="CA470" s="127"/>
      <c r="CD470" s="127"/>
      <c r="CN470" s="127"/>
      <c r="CX470" s="127"/>
      <c r="DH470" s="127"/>
      <c r="DR470" s="127"/>
      <c r="EB470" s="127"/>
      <c r="EL470" s="127"/>
      <c r="EV470" s="127"/>
      <c r="FF470" s="127"/>
      <c r="FP470" s="127"/>
      <c r="FZ470" s="127"/>
      <c r="GJ470" s="127"/>
      <c r="GT470" s="127"/>
      <c r="HD470" s="127"/>
      <c r="HN470" s="127"/>
      <c r="HX470" s="127"/>
      <c r="IH470" s="127"/>
      <c r="IR470" s="127"/>
      <c r="JB470" s="127"/>
    </row>
    <row xmlns:x14ac="http://schemas.microsoft.com/office/spreadsheetml/2009/9/ac" r="471" s="3" customFormat="true" x14ac:dyDescent="0.25">
      <c r="A471" s="414"/>
      <c r="B471" s="127"/>
      <c r="L471" s="127"/>
      <c r="V471" s="127"/>
      <c r="AF471" s="127"/>
      <c r="AP471" s="127"/>
      <c r="AZ471" s="127"/>
      <c r="BJ471" s="127"/>
      <c r="BK471" s="127"/>
      <c r="BL471" s="127"/>
      <c r="BM471" s="127"/>
      <c r="BN471" s="127"/>
      <c r="BO471" s="127"/>
      <c r="BP471" s="127"/>
      <c r="BQ471" s="127"/>
      <c r="BT471" s="127"/>
      <c r="BU471" s="127"/>
      <c r="BV471" s="127"/>
      <c r="BW471" s="127"/>
      <c r="BX471" s="127"/>
      <c r="BY471" s="127"/>
      <c r="BZ471" s="127"/>
      <c r="CA471" s="127"/>
      <c r="CD471" s="127"/>
      <c r="CN471" s="127"/>
      <c r="CX471" s="127"/>
      <c r="DH471" s="127"/>
      <c r="DR471" s="127"/>
      <c r="EB471" s="127"/>
      <c r="EL471" s="127"/>
      <c r="EV471" s="127"/>
      <c r="FF471" s="127"/>
      <c r="FP471" s="127"/>
      <c r="FZ471" s="127"/>
      <c r="GJ471" s="127"/>
      <c r="GT471" s="127"/>
      <c r="HD471" s="127"/>
      <c r="HN471" s="127"/>
      <c r="HX471" s="127"/>
      <c r="IH471" s="127"/>
      <c r="IR471" s="127"/>
      <c r="JB471" s="127"/>
    </row>
    <row xmlns:x14ac="http://schemas.microsoft.com/office/spreadsheetml/2009/9/ac" r="472" s="3" customFormat="true" x14ac:dyDescent="0.25">
      <c r="A472" s="414"/>
      <c r="B472" s="127"/>
      <c r="L472" s="127"/>
      <c r="V472" s="127"/>
      <c r="AF472" s="127"/>
      <c r="AP472" s="127"/>
      <c r="AZ472" s="127"/>
      <c r="BJ472" s="127"/>
      <c r="BK472" s="127"/>
      <c r="BL472" s="127"/>
      <c r="BM472" s="127"/>
      <c r="BN472" s="127"/>
      <c r="BO472" s="127"/>
      <c r="BP472" s="127"/>
      <c r="BQ472" s="127"/>
      <c r="BT472" s="127"/>
      <c r="BU472" s="127"/>
      <c r="BV472" s="127"/>
      <c r="BW472" s="127"/>
      <c r="BX472" s="127"/>
      <c r="BY472" s="127"/>
      <c r="BZ472" s="127"/>
      <c r="CA472" s="127"/>
      <c r="CD472" s="127"/>
      <c r="CN472" s="127"/>
      <c r="CX472" s="127"/>
      <c r="DH472" s="127"/>
      <c r="DR472" s="127"/>
      <c r="EB472" s="127"/>
      <c r="EL472" s="127"/>
      <c r="EV472" s="127"/>
      <c r="FF472" s="127"/>
      <c r="FP472" s="127"/>
      <c r="FZ472" s="127"/>
      <c r="GJ472" s="127"/>
      <c r="GT472" s="127"/>
      <c r="HD472" s="127"/>
      <c r="HN472" s="127"/>
      <c r="HX472" s="127"/>
      <c r="IH472" s="127"/>
      <c r="IR472" s="127"/>
      <c r="JB472" s="127"/>
    </row>
    <row xmlns:x14ac="http://schemas.microsoft.com/office/spreadsheetml/2009/9/ac" r="473" s="3" customFormat="true" x14ac:dyDescent="0.25">
      <c r="A473" s="414"/>
      <c r="B473" s="127"/>
      <c r="L473" s="127"/>
      <c r="V473" s="127"/>
      <c r="AF473" s="127"/>
      <c r="AP473" s="127"/>
      <c r="AZ473" s="127"/>
      <c r="BJ473" s="127"/>
      <c r="BK473" s="127"/>
      <c r="BL473" s="127"/>
      <c r="BM473" s="127"/>
      <c r="BN473" s="127"/>
      <c r="BO473" s="127"/>
      <c r="BP473" s="127"/>
      <c r="BQ473" s="127"/>
      <c r="BT473" s="127"/>
      <c r="BU473" s="127"/>
      <c r="BV473" s="127"/>
      <c r="BW473" s="127"/>
      <c r="BX473" s="127"/>
      <c r="BY473" s="127"/>
      <c r="BZ473" s="127"/>
      <c r="CA473" s="127"/>
      <c r="CD473" s="127"/>
      <c r="CN473" s="127"/>
      <c r="CX473" s="127"/>
      <c r="DH473" s="127"/>
      <c r="DR473" s="127"/>
      <c r="EB473" s="127"/>
      <c r="EL473" s="127"/>
      <c r="EV473" s="127"/>
      <c r="FF473" s="127"/>
      <c r="FP473" s="127"/>
      <c r="FZ473" s="127"/>
      <c r="GJ473" s="127"/>
      <c r="GT473" s="127"/>
      <c r="HD473" s="127"/>
      <c r="HN473" s="127"/>
      <c r="HX473" s="127"/>
      <c r="IH473" s="127"/>
      <c r="IR473" s="127"/>
      <c r="JB473" s="127"/>
    </row>
    <row xmlns:x14ac="http://schemas.microsoft.com/office/spreadsheetml/2009/9/ac" r="474" s="3" customFormat="true" x14ac:dyDescent="0.25">
      <c r="A474" s="414"/>
      <c r="B474" s="127"/>
      <c r="L474" s="127"/>
      <c r="V474" s="127"/>
      <c r="AF474" s="127"/>
      <c r="AP474" s="127"/>
      <c r="AZ474" s="127"/>
      <c r="BJ474" s="127"/>
      <c r="BK474" s="127"/>
      <c r="BL474" s="127"/>
      <c r="BM474" s="127"/>
      <c r="BN474" s="127"/>
      <c r="BO474" s="127"/>
      <c r="BP474" s="127"/>
      <c r="BQ474" s="127"/>
      <c r="BT474" s="127"/>
      <c r="BU474" s="127"/>
      <c r="BV474" s="127"/>
      <c r="BW474" s="127"/>
      <c r="BX474" s="127"/>
      <c r="BY474" s="127"/>
      <c r="BZ474" s="127"/>
      <c r="CA474" s="127"/>
      <c r="CD474" s="127"/>
      <c r="CN474" s="127"/>
      <c r="CX474" s="127"/>
      <c r="DH474" s="127"/>
      <c r="DR474" s="127"/>
      <c r="EB474" s="127"/>
      <c r="EL474" s="127"/>
      <c r="EV474" s="127"/>
      <c r="FF474" s="127"/>
      <c r="FP474" s="127"/>
      <c r="FZ474" s="127"/>
      <c r="GJ474" s="127"/>
      <c r="GT474" s="127"/>
      <c r="HD474" s="127"/>
      <c r="HN474" s="127"/>
      <c r="HX474" s="127"/>
      <c r="IH474" s="127"/>
      <c r="IR474" s="127"/>
      <c r="JB474" s="127"/>
    </row>
    <row xmlns:x14ac="http://schemas.microsoft.com/office/spreadsheetml/2009/9/ac" r="475" s="3" customFormat="true" x14ac:dyDescent="0.25">
      <c r="A475" s="414"/>
      <c r="B475" s="127"/>
      <c r="L475" s="127"/>
      <c r="V475" s="127"/>
      <c r="AF475" s="127"/>
      <c r="AP475" s="127"/>
      <c r="AZ475" s="127"/>
      <c r="BJ475" s="127"/>
      <c r="BK475" s="127"/>
      <c r="BL475" s="127"/>
      <c r="BM475" s="127"/>
      <c r="BN475" s="127"/>
      <c r="BO475" s="127"/>
      <c r="BP475" s="127"/>
      <c r="BQ475" s="127"/>
      <c r="BT475" s="127"/>
      <c r="BU475" s="127"/>
      <c r="BV475" s="127"/>
      <c r="BW475" s="127"/>
      <c r="BX475" s="127"/>
      <c r="BY475" s="127"/>
      <c r="BZ475" s="127"/>
      <c r="CA475" s="127"/>
      <c r="CD475" s="127"/>
      <c r="CN475" s="127"/>
      <c r="CX475" s="127"/>
      <c r="DH475" s="127"/>
      <c r="DR475" s="127"/>
      <c r="EB475" s="127"/>
      <c r="EL475" s="127"/>
      <c r="EV475" s="127"/>
      <c r="FF475" s="127"/>
      <c r="FP475" s="127"/>
      <c r="FZ475" s="127"/>
      <c r="GJ475" s="127"/>
      <c r="GT475" s="127"/>
      <c r="HD475" s="127"/>
      <c r="HN475" s="127"/>
      <c r="HX475" s="127"/>
      <c r="IH475" s="127"/>
      <c r="IR475" s="127"/>
      <c r="JB475" s="127"/>
    </row>
    <row xmlns:x14ac="http://schemas.microsoft.com/office/spreadsheetml/2009/9/ac" r="476" s="3" customFormat="true" x14ac:dyDescent="0.25">
      <c r="A476" s="414"/>
      <c r="B476" s="127"/>
      <c r="L476" s="127"/>
      <c r="V476" s="127"/>
      <c r="AF476" s="127"/>
      <c r="AP476" s="127"/>
      <c r="AZ476" s="127"/>
      <c r="BJ476" s="127"/>
      <c r="BK476" s="127"/>
      <c r="BL476" s="127"/>
      <c r="BM476" s="127"/>
      <c r="BN476" s="127"/>
      <c r="BO476" s="127"/>
      <c r="BP476" s="127"/>
      <c r="BQ476" s="127"/>
      <c r="BT476" s="127"/>
      <c r="BU476" s="127"/>
      <c r="BV476" s="127"/>
      <c r="BW476" s="127"/>
      <c r="BX476" s="127"/>
      <c r="BY476" s="127"/>
      <c r="BZ476" s="127"/>
      <c r="CA476" s="127"/>
      <c r="CD476" s="127"/>
      <c r="CN476" s="127"/>
      <c r="CX476" s="127"/>
      <c r="DH476" s="127"/>
      <c r="DR476" s="127"/>
      <c r="EB476" s="127"/>
      <c r="EL476" s="127"/>
      <c r="EV476" s="127"/>
      <c r="FF476" s="127"/>
      <c r="FP476" s="127"/>
      <c r="FZ476" s="127"/>
      <c r="GJ476" s="127"/>
      <c r="GT476" s="127"/>
      <c r="HD476" s="127"/>
      <c r="HN476" s="127"/>
      <c r="HX476" s="127"/>
      <c r="IH476" s="127"/>
      <c r="IR476" s="127"/>
      <c r="JB476" s="127"/>
    </row>
    <row xmlns:x14ac="http://schemas.microsoft.com/office/spreadsheetml/2009/9/ac" r="477" s="3" customFormat="true" x14ac:dyDescent="0.25">
      <c r="A477" s="414"/>
      <c r="B477" s="127"/>
      <c r="L477" s="127"/>
      <c r="V477" s="127"/>
      <c r="AF477" s="127"/>
      <c r="AP477" s="127"/>
      <c r="AZ477" s="127"/>
      <c r="BJ477" s="127"/>
      <c r="BK477" s="127"/>
      <c r="BL477" s="127"/>
      <c r="BM477" s="127"/>
      <c r="BN477" s="127"/>
      <c r="BO477" s="127"/>
      <c r="BP477" s="127"/>
      <c r="BQ477" s="127"/>
      <c r="BT477" s="127"/>
      <c r="BU477" s="127"/>
      <c r="BV477" s="127"/>
      <c r="BW477" s="127"/>
      <c r="BX477" s="127"/>
      <c r="BY477" s="127"/>
      <c r="BZ477" s="127"/>
      <c r="CA477" s="127"/>
      <c r="CD477" s="127"/>
      <c r="CN477" s="127"/>
      <c r="CX477" s="127"/>
      <c r="DH477" s="127"/>
      <c r="DR477" s="127"/>
      <c r="EB477" s="127"/>
      <c r="EL477" s="127"/>
      <c r="EV477" s="127"/>
      <c r="FF477" s="127"/>
      <c r="FP477" s="127"/>
      <c r="FZ477" s="127"/>
      <c r="GJ477" s="127"/>
      <c r="GT477" s="127"/>
      <c r="HD477" s="127"/>
      <c r="HN477" s="127"/>
      <c r="HX477" s="127"/>
      <c r="IH477" s="127"/>
      <c r="IR477" s="127"/>
      <c r="JB477" s="127"/>
    </row>
    <row xmlns:x14ac="http://schemas.microsoft.com/office/spreadsheetml/2009/9/ac" r="478" s="3" customFormat="true" x14ac:dyDescent="0.25">
      <c r="A478" s="414"/>
      <c r="B478" s="127"/>
      <c r="L478" s="127"/>
      <c r="V478" s="127"/>
      <c r="AF478" s="127"/>
      <c r="AP478" s="127"/>
      <c r="AZ478" s="127"/>
      <c r="BJ478" s="127"/>
      <c r="BK478" s="127"/>
      <c r="BL478" s="127"/>
      <c r="BM478" s="127"/>
      <c r="BN478" s="127"/>
      <c r="BO478" s="127"/>
      <c r="BP478" s="127"/>
      <c r="BQ478" s="127"/>
      <c r="BT478" s="127"/>
      <c r="BU478" s="127"/>
      <c r="BV478" s="127"/>
      <c r="BW478" s="127"/>
      <c r="BX478" s="127"/>
      <c r="BY478" s="127"/>
      <c r="BZ478" s="127"/>
      <c r="CA478" s="127"/>
      <c r="CD478" s="127"/>
      <c r="CN478" s="127"/>
      <c r="CX478" s="127"/>
      <c r="DH478" s="127"/>
      <c r="DR478" s="127"/>
      <c r="EB478" s="127"/>
      <c r="EL478" s="127"/>
      <c r="EV478" s="127"/>
      <c r="FF478" s="127"/>
      <c r="FP478" s="127"/>
      <c r="FZ478" s="127"/>
      <c r="GJ478" s="127"/>
      <c r="GT478" s="127"/>
      <c r="HD478" s="127"/>
      <c r="HN478" s="127"/>
      <c r="HX478" s="127"/>
      <c r="IH478" s="127"/>
      <c r="IR478" s="127"/>
      <c r="JB478" s="127"/>
    </row>
    <row xmlns:x14ac="http://schemas.microsoft.com/office/spreadsheetml/2009/9/ac" r="479" s="3" customFormat="true" x14ac:dyDescent="0.25">
      <c r="A479" s="414"/>
      <c r="B479" s="127"/>
      <c r="L479" s="127"/>
      <c r="V479" s="127"/>
      <c r="AF479" s="127"/>
      <c r="AP479" s="127"/>
      <c r="AZ479" s="127"/>
      <c r="BJ479" s="127"/>
      <c r="BK479" s="127"/>
      <c r="BL479" s="127"/>
      <c r="BM479" s="127"/>
      <c r="BN479" s="127"/>
      <c r="BO479" s="127"/>
      <c r="BP479" s="127"/>
      <c r="BQ479" s="127"/>
      <c r="BT479" s="127"/>
      <c r="BU479" s="127"/>
      <c r="BV479" s="127"/>
      <c r="BW479" s="127"/>
      <c r="BX479" s="127"/>
      <c r="BY479" s="127"/>
      <c r="BZ479" s="127"/>
      <c r="CA479" s="127"/>
      <c r="CD479" s="127"/>
      <c r="CN479" s="127"/>
      <c r="CX479" s="127"/>
      <c r="DH479" s="127"/>
      <c r="DR479" s="127"/>
      <c r="EB479" s="127"/>
      <c r="EL479" s="127"/>
      <c r="EV479" s="127"/>
      <c r="FF479" s="127"/>
      <c r="FP479" s="127"/>
      <c r="FZ479" s="127"/>
      <c r="GJ479" s="127"/>
      <c r="GT479" s="127"/>
      <c r="HD479" s="127"/>
      <c r="HN479" s="127"/>
      <c r="HX479" s="127"/>
      <c r="IH479" s="127"/>
      <c r="IR479" s="127"/>
      <c r="JB479" s="127"/>
    </row>
    <row xmlns:x14ac="http://schemas.microsoft.com/office/spreadsheetml/2009/9/ac" r="480" s="3" customFormat="true" x14ac:dyDescent="0.25">
      <c r="A480" s="414"/>
      <c r="B480" s="127"/>
      <c r="L480" s="127"/>
      <c r="V480" s="127"/>
      <c r="AF480" s="127"/>
      <c r="AP480" s="127"/>
      <c r="AZ480" s="127"/>
      <c r="BJ480" s="127"/>
      <c r="BK480" s="127"/>
      <c r="BL480" s="127"/>
      <c r="BM480" s="127"/>
      <c r="BN480" s="127"/>
      <c r="BO480" s="127"/>
      <c r="BP480" s="127"/>
      <c r="BQ480" s="127"/>
      <c r="BT480" s="127"/>
      <c r="BU480" s="127"/>
      <c r="BV480" s="127"/>
      <c r="BW480" s="127"/>
      <c r="BX480" s="127"/>
      <c r="BY480" s="127"/>
      <c r="BZ480" s="127"/>
      <c r="CA480" s="127"/>
      <c r="CD480" s="127"/>
      <c r="CN480" s="127"/>
      <c r="CX480" s="127"/>
      <c r="DH480" s="127"/>
      <c r="DR480" s="127"/>
      <c r="EB480" s="127"/>
      <c r="EL480" s="127"/>
      <c r="EV480" s="127"/>
      <c r="FF480" s="127"/>
      <c r="FP480" s="127"/>
      <c r="FZ480" s="127"/>
      <c r="GJ480" s="127"/>
      <c r="GT480" s="127"/>
      <c r="HD480" s="127"/>
      <c r="HN480" s="127"/>
      <c r="HX480" s="127"/>
      <c r="IH480" s="127"/>
      <c r="IR480" s="127"/>
      <c r="JB480" s="127"/>
    </row>
    <row xmlns:x14ac="http://schemas.microsoft.com/office/spreadsheetml/2009/9/ac" r="481" s="3" customFormat="true" x14ac:dyDescent="0.25">
      <c r="A481" s="414"/>
      <c r="B481" s="127"/>
      <c r="L481" s="127"/>
      <c r="V481" s="127"/>
      <c r="AF481" s="127"/>
      <c r="AP481" s="127"/>
      <c r="AZ481" s="127"/>
      <c r="BJ481" s="127"/>
      <c r="BK481" s="127"/>
      <c r="BL481" s="127"/>
      <c r="BM481" s="127"/>
      <c r="BN481" s="127"/>
      <c r="BO481" s="127"/>
      <c r="BP481" s="127"/>
      <c r="BQ481" s="127"/>
      <c r="BT481" s="127"/>
      <c r="BU481" s="127"/>
      <c r="BV481" s="127"/>
      <c r="BW481" s="127"/>
      <c r="BX481" s="127"/>
      <c r="BY481" s="127"/>
      <c r="BZ481" s="127"/>
      <c r="CA481" s="127"/>
      <c r="CD481" s="127"/>
      <c r="CN481" s="127"/>
      <c r="CX481" s="127"/>
      <c r="DH481" s="127"/>
      <c r="DR481" s="127"/>
      <c r="EB481" s="127"/>
      <c r="EL481" s="127"/>
      <c r="EV481" s="127"/>
      <c r="FF481" s="127"/>
      <c r="FP481" s="127"/>
      <c r="FZ481" s="127"/>
      <c r="GJ481" s="127"/>
      <c r="GT481" s="127"/>
      <c r="HD481" s="127"/>
      <c r="HN481" s="127"/>
      <c r="HX481" s="127"/>
      <c r="IH481" s="127"/>
      <c r="IR481" s="127"/>
      <c r="JB481" s="127"/>
    </row>
    <row xmlns:x14ac="http://schemas.microsoft.com/office/spreadsheetml/2009/9/ac" r="482" s="3" customFormat="true" x14ac:dyDescent="0.25">
      <c r="A482" s="414"/>
      <c r="B482" s="127"/>
      <c r="L482" s="127"/>
      <c r="V482" s="127"/>
      <c r="AF482" s="127"/>
      <c r="AP482" s="127"/>
      <c r="AZ482" s="127"/>
      <c r="BJ482" s="127"/>
      <c r="BK482" s="127"/>
      <c r="BL482" s="127"/>
      <c r="BM482" s="127"/>
      <c r="BN482" s="127"/>
      <c r="BO482" s="127"/>
      <c r="BP482" s="127"/>
      <c r="BQ482" s="127"/>
      <c r="BT482" s="127"/>
      <c r="BU482" s="127"/>
      <c r="BV482" s="127"/>
      <c r="BW482" s="127"/>
      <c r="BX482" s="127"/>
      <c r="BY482" s="127"/>
      <c r="BZ482" s="127"/>
      <c r="CA482" s="127"/>
      <c r="CD482" s="127"/>
      <c r="CN482" s="127"/>
      <c r="CX482" s="127"/>
      <c r="DH482" s="127"/>
      <c r="DR482" s="127"/>
      <c r="EB482" s="127"/>
      <c r="EL482" s="127"/>
      <c r="EV482" s="127"/>
      <c r="FF482" s="127"/>
      <c r="FP482" s="127"/>
      <c r="FZ482" s="127"/>
      <c r="GJ482" s="127"/>
      <c r="GT482" s="127"/>
      <c r="HD482" s="127"/>
      <c r="HN482" s="127"/>
      <c r="HX482" s="127"/>
      <c r="IH482" s="127"/>
      <c r="IR482" s="127"/>
      <c r="JB482" s="127"/>
    </row>
    <row xmlns:x14ac="http://schemas.microsoft.com/office/spreadsheetml/2009/9/ac" r="483" s="3" customFormat="true" x14ac:dyDescent="0.25">
      <c r="A483" s="414"/>
      <c r="B483" s="127"/>
      <c r="L483" s="127"/>
      <c r="V483" s="127"/>
      <c r="AF483" s="127"/>
      <c r="AP483" s="127"/>
      <c r="AZ483" s="127"/>
      <c r="BJ483" s="127"/>
      <c r="BK483" s="127"/>
      <c r="BL483" s="127"/>
      <c r="BM483" s="127"/>
      <c r="BN483" s="127"/>
      <c r="BO483" s="127"/>
      <c r="BP483" s="127"/>
      <c r="BQ483" s="127"/>
      <c r="BT483" s="127"/>
      <c r="BU483" s="127"/>
      <c r="BV483" s="127"/>
      <c r="BW483" s="127"/>
      <c r="BX483" s="127"/>
      <c r="BY483" s="127"/>
      <c r="BZ483" s="127"/>
      <c r="CA483" s="127"/>
      <c r="CD483" s="127"/>
      <c r="CN483" s="127"/>
      <c r="CX483" s="127"/>
      <c r="DH483" s="127"/>
      <c r="DR483" s="127"/>
      <c r="EB483" s="127"/>
      <c r="EL483" s="127"/>
      <c r="EV483" s="127"/>
      <c r="FF483" s="127"/>
      <c r="FP483" s="127"/>
      <c r="FZ483" s="127"/>
      <c r="GJ483" s="127"/>
      <c r="GT483" s="127"/>
      <c r="HD483" s="127"/>
      <c r="HN483" s="127"/>
      <c r="HX483" s="127"/>
      <c r="IH483" s="127"/>
      <c r="IR483" s="127"/>
      <c r="JB483" s="127"/>
    </row>
    <row xmlns:x14ac="http://schemas.microsoft.com/office/spreadsheetml/2009/9/ac" r="484" s="3" customFormat="true" x14ac:dyDescent="0.25">
      <c r="A484" s="414"/>
      <c r="B484" s="127"/>
      <c r="L484" s="127"/>
      <c r="V484" s="127"/>
      <c r="AF484" s="127"/>
      <c r="AP484" s="127"/>
      <c r="AZ484" s="127"/>
      <c r="BJ484" s="127"/>
      <c r="BK484" s="127"/>
      <c r="BL484" s="127"/>
      <c r="BM484" s="127"/>
      <c r="BN484" s="127"/>
      <c r="BO484" s="127"/>
      <c r="BP484" s="127"/>
      <c r="BQ484" s="127"/>
      <c r="BT484" s="127"/>
      <c r="BU484" s="127"/>
      <c r="BV484" s="127"/>
      <c r="BW484" s="127"/>
      <c r="BX484" s="127"/>
      <c r="BY484" s="127"/>
      <c r="BZ484" s="127"/>
      <c r="CA484" s="127"/>
      <c r="CD484" s="127"/>
      <c r="CN484" s="127"/>
      <c r="CX484" s="127"/>
      <c r="DH484" s="127"/>
      <c r="DR484" s="127"/>
      <c r="EB484" s="127"/>
      <c r="EL484" s="127"/>
      <c r="EV484" s="127"/>
      <c r="FF484" s="127"/>
      <c r="FP484" s="127"/>
      <c r="FZ484" s="127"/>
      <c r="GJ484" s="127"/>
      <c r="GT484" s="127"/>
      <c r="HD484" s="127"/>
      <c r="HN484" s="127"/>
      <c r="HX484" s="127"/>
      <c r="IH484" s="127"/>
      <c r="IR484" s="127"/>
      <c r="JB484" s="127"/>
    </row>
    <row xmlns:x14ac="http://schemas.microsoft.com/office/spreadsheetml/2009/9/ac" r="485" s="3" customFormat="true" x14ac:dyDescent="0.25">
      <c r="A485" s="414"/>
      <c r="B485" s="127"/>
      <c r="L485" s="127"/>
      <c r="V485" s="127"/>
      <c r="AF485" s="127"/>
      <c r="AP485" s="127"/>
      <c r="AZ485" s="127"/>
      <c r="BJ485" s="127"/>
      <c r="BK485" s="127"/>
      <c r="BL485" s="127"/>
      <c r="BM485" s="127"/>
      <c r="BN485" s="127"/>
      <c r="BO485" s="127"/>
      <c r="BP485" s="127"/>
      <c r="BQ485" s="127"/>
      <c r="BT485" s="127"/>
      <c r="BU485" s="127"/>
      <c r="BV485" s="127"/>
      <c r="BW485" s="127"/>
      <c r="BX485" s="127"/>
      <c r="BY485" s="127"/>
      <c r="BZ485" s="127"/>
      <c r="CA485" s="127"/>
      <c r="CD485" s="127"/>
      <c r="CN485" s="127"/>
      <c r="CX485" s="127"/>
      <c r="DH485" s="127"/>
      <c r="DR485" s="127"/>
      <c r="EB485" s="127"/>
      <c r="EL485" s="127"/>
      <c r="EV485" s="127"/>
      <c r="FF485" s="127"/>
      <c r="FP485" s="127"/>
      <c r="FZ485" s="127"/>
      <c r="GJ485" s="127"/>
      <c r="GT485" s="127"/>
      <c r="HD485" s="127"/>
      <c r="HN485" s="127"/>
      <c r="HX485" s="127"/>
      <c r="IH485" s="127"/>
      <c r="IR485" s="127"/>
      <c r="JB485" s="127"/>
    </row>
    <row xmlns:x14ac="http://schemas.microsoft.com/office/spreadsheetml/2009/9/ac" r="486" s="3" customFormat="true" x14ac:dyDescent="0.25">
      <c r="A486" s="414"/>
      <c r="B486" s="127"/>
      <c r="L486" s="127"/>
      <c r="V486" s="127"/>
      <c r="AF486" s="127"/>
      <c r="AP486" s="127"/>
      <c r="AZ486" s="127"/>
      <c r="BJ486" s="127"/>
      <c r="BK486" s="127"/>
      <c r="BL486" s="127"/>
      <c r="BM486" s="127"/>
      <c r="BN486" s="127"/>
      <c r="BO486" s="127"/>
      <c r="BP486" s="127"/>
      <c r="BQ486" s="127"/>
      <c r="BT486" s="127"/>
      <c r="BU486" s="127"/>
      <c r="BV486" s="127"/>
      <c r="BW486" s="127"/>
      <c r="BX486" s="127"/>
      <c r="BY486" s="127"/>
      <c r="BZ486" s="127"/>
      <c r="CA486" s="127"/>
      <c r="CD486" s="127"/>
      <c r="CN486" s="127"/>
      <c r="CX486" s="127"/>
      <c r="DH486" s="127"/>
      <c r="DR486" s="127"/>
      <c r="EB486" s="127"/>
      <c r="EL486" s="127"/>
      <c r="EV486" s="127"/>
      <c r="FF486" s="127"/>
      <c r="FP486" s="127"/>
      <c r="FZ486" s="127"/>
      <c r="GJ486" s="127"/>
      <c r="GT486" s="127"/>
      <c r="HD486" s="127"/>
      <c r="HN486" s="127"/>
      <c r="HX486" s="127"/>
      <c r="IH486" s="127"/>
      <c r="IR486" s="127"/>
      <c r="JB486" s="127"/>
    </row>
    <row xmlns:x14ac="http://schemas.microsoft.com/office/spreadsheetml/2009/9/ac" r="487" s="3" customFormat="true" x14ac:dyDescent="0.25">
      <c r="A487" s="414"/>
      <c r="B487" s="127"/>
      <c r="L487" s="127"/>
      <c r="V487" s="127"/>
      <c r="AF487" s="127"/>
      <c r="AP487" s="127"/>
      <c r="AZ487" s="127"/>
      <c r="BJ487" s="127"/>
      <c r="BK487" s="127"/>
      <c r="BL487" s="127"/>
      <c r="BM487" s="127"/>
      <c r="BN487" s="127"/>
      <c r="BO487" s="127"/>
      <c r="BP487" s="127"/>
      <c r="BQ487" s="127"/>
      <c r="BT487" s="127"/>
      <c r="BU487" s="127"/>
      <c r="BV487" s="127"/>
      <c r="BW487" s="127"/>
      <c r="BX487" s="127"/>
      <c r="BY487" s="127"/>
      <c r="BZ487" s="127"/>
      <c r="CA487" s="127"/>
      <c r="CD487" s="127"/>
      <c r="CN487" s="127"/>
      <c r="CX487" s="127"/>
      <c r="DH487" s="127"/>
      <c r="DR487" s="127"/>
      <c r="EB487" s="127"/>
      <c r="EL487" s="127"/>
      <c r="EV487" s="127"/>
      <c r="FF487" s="127"/>
      <c r="FP487" s="127"/>
      <c r="FZ487" s="127"/>
      <c r="GJ487" s="127"/>
      <c r="GT487" s="127"/>
      <c r="HD487" s="127"/>
      <c r="HN487" s="127"/>
      <c r="HX487" s="127"/>
      <c r="IH487" s="127"/>
      <c r="IR487" s="127"/>
      <c r="JB487" s="127"/>
    </row>
    <row xmlns:x14ac="http://schemas.microsoft.com/office/spreadsheetml/2009/9/ac" r="488" s="3" customFormat="true" x14ac:dyDescent="0.25">
      <c r="A488" s="414"/>
      <c r="B488" s="127"/>
      <c r="L488" s="127"/>
      <c r="V488" s="127"/>
      <c r="AF488" s="127"/>
      <c r="AP488" s="127"/>
      <c r="AZ488" s="127"/>
      <c r="BJ488" s="127"/>
      <c r="BK488" s="127"/>
      <c r="BL488" s="127"/>
      <c r="BM488" s="127"/>
      <c r="BN488" s="127"/>
      <c r="BO488" s="127"/>
      <c r="BP488" s="127"/>
      <c r="BQ488" s="127"/>
      <c r="BT488" s="127"/>
      <c r="BU488" s="127"/>
      <c r="BV488" s="127"/>
      <c r="BW488" s="127"/>
      <c r="BX488" s="127"/>
      <c r="BY488" s="127"/>
      <c r="BZ488" s="127"/>
      <c r="CA488" s="127"/>
      <c r="CD488" s="127"/>
      <c r="CN488" s="127"/>
      <c r="CX488" s="127"/>
      <c r="DH488" s="127"/>
      <c r="DR488" s="127"/>
      <c r="EB488" s="127"/>
      <c r="EL488" s="127"/>
      <c r="EV488" s="127"/>
      <c r="FF488" s="127"/>
      <c r="FP488" s="127"/>
      <c r="FZ488" s="127"/>
      <c r="GJ488" s="127"/>
      <c r="GT488" s="127"/>
      <c r="HD488" s="127"/>
      <c r="HN488" s="127"/>
      <c r="HX488" s="127"/>
      <c r="IH488" s="127"/>
      <c r="IR488" s="127"/>
      <c r="JB488" s="127"/>
    </row>
    <row xmlns:x14ac="http://schemas.microsoft.com/office/spreadsheetml/2009/9/ac" r="489" s="3" customFormat="true" x14ac:dyDescent="0.25">
      <c r="A489" s="414"/>
      <c r="B489" s="127"/>
      <c r="L489" s="127"/>
      <c r="V489" s="127"/>
      <c r="AF489" s="127"/>
      <c r="AP489" s="127"/>
      <c r="AZ489" s="127"/>
      <c r="BJ489" s="127"/>
      <c r="BK489" s="127"/>
      <c r="BL489" s="127"/>
      <c r="BM489" s="127"/>
      <c r="BN489" s="127"/>
      <c r="BO489" s="127"/>
      <c r="BP489" s="127"/>
      <c r="BQ489" s="127"/>
      <c r="BT489" s="127"/>
      <c r="BU489" s="127"/>
      <c r="BV489" s="127"/>
      <c r="BW489" s="127"/>
      <c r="BX489" s="127"/>
      <c r="BY489" s="127"/>
      <c r="BZ489" s="127"/>
      <c r="CA489" s="127"/>
      <c r="CD489" s="127"/>
      <c r="CN489" s="127"/>
      <c r="CX489" s="127"/>
      <c r="DH489" s="127"/>
      <c r="DR489" s="127"/>
      <c r="EB489" s="127"/>
      <c r="EL489" s="127"/>
      <c r="EV489" s="127"/>
      <c r="FF489" s="127"/>
      <c r="FP489" s="127"/>
      <c r="FZ489" s="127"/>
      <c r="GJ489" s="127"/>
      <c r="GT489" s="127"/>
      <c r="HD489" s="127"/>
      <c r="HN489" s="127"/>
      <c r="HX489" s="127"/>
      <c r="IH489" s="127"/>
      <c r="IR489" s="127"/>
      <c r="JB489" s="127"/>
    </row>
    <row xmlns:x14ac="http://schemas.microsoft.com/office/spreadsheetml/2009/9/ac" r="490" s="3" customFormat="true" x14ac:dyDescent="0.25">
      <c r="A490" s="414"/>
      <c r="B490" s="127"/>
      <c r="L490" s="127"/>
      <c r="V490" s="127"/>
      <c r="AF490" s="127"/>
      <c r="AP490" s="127"/>
      <c r="AZ490" s="127"/>
      <c r="BJ490" s="127"/>
      <c r="BK490" s="127"/>
      <c r="BL490" s="127"/>
      <c r="BM490" s="127"/>
      <c r="BN490" s="127"/>
      <c r="BO490" s="127"/>
      <c r="BP490" s="127"/>
      <c r="BQ490" s="127"/>
      <c r="BT490" s="127"/>
      <c r="BU490" s="127"/>
      <c r="BV490" s="127"/>
      <c r="BW490" s="127"/>
      <c r="BX490" s="127"/>
      <c r="BY490" s="127"/>
      <c r="BZ490" s="127"/>
      <c r="CA490" s="127"/>
      <c r="CD490" s="127"/>
      <c r="CN490" s="127"/>
      <c r="CX490" s="127"/>
      <c r="DH490" s="127"/>
      <c r="DR490" s="127"/>
      <c r="EB490" s="127"/>
      <c r="EL490" s="127"/>
      <c r="EV490" s="127"/>
      <c r="FF490" s="127"/>
      <c r="FP490" s="127"/>
      <c r="FZ490" s="127"/>
      <c r="GJ490" s="127"/>
      <c r="GT490" s="127"/>
      <c r="HD490" s="127"/>
      <c r="HN490" s="127"/>
      <c r="HX490" s="127"/>
      <c r="IH490" s="127"/>
      <c r="IR490" s="127"/>
      <c r="JB490" s="127"/>
    </row>
    <row xmlns:x14ac="http://schemas.microsoft.com/office/spreadsheetml/2009/9/ac" r="491" s="3" customFormat="true" x14ac:dyDescent="0.25">
      <c r="A491" s="414"/>
      <c r="B491" s="127"/>
      <c r="L491" s="127"/>
      <c r="V491" s="127"/>
      <c r="AF491" s="127"/>
      <c r="AP491" s="127"/>
      <c r="AZ491" s="127"/>
      <c r="BJ491" s="127"/>
      <c r="BK491" s="127"/>
      <c r="BL491" s="127"/>
      <c r="BM491" s="127"/>
      <c r="BN491" s="127"/>
      <c r="BO491" s="127"/>
      <c r="BP491" s="127"/>
      <c r="BQ491" s="127"/>
      <c r="BT491" s="127"/>
      <c r="BU491" s="127"/>
      <c r="BV491" s="127"/>
      <c r="BW491" s="127"/>
      <c r="BX491" s="127"/>
      <c r="BY491" s="127"/>
      <c r="BZ491" s="127"/>
      <c r="CA491" s="127"/>
      <c r="CD491" s="127"/>
      <c r="CN491" s="127"/>
      <c r="CX491" s="127"/>
      <c r="DH491" s="127"/>
      <c r="DR491" s="127"/>
      <c r="EB491" s="127"/>
      <c r="EL491" s="127"/>
      <c r="EV491" s="127"/>
      <c r="FF491" s="127"/>
      <c r="FP491" s="127"/>
      <c r="FZ491" s="127"/>
      <c r="GJ491" s="127"/>
      <c r="GT491" s="127"/>
      <c r="HD491" s="127"/>
      <c r="HN491" s="127"/>
      <c r="HX491" s="127"/>
      <c r="IH491" s="127"/>
      <c r="IR491" s="127"/>
      <c r="JB491" s="127"/>
    </row>
    <row xmlns:x14ac="http://schemas.microsoft.com/office/spreadsheetml/2009/9/ac" r="492" s="3" customFormat="true" x14ac:dyDescent="0.25">
      <c r="A492" s="414"/>
      <c r="B492" s="127"/>
      <c r="L492" s="127"/>
      <c r="V492" s="127"/>
      <c r="AF492" s="127"/>
      <c r="AP492" s="127"/>
      <c r="AZ492" s="127"/>
      <c r="BJ492" s="127"/>
      <c r="BK492" s="127"/>
      <c r="BL492" s="127"/>
      <c r="BM492" s="127"/>
      <c r="BN492" s="127"/>
      <c r="BO492" s="127"/>
      <c r="BP492" s="127"/>
      <c r="BQ492" s="127"/>
      <c r="BT492" s="127"/>
      <c r="BU492" s="127"/>
      <c r="BV492" s="127"/>
      <c r="BW492" s="127"/>
      <c r="BX492" s="127"/>
      <c r="BY492" s="127"/>
      <c r="BZ492" s="127"/>
      <c r="CA492" s="127"/>
      <c r="CD492" s="127"/>
      <c r="CN492" s="127"/>
      <c r="CX492" s="127"/>
      <c r="DH492" s="127"/>
      <c r="DR492" s="127"/>
      <c r="EB492" s="127"/>
      <c r="EL492" s="127"/>
      <c r="EV492" s="127"/>
      <c r="FF492" s="127"/>
      <c r="FP492" s="127"/>
      <c r="FZ492" s="127"/>
      <c r="GJ492" s="127"/>
      <c r="GT492" s="127"/>
      <c r="HD492" s="127"/>
      <c r="HN492" s="127"/>
      <c r="HX492" s="127"/>
      <c r="IH492" s="127"/>
      <c r="IR492" s="127"/>
      <c r="JB492" s="127"/>
    </row>
    <row xmlns:x14ac="http://schemas.microsoft.com/office/spreadsheetml/2009/9/ac" r="493" s="3" customFormat="true" x14ac:dyDescent="0.25">
      <c r="A493" s="414"/>
      <c r="B493" s="127"/>
      <c r="L493" s="127"/>
      <c r="V493" s="127"/>
      <c r="AF493" s="127"/>
      <c r="AP493" s="127"/>
      <c r="AZ493" s="127"/>
      <c r="BJ493" s="127"/>
      <c r="BK493" s="127"/>
      <c r="BL493" s="127"/>
      <c r="BM493" s="127"/>
      <c r="BN493" s="127"/>
      <c r="BO493" s="127"/>
      <c r="BP493" s="127"/>
      <c r="BQ493" s="127"/>
      <c r="BT493" s="127"/>
      <c r="BU493" s="127"/>
      <c r="BV493" s="127"/>
      <c r="BW493" s="127"/>
      <c r="BX493" s="127"/>
      <c r="BY493" s="127"/>
      <c r="BZ493" s="127"/>
      <c r="CA493" s="127"/>
      <c r="CD493" s="127"/>
      <c r="CN493" s="127"/>
      <c r="CX493" s="127"/>
      <c r="DH493" s="127"/>
      <c r="DR493" s="127"/>
      <c r="EB493" s="127"/>
      <c r="EL493" s="127"/>
      <c r="EV493" s="127"/>
      <c r="FF493" s="127"/>
      <c r="FP493" s="127"/>
      <c r="FZ493" s="127"/>
      <c r="GJ493" s="127"/>
      <c r="GT493" s="127"/>
      <c r="HD493" s="127"/>
      <c r="HN493" s="127"/>
      <c r="HX493" s="127"/>
      <c r="IH493" s="127"/>
      <c r="IR493" s="127"/>
      <c r="JB493" s="127"/>
    </row>
    <row xmlns:x14ac="http://schemas.microsoft.com/office/spreadsheetml/2009/9/ac" r="494" s="3" customFormat="true" x14ac:dyDescent="0.25">
      <c r="A494" s="414"/>
      <c r="B494" s="127"/>
      <c r="L494" s="127"/>
      <c r="V494" s="127"/>
      <c r="AF494" s="127"/>
      <c r="AP494" s="127"/>
      <c r="AZ494" s="127"/>
      <c r="BJ494" s="127"/>
      <c r="BK494" s="127"/>
      <c r="BL494" s="127"/>
      <c r="BM494" s="127"/>
      <c r="BN494" s="127"/>
      <c r="BO494" s="127"/>
      <c r="BP494" s="127"/>
      <c r="BQ494" s="127"/>
      <c r="BT494" s="127"/>
      <c r="BU494" s="127"/>
      <c r="BV494" s="127"/>
      <c r="BW494" s="127"/>
      <c r="BX494" s="127"/>
      <c r="BY494" s="127"/>
      <c r="BZ494" s="127"/>
      <c r="CA494" s="127"/>
      <c r="CD494" s="127"/>
      <c r="CN494" s="127"/>
      <c r="CX494" s="127"/>
      <c r="DH494" s="127"/>
      <c r="DR494" s="127"/>
      <c r="EB494" s="127"/>
      <c r="EL494" s="127"/>
      <c r="EV494" s="127"/>
      <c r="FF494" s="127"/>
      <c r="FP494" s="127"/>
      <c r="FZ494" s="127"/>
      <c r="GJ494" s="127"/>
      <c r="GT494" s="127"/>
      <c r="HD494" s="127"/>
      <c r="HN494" s="127"/>
      <c r="HX494" s="127"/>
      <c r="IH494" s="127"/>
      <c r="IR494" s="127"/>
      <c r="JB494" s="127"/>
    </row>
    <row xmlns:x14ac="http://schemas.microsoft.com/office/spreadsheetml/2009/9/ac" r="495" s="3" customFormat="true" x14ac:dyDescent="0.25">
      <c r="A495" s="414"/>
      <c r="B495" s="127"/>
      <c r="L495" s="127"/>
      <c r="V495" s="127"/>
      <c r="AF495" s="127"/>
      <c r="AP495" s="127"/>
      <c r="AZ495" s="127"/>
      <c r="BJ495" s="127"/>
      <c r="BK495" s="127"/>
      <c r="BL495" s="127"/>
      <c r="BM495" s="127"/>
      <c r="BN495" s="127"/>
      <c r="BO495" s="127"/>
      <c r="BP495" s="127"/>
      <c r="BQ495" s="127"/>
      <c r="BT495" s="127"/>
      <c r="BU495" s="127"/>
      <c r="BV495" s="127"/>
      <c r="BW495" s="127"/>
      <c r="BX495" s="127"/>
      <c r="BY495" s="127"/>
      <c r="BZ495" s="127"/>
      <c r="CA495" s="127"/>
      <c r="CD495" s="127"/>
      <c r="CN495" s="127"/>
      <c r="CX495" s="127"/>
      <c r="DH495" s="127"/>
      <c r="DR495" s="127"/>
      <c r="EB495" s="127"/>
      <c r="EL495" s="127"/>
      <c r="EV495" s="127"/>
      <c r="FF495" s="127"/>
      <c r="FP495" s="127"/>
      <c r="FZ495" s="127"/>
      <c r="GJ495" s="127"/>
      <c r="GT495" s="127"/>
      <c r="HD495" s="127"/>
      <c r="HN495" s="127"/>
      <c r="HX495" s="127"/>
      <c r="IH495" s="127"/>
      <c r="IR495" s="127"/>
      <c r="JB495" s="127"/>
    </row>
    <row xmlns:x14ac="http://schemas.microsoft.com/office/spreadsheetml/2009/9/ac" r="496" s="3" customFormat="true" x14ac:dyDescent="0.25">
      <c r="A496" s="414"/>
      <c r="B496" s="127"/>
      <c r="L496" s="127"/>
      <c r="V496" s="127"/>
      <c r="AF496" s="127"/>
      <c r="AP496" s="127"/>
      <c r="AZ496" s="127"/>
      <c r="BJ496" s="127"/>
      <c r="BK496" s="127"/>
      <c r="BL496" s="127"/>
      <c r="BM496" s="127"/>
      <c r="BN496" s="127"/>
      <c r="BO496" s="127"/>
      <c r="BP496" s="127"/>
      <c r="BQ496" s="127"/>
      <c r="BT496" s="127"/>
      <c r="BU496" s="127"/>
      <c r="BV496" s="127"/>
      <c r="BW496" s="127"/>
      <c r="BX496" s="127"/>
      <c r="BY496" s="127"/>
      <c r="BZ496" s="127"/>
      <c r="CA496" s="127"/>
      <c r="CD496" s="127"/>
      <c r="CN496" s="127"/>
      <c r="CX496" s="127"/>
      <c r="DH496" s="127"/>
      <c r="DR496" s="127"/>
      <c r="EB496" s="127"/>
      <c r="EL496" s="127"/>
      <c r="EV496" s="127"/>
      <c r="FF496" s="127"/>
      <c r="FP496" s="127"/>
      <c r="FZ496" s="127"/>
      <c r="GJ496" s="127"/>
      <c r="GT496" s="127"/>
      <c r="HD496" s="127"/>
      <c r="HN496" s="127"/>
      <c r="HX496" s="127"/>
      <c r="IH496" s="127"/>
      <c r="IR496" s="127"/>
      <c r="JB496" s="127"/>
    </row>
    <row xmlns:x14ac="http://schemas.microsoft.com/office/spreadsheetml/2009/9/ac" r="497" s="3" customFormat="true" x14ac:dyDescent="0.25">
      <c r="A497" s="414"/>
      <c r="B497" s="127"/>
      <c r="L497" s="127"/>
      <c r="V497" s="127"/>
      <c r="AF497" s="127"/>
      <c r="AP497" s="127"/>
      <c r="AZ497" s="127"/>
      <c r="BJ497" s="127"/>
      <c r="BK497" s="127"/>
      <c r="BL497" s="127"/>
      <c r="BM497" s="127"/>
      <c r="BN497" s="127"/>
      <c r="BO497" s="127"/>
      <c r="BP497" s="127"/>
      <c r="BQ497" s="127"/>
      <c r="BT497" s="127"/>
      <c r="BU497" s="127"/>
      <c r="BV497" s="127"/>
      <c r="BW497" s="127"/>
      <c r="BX497" s="127"/>
      <c r="BY497" s="127"/>
      <c r="BZ497" s="127"/>
      <c r="CA497" s="127"/>
      <c r="CD497" s="127"/>
      <c r="CN497" s="127"/>
      <c r="CX497" s="127"/>
      <c r="DH497" s="127"/>
      <c r="DR497" s="127"/>
      <c r="EB497" s="127"/>
      <c r="EL497" s="127"/>
      <c r="EV497" s="127"/>
      <c r="FF497" s="127"/>
      <c r="FP497" s="127"/>
      <c r="FZ497" s="127"/>
      <c r="GJ497" s="127"/>
      <c r="GT497" s="127"/>
      <c r="HD497" s="127"/>
      <c r="HN497" s="127"/>
      <c r="HX497" s="127"/>
      <c r="IH497" s="127"/>
      <c r="IR497" s="127"/>
      <c r="JB497" s="127"/>
    </row>
    <row xmlns:x14ac="http://schemas.microsoft.com/office/spreadsheetml/2009/9/ac" r="498" s="3" customFormat="true" x14ac:dyDescent="0.25">
      <c r="A498" s="414"/>
      <c r="B498" s="127"/>
      <c r="L498" s="127"/>
      <c r="V498" s="127"/>
      <c r="AF498" s="127"/>
      <c r="AP498" s="127"/>
      <c r="AZ498" s="127"/>
      <c r="BJ498" s="127"/>
      <c r="BK498" s="127"/>
      <c r="BL498" s="127"/>
      <c r="BM498" s="127"/>
      <c r="BN498" s="127"/>
      <c r="BO498" s="127"/>
      <c r="BP498" s="127"/>
      <c r="BQ498" s="127"/>
      <c r="BT498" s="127"/>
      <c r="BU498" s="127"/>
      <c r="BV498" s="127"/>
      <c r="BW498" s="127"/>
      <c r="BX498" s="127"/>
      <c r="BY498" s="127"/>
      <c r="BZ498" s="127"/>
      <c r="CA498" s="127"/>
      <c r="CD498" s="127"/>
      <c r="CN498" s="127"/>
      <c r="CX498" s="127"/>
      <c r="DH498" s="127"/>
      <c r="DR498" s="127"/>
      <c r="EB498" s="127"/>
      <c r="EL498" s="127"/>
      <c r="EV498" s="127"/>
      <c r="FF498" s="127"/>
      <c r="FP498" s="127"/>
      <c r="FZ498" s="127"/>
      <c r="GJ498" s="127"/>
      <c r="GT498" s="127"/>
      <c r="HD498" s="127"/>
      <c r="HN498" s="127"/>
      <c r="HX498" s="127"/>
      <c r="IH498" s="127"/>
      <c r="IR498" s="127"/>
      <c r="JB498" s="127"/>
    </row>
    <row xmlns:x14ac="http://schemas.microsoft.com/office/spreadsheetml/2009/9/ac" r="499" s="3" customFormat="true" x14ac:dyDescent="0.25">
      <c r="A499" s="414"/>
      <c r="B499" s="127"/>
      <c r="L499" s="127"/>
      <c r="V499" s="127"/>
      <c r="AF499" s="127"/>
      <c r="AP499" s="127"/>
      <c r="AZ499" s="127"/>
      <c r="BJ499" s="127"/>
      <c r="BK499" s="127"/>
      <c r="BL499" s="127"/>
      <c r="BM499" s="127"/>
      <c r="BN499" s="127"/>
      <c r="BO499" s="127"/>
      <c r="BP499" s="127"/>
      <c r="BQ499" s="127"/>
      <c r="BT499" s="127"/>
      <c r="BU499" s="127"/>
      <c r="BV499" s="127"/>
      <c r="BW499" s="127"/>
      <c r="BX499" s="127"/>
      <c r="BY499" s="127"/>
      <c r="BZ499" s="127"/>
      <c r="CA499" s="127"/>
      <c r="CD499" s="127"/>
      <c r="CN499" s="127"/>
      <c r="CX499" s="127"/>
      <c r="DH499" s="127"/>
      <c r="DR499" s="127"/>
      <c r="EB499" s="127"/>
      <c r="EL499" s="127"/>
      <c r="EV499" s="127"/>
      <c r="FF499" s="127"/>
      <c r="FP499" s="127"/>
      <c r="FZ499" s="127"/>
      <c r="GJ499" s="127"/>
      <c r="GT499" s="127"/>
      <c r="HD499" s="127"/>
      <c r="HN499" s="127"/>
      <c r="HX499" s="127"/>
      <c r="IH499" s="127"/>
      <c r="IR499" s="127"/>
      <c r="JB499" s="127"/>
    </row>
    <row xmlns:x14ac="http://schemas.microsoft.com/office/spreadsheetml/2009/9/ac" r="500" s="3" customFormat="true" x14ac:dyDescent="0.25">
      <c r="A500" s="414"/>
      <c r="B500" s="127"/>
      <c r="L500" s="127"/>
      <c r="V500" s="127"/>
      <c r="AF500" s="127"/>
      <c r="AP500" s="127"/>
      <c r="AZ500" s="127"/>
      <c r="BJ500" s="127"/>
      <c r="BK500" s="127"/>
      <c r="BL500" s="127"/>
      <c r="BM500" s="127"/>
      <c r="BN500" s="127"/>
      <c r="BO500" s="127"/>
      <c r="BP500" s="127"/>
      <c r="BQ500" s="127"/>
      <c r="BT500" s="127"/>
      <c r="BU500" s="127"/>
      <c r="BV500" s="127"/>
      <c r="BW500" s="127"/>
      <c r="BX500" s="127"/>
      <c r="BY500" s="127"/>
      <c r="BZ500" s="127"/>
      <c r="CA500" s="127"/>
      <c r="CD500" s="127"/>
      <c r="CN500" s="127"/>
      <c r="CX500" s="127"/>
      <c r="DH500" s="127"/>
      <c r="DR500" s="127"/>
      <c r="EB500" s="127"/>
      <c r="EL500" s="127"/>
      <c r="EV500" s="127"/>
      <c r="FF500" s="127"/>
      <c r="FP500" s="127"/>
      <c r="FZ500" s="127"/>
      <c r="GJ500" s="127"/>
      <c r="GT500" s="127"/>
      <c r="HD500" s="127"/>
      <c r="HN500" s="127"/>
      <c r="HX500" s="127"/>
      <c r="IH500" s="127"/>
      <c r="IR500" s="127"/>
      <c r="JB500" s="127"/>
    </row>
    <row xmlns:x14ac="http://schemas.microsoft.com/office/spreadsheetml/2009/9/ac" r="501" s="3" customFormat="true" x14ac:dyDescent="0.25">
      <c r="A501" s="414"/>
      <c r="B501" s="127"/>
      <c r="L501" s="127"/>
      <c r="V501" s="127"/>
      <c r="AF501" s="127"/>
      <c r="AP501" s="127"/>
      <c r="AZ501" s="127"/>
      <c r="BJ501" s="127"/>
      <c r="BK501" s="127"/>
      <c r="BL501" s="127"/>
      <c r="BM501" s="127"/>
      <c r="BN501" s="127"/>
      <c r="BO501" s="127"/>
      <c r="BP501" s="127"/>
      <c r="BQ501" s="127"/>
      <c r="BT501" s="127"/>
      <c r="BU501" s="127"/>
      <c r="BV501" s="127"/>
      <c r="BW501" s="127"/>
      <c r="BX501" s="127"/>
      <c r="BY501" s="127"/>
      <c r="BZ501" s="127"/>
      <c r="CA501" s="127"/>
      <c r="CD501" s="127"/>
      <c r="CN501" s="127"/>
      <c r="CX501" s="127"/>
      <c r="DH501" s="127"/>
      <c r="DR501" s="127"/>
      <c r="EB501" s="127"/>
      <c r="EL501" s="127"/>
      <c r="EV501" s="127"/>
      <c r="FF501" s="127"/>
      <c r="FP501" s="127"/>
      <c r="FZ501" s="127"/>
      <c r="GJ501" s="127"/>
      <c r="GT501" s="127"/>
      <c r="HD501" s="127"/>
      <c r="HN501" s="127"/>
      <c r="HX501" s="127"/>
      <c r="IH501" s="127"/>
      <c r="IR501" s="127"/>
      <c r="JB501" s="127"/>
    </row>
    <row xmlns:x14ac="http://schemas.microsoft.com/office/spreadsheetml/2009/9/ac" r="502" s="3" customFormat="true" x14ac:dyDescent="0.25">
      <c r="A502" s="414"/>
      <c r="B502" s="127"/>
      <c r="L502" s="127"/>
      <c r="V502" s="127"/>
      <c r="AF502" s="127"/>
      <c r="AP502" s="127"/>
      <c r="AZ502" s="127"/>
      <c r="BJ502" s="127"/>
      <c r="BK502" s="127"/>
      <c r="BL502" s="127"/>
      <c r="BM502" s="127"/>
      <c r="BN502" s="127"/>
      <c r="BO502" s="127"/>
      <c r="BP502" s="127"/>
      <c r="BQ502" s="127"/>
      <c r="BT502" s="127"/>
      <c r="BU502" s="127"/>
      <c r="BV502" s="127"/>
      <c r="BW502" s="127"/>
      <c r="BX502" s="127"/>
      <c r="BY502" s="127"/>
      <c r="BZ502" s="127"/>
      <c r="CA502" s="127"/>
      <c r="CD502" s="127"/>
      <c r="CN502" s="127"/>
      <c r="CX502" s="127"/>
      <c r="DH502" s="127"/>
      <c r="DR502" s="127"/>
      <c r="EB502" s="127"/>
      <c r="EL502" s="127"/>
      <c r="EV502" s="127"/>
      <c r="FF502" s="127"/>
      <c r="FP502" s="127"/>
      <c r="FZ502" s="127"/>
      <c r="GJ502" s="127"/>
      <c r="GT502" s="127"/>
      <c r="HD502" s="127"/>
      <c r="HN502" s="127"/>
      <c r="HX502" s="127"/>
      <c r="IH502" s="127"/>
      <c r="IR502" s="127"/>
      <c r="JB502" s="127"/>
    </row>
    <row xmlns:x14ac="http://schemas.microsoft.com/office/spreadsheetml/2009/9/ac" r="503" s="3" customFormat="true" x14ac:dyDescent="0.25">
      <c r="A503" s="414"/>
      <c r="B503" s="127"/>
      <c r="L503" s="127"/>
      <c r="V503" s="127"/>
      <c r="AF503" s="127"/>
      <c r="AP503" s="127"/>
      <c r="AZ503" s="127"/>
      <c r="BJ503" s="127"/>
      <c r="BK503" s="127"/>
      <c r="BL503" s="127"/>
      <c r="BM503" s="127"/>
      <c r="BN503" s="127"/>
      <c r="BO503" s="127"/>
      <c r="BP503" s="127"/>
      <c r="BQ503" s="127"/>
      <c r="BT503" s="127"/>
      <c r="BU503" s="127"/>
      <c r="BV503" s="127"/>
      <c r="BW503" s="127"/>
      <c r="BX503" s="127"/>
      <c r="BY503" s="127"/>
      <c r="BZ503" s="127"/>
      <c r="CA503" s="127"/>
      <c r="CD503" s="127"/>
      <c r="CN503" s="127"/>
      <c r="CX503" s="127"/>
      <c r="DH503" s="127"/>
      <c r="DR503" s="127"/>
      <c r="EB503" s="127"/>
      <c r="EL503" s="127"/>
      <c r="EV503" s="127"/>
      <c r="FF503" s="127"/>
      <c r="FP503" s="127"/>
      <c r="FZ503" s="127"/>
      <c r="GJ503" s="127"/>
      <c r="GT503" s="127"/>
      <c r="HD503" s="127"/>
      <c r="HN503" s="127"/>
      <c r="HX503" s="127"/>
      <c r="IH503" s="127"/>
      <c r="IR503" s="127"/>
      <c r="JB503" s="127"/>
    </row>
    <row xmlns:x14ac="http://schemas.microsoft.com/office/spreadsheetml/2009/9/ac" r="504" s="3" customFormat="true" x14ac:dyDescent="0.25">
      <c r="A504" s="414"/>
      <c r="B504" s="127"/>
      <c r="L504" s="127"/>
      <c r="V504" s="127"/>
      <c r="AF504" s="127"/>
      <c r="AP504" s="127"/>
      <c r="AZ504" s="127"/>
      <c r="BJ504" s="127"/>
      <c r="BK504" s="127"/>
      <c r="BL504" s="127"/>
      <c r="BM504" s="127"/>
      <c r="BN504" s="127"/>
      <c r="BO504" s="127"/>
      <c r="BP504" s="127"/>
      <c r="BQ504" s="127"/>
      <c r="BT504" s="127"/>
      <c r="BU504" s="127"/>
      <c r="BV504" s="127"/>
      <c r="BW504" s="127"/>
      <c r="BX504" s="127"/>
      <c r="BY504" s="127"/>
      <c r="BZ504" s="127"/>
      <c r="CA504" s="127"/>
      <c r="CD504" s="127"/>
      <c r="CN504" s="127"/>
      <c r="CX504" s="127"/>
      <c r="DH504" s="127"/>
      <c r="DR504" s="127"/>
      <c r="EB504" s="127"/>
      <c r="EL504" s="127"/>
      <c r="EV504" s="127"/>
      <c r="FF504" s="127"/>
      <c r="FP504" s="127"/>
      <c r="FZ504" s="127"/>
      <c r="GJ504" s="127"/>
      <c r="GT504" s="127"/>
      <c r="HD504" s="127"/>
      <c r="HN504" s="127"/>
      <c r="HX504" s="127"/>
      <c r="IH504" s="127"/>
      <c r="IR504" s="127"/>
      <c r="JB504" s="127"/>
    </row>
    <row xmlns:x14ac="http://schemas.microsoft.com/office/spreadsheetml/2009/9/ac" r="505" s="3" customFormat="true" x14ac:dyDescent="0.25">
      <c r="A505" s="414"/>
      <c r="B505" s="127"/>
      <c r="L505" s="127"/>
      <c r="V505" s="127"/>
      <c r="AF505" s="127"/>
      <c r="AP505" s="127"/>
      <c r="AZ505" s="127"/>
      <c r="BJ505" s="127"/>
      <c r="BK505" s="127"/>
      <c r="BL505" s="127"/>
      <c r="BM505" s="127"/>
      <c r="BN505" s="127"/>
      <c r="BO505" s="127"/>
      <c r="BP505" s="127"/>
      <c r="BQ505" s="127"/>
      <c r="BT505" s="127"/>
      <c r="BU505" s="127"/>
      <c r="BV505" s="127"/>
      <c r="BW505" s="127"/>
      <c r="BX505" s="127"/>
      <c r="BY505" s="127"/>
      <c r="BZ505" s="127"/>
      <c r="CA505" s="127"/>
      <c r="CD505" s="127"/>
      <c r="CN505" s="127"/>
      <c r="CX505" s="127"/>
      <c r="DH505" s="127"/>
      <c r="DR505" s="127"/>
      <c r="EB505" s="127"/>
      <c r="EL505" s="127"/>
      <c r="EV505" s="127"/>
      <c r="FF505" s="127"/>
      <c r="FP505" s="127"/>
      <c r="FZ505" s="127"/>
      <c r="GJ505" s="127"/>
      <c r="GT505" s="127"/>
      <c r="HD505" s="127"/>
      <c r="HN505" s="127"/>
      <c r="HX505" s="127"/>
      <c r="IH505" s="127"/>
      <c r="IR505" s="127"/>
      <c r="JB505" s="127"/>
    </row>
    <row xmlns:x14ac="http://schemas.microsoft.com/office/spreadsheetml/2009/9/ac" r="506" s="3" customFormat="true" x14ac:dyDescent="0.25">
      <c r="A506" s="414"/>
      <c r="B506" s="127"/>
      <c r="L506" s="127"/>
      <c r="V506" s="127"/>
      <c r="AF506" s="127"/>
      <c r="AP506" s="127"/>
      <c r="AZ506" s="127"/>
      <c r="BJ506" s="127"/>
      <c r="BK506" s="127"/>
      <c r="BL506" s="127"/>
      <c r="BM506" s="127"/>
      <c r="BN506" s="127"/>
      <c r="BO506" s="127"/>
      <c r="BP506" s="127"/>
      <c r="BQ506" s="127"/>
      <c r="BT506" s="127"/>
      <c r="BU506" s="127"/>
      <c r="BV506" s="127"/>
      <c r="BW506" s="127"/>
      <c r="BX506" s="127"/>
      <c r="BY506" s="127"/>
      <c r="BZ506" s="127"/>
      <c r="CA506" s="127"/>
      <c r="CD506" s="127"/>
      <c r="CN506" s="127"/>
      <c r="CX506" s="127"/>
      <c r="DH506" s="127"/>
      <c r="DR506" s="127"/>
      <c r="EB506" s="127"/>
      <c r="EL506" s="127"/>
      <c r="EV506" s="127"/>
      <c r="FF506" s="127"/>
      <c r="FP506" s="127"/>
      <c r="FZ506" s="127"/>
      <c r="GJ506" s="127"/>
      <c r="GT506" s="127"/>
      <c r="HD506" s="127"/>
      <c r="HN506" s="127"/>
      <c r="HX506" s="127"/>
      <c r="IH506" s="127"/>
      <c r="IR506" s="127"/>
      <c r="JB506" s="127"/>
    </row>
    <row xmlns:x14ac="http://schemas.microsoft.com/office/spreadsheetml/2009/9/ac" r="507" s="3" customFormat="true" x14ac:dyDescent="0.25">
      <c r="A507" s="414"/>
      <c r="B507" s="127"/>
      <c r="L507" s="127"/>
      <c r="V507" s="127"/>
      <c r="AF507" s="127"/>
      <c r="AP507" s="127"/>
      <c r="AZ507" s="127"/>
      <c r="BJ507" s="127"/>
      <c r="BK507" s="127"/>
      <c r="BL507" s="127"/>
      <c r="BM507" s="127"/>
      <c r="BN507" s="127"/>
      <c r="BO507" s="127"/>
      <c r="BP507" s="127"/>
      <c r="BQ507" s="127"/>
      <c r="BT507" s="127"/>
      <c r="BU507" s="127"/>
      <c r="BV507" s="127"/>
      <c r="BW507" s="127"/>
      <c r="BX507" s="127"/>
      <c r="BY507" s="127"/>
      <c r="BZ507" s="127"/>
      <c r="CA507" s="127"/>
      <c r="CD507" s="127"/>
      <c r="CN507" s="127"/>
      <c r="CX507" s="127"/>
      <c r="DH507" s="127"/>
      <c r="DR507" s="127"/>
      <c r="EB507" s="127"/>
      <c r="EL507" s="127"/>
      <c r="EV507" s="127"/>
      <c r="FF507" s="127"/>
      <c r="FP507" s="127"/>
      <c r="FZ507" s="127"/>
      <c r="GJ507" s="127"/>
      <c r="GT507" s="127"/>
      <c r="HD507" s="127"/>
      <c r="HN507" s="127"/>
      <c r="HX507" s="127"/>
      <c r="IH507" s="127"/>
      <c r="IR507" s="127"/>
      <c r="JB507" s="127"/>
    </row>
    <row xmlns:x14ac="http://schemas.microsoft.com/office/spreadsheetml/2009/9/ac" r="508" s="3" customFormat="true" x14ac:dyDescent="0.25">
      <c r="A508" s="414"/>
      <c r="B508" s="127"/>
      <c r="L508" s="127"/>
      <c r="V508" s="127"/>
      <c r="AF508" s="127"/>
      <c r="AP508" s="127"/>
      <c r="AZ508" s="127"/>
      <c r="BJ508" s="127"/>
      <c r="BK508" s="127"/>
      <c r="BL508" s="127"/>
      <c r="BM508" s="127"/>
      <c r="BN508" s="127"/>
      <c r="BO508" s="127"/>
      <c r="BP508" s="127"/>
      <c r="BQ508" s="127"/>
      <c r="BT508" s="127"/>
      <c r="BU508" s="127"/>
      <c r="BV508" s="127"/>
      <c r="BW508" s="127"/>
      <c r="BX508" s="127"/>
      <c r="BY508" s="127"/>
      <c r="BZ508" s="127"/>
      <c r="CA508" s="127"/>
      <c r="CD508" s="127"/>
      <c r="CN508" s="127"/>
      <c r="CX508" s="127"/>
      <c r="DH508" s="127"/>
      <c r="DR508" s="127"/>
      <c r="EB508" s="127"/>
      <c r="EL508" s="127"/>
      <c r="EV508" s="127"/>
      <c r="FF508" s="127"/>
      <c r="FP508" s="127"/>
      <c r="FZ508" s="127"/>
      <c r="GJ508" s="127"/>
      <c r="GT508" s="127"/>
      <c r="HD508" s="127"/>
      <c r="HN508" s="127"/>
      <c r="HX508" s="127"/>
      <c r="IH508" s="127"/>
      <c r="IR508" s="127"/>
      <c r="JB508" s="127"/>
    </row>
    <row xmlns:x14ac="http://schemas.microsoft.com/office/spreadsheetml/2009/9/ac" r="509" s="3" customFormat="true" x14ac:dyDescent="0.25">
      <c r="A509" s="414"/>
      <c r="B509" s="127"/>
      <c r="L509" s="127"/>
      <c r="V509" s="127"/>
      <c r="AF509" s="127"/>
      <c r="AP509" s="127"/>
      <c r="AZ509" s="127"/>
      <c r="BJ509" s="127"/>
      <c r="BK509" s="127"/>
      <c r="BL509" s="127"/>
      <c r="BM509" s="127"/>
      <c r="BN509" s="127"/>
      <c r="BO509" s="127"/>
      <c r="BP509" s="127"/>
      <c r="BQ509" s="127"/>
      <c r="BT509" s="127"/>
      <c r="BU509" s="127"/>
      <c r="BV509" s="127"/>
      <c r="BW509" s="127"/>
      <c r="BX509" s="127"/>
      <c r="BY509" s="127"/>
      <c r="BZ509" s="127"/>
      <c r="CA509" s="127"/>
      <c r="CD509" s="127"/>
      <c r="CN509" s="127"/>
      <c r="CX509" s="127"/>
      <c r="DH509" s="127"/>
      <c r="DR509" s="127"/>
      <c r="EB509" s="127"/>
      <c r="EL509" s="127"/>
      <c r="EV509" s="127"/>
      <c r="FF509" s="127"/>
      <c r="FP509" s="127"/>
      <c r="FZ509" s="127"/>
      <c r="GJ509" s="127"/>
      <c r="GT509" s="127"/>
      <c r="HD509" s="127"/>
      <c r="HN509" s="127"/>
      <c r="HX509" s="127"/>
      <c r="IH509" s="127"/>
      <c r="IR509" s="127"/>
      <c r="JB509" s="127"/>
    </row>
    <row xmlns:x14ac="http://schemas.microsoft.com/office/spreadsheetml/2009/9/ac" r="510" s="3" customFormat="true" x14ac:dyDescent="0.25">
      <c r="A510" s="414"/>
      <c r="B510" s="127"/>
      <c r="L510" s="127"/>
      <c r="V510" s="127"/>
      <c r="AF510" s="127"/>
      <c r="AP510" s="127"/>
      <c r="AZ510" s="127"/>
      <c r="BJ510" s="127"/>
      <c r="BK510" s="127"/>
      <c r="BL510" s="127"/>
      <c r="BM510" s="127"/>
      <c r="BN510" s="127"/>
      <c r="BO510" s="127"/>
      <c r="BP510" s="127"/>
      <c r="BQ510" s="127"/>
      <c r="BT510" s="127"/>
      <c r="BU510" s="127"/>
      <c r="BV510" s="127"/>
      <c r="BW510" s="127"/>
      <c r="BX510" s="127"/>
      <c r="BY510" s="127"/>
      <c r="BZ510" s="127"/>
      <c r="CA510" s="127"/>
      <c r="CD510" s="127"/>
      <c r="CN510" s="127"/>
      <c r="CX510" s="127"/>
      <c r="DH510" s="127"/>
      <c r="DR510" s="127"/>
      <c r="EB510" s="127"/>
      <c r="EL510" s="127"/>
      <c r="EV510" s="127"/>
      <c r="FF510" s="127"/>
      <c r="FP510" s="127"/>
      <c r="FZ510" s="127"/>
      <c r="GJ510" s="127"/>
      <c r="GT510" s="127"/>
      <c r="HD510" s="127"/>
      <c r="HN510" s="127"/>
      <c r="HX510" s="127"/>
      <c r="IH510" s="127"/>
      <c r="IR510" s="127"/>
      <c r="JB510" s="127"/>
    </row>
    <row xmlns:x14ac="http://schemas.microsoft.com/office/spreadsheetml/2009/9/ac" r="511" s="3" customFormat="true" x14ac:dyDescent="0.25">
      <c r="A511" s="414"/>
      <c r="B511" s="127"/>
      <c r="L511" s="127"/>
      <c r="V511" s="127"/>
      <c r="AF511" s="127"/>
      <c r="AP511" s="127"/>
      <c r="AZ511" s="127"/>
      <c r="BJ511" s="127"/>
      <c r="BK511" s="127"/>
      <c r="BL511" s="127"/>
      <c r="BM511" s="127"/>
      <c r="BN511" s="127"/>
      <c r="BO511" s="127"/>
      <c r="BP511" s="127"/>
      <c r="BQ511" s="127"/>
      <c r="BT511" s="127"/>
      <c r="BU511" s="127"/>
      <c r="BV511" s="127"/>
      <c r="BW511" s="127"/>
      <c r="BX511" s="127"/>
      <c r="BY511" s="127"/>
      <c r="BZ511" s="127"/>
      <c r="CA511" s="127"/>
      <c r="CD511" s="127"/>
      <c r="CN511" s="127"/>
      <c r="CX511" s="127"/>
      <c r="DH511" s="127"/>
      <c r="DR511" s="127"/>
      <c r="EB511" s="127"/>
      <c r="EL511" s="127"/>
      <c r="EV511" s="127"/>
      <c r="FF511" s="127"/>
      <c r="FP511" s="127"/>
      <c r="FZ511" s="127"/>
      <c r="GJ511" s="127"/>
      <c r="GT511" s="127"/>
      <c r="HD511" s="127"/>
      <c r="HN511" s="127"/>
      <c r="HX511" s="127"/>
      <c r="IH511" s="127"/>
      <c r="IR511" s="127"/>
      <c r="JB511" s="127"/>
    </row>
    <row xmlns:x14ac="http://schemas.microsoft.com/office/spreadsheetml/2009/9/ac" r="512" s="3" customFormat="true" x14ac:dyDescent="0.25">
      <c r="A512" s="414"/>
      <c r="B512" s="127"/>
      <c r="L512" s="127"/>
      <c r="V512" s="127"/>
      <c r="AF512" s="127"/>
      <c r="AP512" s="127"/>
      <c r="AZ512" s="127"/>
      <c r="BJ512" s="127"/>
      <c r="BK512" s="127"/>
      <c r="BL512" s="127"/>
      <c r="BM512" s="127"/>
      <c r="BN512" s="127"/>
      <c r="BO512" s="127"/>
      <c r="BP512" s="127"/>
      <c r="BQ512" s="127"/>
      <c r="BT512" s="127"/>
      <c r="BU512" s="127"/>
      <c r="BV512" s="127"/>
      <c r="BW512" s="127"/>
      <c r="BX512" s="127"/>
      <c r="BY512" s="127"/>
      <c r="BZ512" s="127"/>
      <c r="CA512" s="127"/>
      <c r="CD512" s="127"/>
      <c r="CN512" s="127"/>
      <c r="CX512" s="127"/>
      <c r="DH512" s="127"/>
      <c r="DR512" s="127"/>
      <c r="EB512" s="127"/>
      <c r="EL512" s="127"/>
      <c r="EV512" s="127"/>
      <c r="FF512" s="127"/>
      <c r="FP512" s="127"/>
      <c r="FZ512" s="127"/>
      <c r="GJ512" s="127"/>
      <c r="GT512" s="127"/>
      <c r="HD512" s="127"/>
      <c r="HN512" s="127"/>
      <c r="HX512" s="127"/>
      <c r="IH512" s="127"/>
      <c r="IR512" s="127"/>
      <c r="JB512" s="127"/>
    </row>
    <row xmlns:x14ac="http://schemas.microsoft.com/office/spreadsheetml/2009/9/ac" r="513" s="3" customFormat="true" x14ac:dyDescent="0.25">
      <c r="A513" s="414"/>
      <c r="B513" s="127"/>
      <c r="L513" s="127"/>
      <c r="V513" s="127"/>
      <c r="AF513" s="127"/>
      <c r="AP513" s="127"/>
      <c r="AZ513" s="127"/>
      <c r="BJ513" s="127"/>
      <c r="BK513" s="127"/>
      <c r="BL513" s="127"/>
      <c r="BM513" s="127"/>
      <c r="BN513" s="127"/>
      <c r="BO513" s="127"/>
      <c r="BP513" s="127"/>
      <c r="BQ513" s="127"/>
      <c r="BT513" s="127"/>
      <c r="BU513" s="127"/>
      <c r="BV513" s="127"/>
      <c r="BW513" s="127"/>
      <c r="BX513" s="127"/>
      <c r="BY513" s="127"/>
      <c r="BZ513" s="127"/>
      <c r="CA513" s="127"/>
      <c r="CD513" s="127"/>
      <c r="CN513" s="127"/>
      <c r="CX513" s="127"/>
      <c r="DH513" s="127"/>
      <c r="DR513" s="127"/>
      <c r="EB513" s="127"/>
      <c r="EL513" s="127"/>
      <c r="EV513" s="127"/>
      <c r="FF513" s="127"/>
      <c r="FP513" s="127"/>
      <c r="FZ513" s="127"/>
      <c r="GJ513" s="127"/>
      <c r="GT513" s="127"/>
      <c r="HD513" s="127"/>
      <c r="HN513" s="127"/>
      <c r="HX513" s="127"/>
      <c r="IH513" s="127"/>
      <c r="IR513" s="127"/>
      <c r="JB513" s="127"/>
    </row>
    <row xmlns:x14ac="http://schemas.microsoft.com/office/spreadsheetml/2009/9/ac" r="514" s="3" customFormat="true" x14ac:dyDescent="0.25">
      <c r="A514" s="414"/>
      <c r="B514" s="127"/>
      <c r="L514" s="127"/>
      <c r="V514" s="127"/>
      <c r="AF514" s="127"/>
      <c r="AP514" s="127"/>
      <c r="AZ514" s="127"/>
      <c r="BJ514" s="127"/>
      <c r="BK514" s="127"/>
      <c r="BL514" s="127"/>
      <c r="BM514" s="127"/>
      <c r="BN514" s="127"/>
      <c r="BO514" s="127"/>
      <c r="BP514" s="127"/>
      <c r="BQ514" s="127"/>
      <c r="BT514" s="127"/>
      <c r="BU514" s="127"/>
      <c r="BV514" s="127"/>
      <c r="BW514" s="127"/>
      <c r="BX514" s="127"/>
      <c r="BY514" s="127"/>
      <c r="BZ514" s="127"/>
      <c r="CA514" s="127"/>
      <c r="CD514" s="127"/>
      <c r="CN514" s="127"/>
      <c r="CX514" s="127"/>
      <c r="DH514" s="127"/>
      <c r="DR514" s="127"/>
      <c r="EB514" s="127"/>
      <c r="EL514" s="127"/>
      <c r="EV514" s="127"/>
      <c r="FF514" s="127"/>
      <c r="FP514" s="127"/>
      <c r="FZ514" s="127"/>
      <c r="GJ514" s="127"/>
      <c r="GT514" s="127"/>
      <c r="HD514" s="127"/>
      <c r="HN514" s="127"/>
      <c r="HX514" s="127"/>
      <c r="IH514" s="127"/>
      <c r="IR514" s="127"/>
      <c r="JB514" s="127"/>
    </row>
    <row xmlns:x14ac="http://schemas.microsoft.com/office/spreadsheetml/2009/9/ac" r="515" s="3" customFormat="true" x14ac:dyDescent="0.25">
      <c r="A515" s="414"/>
      <c r="B515" s="127"/>
      <c r="L515" s="127"/>
      <c r="V515" s="127"/>
      <c r="AF515" s="127"/>
      <c r="AP515" s="127"/>
      <c r="AZ515" s="127"/>
      <c r="BJ515" s="127"/>
      <c r="BK515" s="127"/>
      <c r="BL515" s="127"/>
      <c r="BM515" s="127"/>
      <c r="BN515" s="127"/>
      <c r="BO515" s="127"/>
      <c r="BP515" s="127"/>
      <c r="BQ515" s="127"/>
      <c r="BT515" s="127"/>
      <c r="BU515" s="127"/>
      <c r="BV515" s="127"/>
      <c r="BW515" s="127"/>
      <c r="BX515" s="127"/>
      <c r="BY515" s="127"/>
      <c r="BZ515" s="127"/>
      <c r="CA515" s="127"/>
      <c r="CD515" s="127"/>
      <c r="CN515" s="127"/>
      <c r="CX515" s="127"/>
      <c r="DH515" s="127"/>
      <c r="DR515" s="127"/>
      <c r="EB515" s="127"/>
      <c r="EL515" s="127"/>
      <c r="EV515" s="127"/>
      <c r="FF515" s="127"/>
      <c r="FP515" s="127"/>
      <c r="FZ515" s="127"/>
      <c r="GJ515" s="127"/>
      <c r="GT515" s="127"/>
      <c r="HD515" s="127"/>
      <c r="HN515" s="127"/>
      <c r="HX515" s="127"/>
      <c r="IH515" s="127"/>
      <c r="IR515" s="127"/>
      <c r="JB515" s="127"/>
    </row>
    <row xmlns:x14ac="http://schemas.microsoft.com/office/spreadsheetml/2009/9/ac" r="516" s="3" customFormat="true" x14ac:dyDescent="0.25">
      <c r="A516" s="414"/>
      <c r="B516" s="127"/>
      <c r="L516" s="127"/>
      <c r="V516" s="127"/>
      <c r="AF516" s="127"/>
      <c r="AP516" s="127"/>
      <c r="AZ516" s="127"/>
      <c r="BJ516" s="127"/>
      <c r="BK516" s="127"/>
      <c r="BL516" s="127"/>
      <c r="BM516" s="127"/>
      <c r="BN516" s="127"/>
      <c r="BO516" s="127"/>
      <c r="BP516" s="127"/>
      <c r="BQ516" s="127"/>
      <c r="BT516" s="127"/>
      <c r="BU516" s="127"/>
      <c r="BV516" s="127"/>
      <c r="BW516" s="127"/>
      <c r="BX516" s="127"/>
      <c r="BY516" s="127"/>
      <c r="BZ516" s="127"/>
      <c r="CA516" s="127"/>
      <c r="CD516" s="127"/>
      <c r="CN516" s="127"/>
      <c r="CX516" s="127"/>
      <c r="DH516" s="127"/>
      <c r="DR516" s="127"/>
      <c r="EB516" s="127"/>
      <c r="EL516" s="127"/>
      <c r="EV516" s="127"/>
      <c r="FF516" s="127"/>
      <c r="FP516" s="127"/>
      <c r="FZ516" s="127"/>
      <c r="GJ516" s="127"/>
      <c r="GT516" s="127"/>
      <c r="HD516" s="127"/>
      <c r="HN516" s="127"/>
      <c r="HX516" s="127"/>
      <c r="IH516" s="127"/>
      <c r="IR516" s="127"/>
      <c r="JB516" s="127"/>
    </row>
    <row xmlns:x14ac="http://schemas.microsoft.com/office/spreadsheetml/2009/9/ac" r="517" s="3" customFormat="true" x14ac:dyDescent="0.25">
      <c r="A517" s="414"/>
      <c r="B517" s="127"/>
      <c r="L517" s="127"/>
      <c r="V517" s="127"/>
      <c r="AF517" s="127"/>
      <c r="AP517" s="127"/>
      <c r="AZ517" s="127"/>
      <c r="BJ517" s="127"/>
      <c r="BK517" s="127"/>
      <c r="BL517" s="127"/>
      <c r="BM517" s="127"/>
      <c r="BN517" s="127"/>
      <c r="BO517" s="127"/>
      <c r="BP517" s="127"/>
      <c r="BQ517" s="127"/>
      <c r="BT517" s="127"/>
      <c r="BU517" s="127"/>
      <c r="BV517" s="127"/>
      <c r="BW517" s="127"/>
      <c r="BX517" s="127"/>
      <c r="BY517" s="127"/>
      <c r="BZ517" s="127"/>
      <c r="CA517" s="127"/>
      <c r="CD517" s="127"/>
      <c r="CN517" s="127"/>
      <c r="CX517" s="127"/>
      <c r="DH517" s="127"/>
      <c r="DR517" s="127"/>
      <c r="EB517" s="127"/>
      <c r="EL517" s="127"/>
      <c r="EV517" s="127"/>
      <c r="FF517" s="127"/>
      <c r="FP517" s="127"/>
      <c r="FZ517" s="127"/>
      <c r="GJ517" s="127"/>
      <c r="GT517" s="127"/>
      <c r="HD517" s="127"/>
      <c r="HN517" s="127"/>
      <c r="HX517" s="127"/>
      <c r="IH517" s="127"/>
      <c r="IR517" s="127"/>
      <c r="JB517" s="127"/>
    </row>
    <row xmlns:x14ac="http://schemas.microsoft.com/office/spreadsheetml/2009/9/ac" r="518" s="3" customFormat="true" x14ac:dyDescent="0.25">
      <c r="A518" s="414"/>
      <c r="B518" s="127"/>
      <c r="L518" s="127"/>
      <c r="V518" s="127"/>
      <c r="AF518" s="127"/>
      <c r="AP518" s="127"/>
      <c r="AZ518" s="127"/>
      <c r="BJ518" s="127"/>
      <c r="BK518" s="127"/>
      <c r="BL518" s="127"/>
      <c r="BM518" s="127"/>
      <c r="BN518" s="127"/>
      <c r="BO518" s="127"/>
      <c r="BP518" s="127"/>
      <c r="BQ518" s="127"/>
      <c r="BT518" s="127"/>
      <c r="BU518" s="127"/>
      <c r="BV518" s="127"/>
      <c r="BW518" s="127"/>
      <c r="BX518" s="127"/>
      <c r="BY518" s="127"/>
      <c r="BZ518" s="127"/>
      <c r="CA518" s="127"/>
      <c r="CD518" s="127"/>
      <c r="CN518" s="127"/>
      <c r="CX518" s="127"/>
      <c r="DH518" s="127"/>
      <c r="DR518" s="127"/>
      <c r="EB518" s="127"/>
      <c r="EL518" s="127"/>
      <c r="EV518" s="127"/>
      <c r="FF518" s="127"/>
      <c r="FP518" s="127"/>
      <c r="FZ518" s="127"/>
      <c r="GJ518" s="127"/>
      <c r="GT518" s="127"/>
      <c r="HD518" s="127"/>
      <c r="HN518" s="127"/>
      <c r="HX518" s="127"/>
      <c r="IH518" s="127"/>
      <c r="IR518" s="127"/>
      <c r="JB518" s="127"/>
    </row>
    <row xmlns:x14ac="http://schemas.microsoft.com/office/spreadsheetml/2009/9/ac" r="519" s="3" customFormat="true" x14ac:dyDescent="0.25">
      <c r="A519" s="414"/>
      <c r="B519" s="127"/>
      <c r="L519" s="127"/>
      <c r="V519" s="127"/>
      <c r="AF519" s="127"/>
      <c r="AP519" s="127"/>
      <c r="AZ519" s="127"/>
      <c r="BJ519" s="127"/>
      <c r="BK519" s="127"/>
      <c r="BL519" s="127"/>
      <c r="BM519" s="127"/>
      <c r="BN519" s="127"/>
      <c r="BO519" s="127"/>
      <c r="BP519" s="127"/>
      <c r="BQ519" s="127"/>
      <c r="BT519" s="127"/>
      <c r="BU519" s="127"/>
      <c r="BV519" s="127"/>
      <c r="BW519" s="127"/>
      <c r="BX519" s="127"/>
      <c r="BY519" s="127"/>
      <c r="BZ519" s="127"/>
      <c r="CA519" s="127"/>
      <c r="CD519" s="127"/>
      <c r="CN519" s="127"/>
      <c r="CX519" s="127"/>
      <c r="DH519" s="127"/>
      <c r="DR519" s="127"/>
      <c r="EB519" s="127"/>
      <c r="EL519" s="127"/>
      <c r="EV519" s="127"/>
      <c r="FF519" s="127"/>
      <c r="FP519" s="127"/>
      <c r="FZ519" s="127"/>
      <c r="GJ519" s="127"/>
      <c r="GT519" s="127"/>
      <c r="HD519" s="127"/>
      <c r="HN519" s="127"/>
      <c r="HX519" s="127"/>
      <c r="IH519" s="127"/>
      <c r="IR519" s="127"/>
      <c r="JB519" s="127"/>
    </row>
    <row xmlns:x14ac="http://schemas.microsoft.com/office/spreadsheetml/2009/9/ac" r="520" s="3" customFormat="true" x14ac:dyDescent="0.25">
      <c r="A520" s="414"/>
      <c r="B520" s="127"/>
      <c r="L520" s="127"/>
      <c r="V520" s="127"/>
      <c r="AF520" s="127"/>
      <c r="AP520" s="127"/>
      <c r="AZ520" s="127"/>
      <c r="BJ520" s="127"/>
      <c r="BK520" s="127"/>
      <c r="BL520" s="127"/>
      <c r="BM520" s="127"/>
      <c r="BN520" s="127"/>
      <c r="BO520" s="127"/>
      <c r="BP520" s="127"/>
      <c r="BQ520" s="127"/>
      <c r="BT520" s="127"/>
      <c r="BU520" s="127"/>
      <c r="BV520" s="127"/>
      <c r="BW520" s="127"/>
      <c r="BX520" s="127"/>
      <c r="BY520" s="127"/>
      <c r="BZ520" s="127"/>
      <c r="CA520" s="127"/>
      <c r="CD520" s="127"/>
      <c r="CN520" s="127"/>
      <c r="CX520" s="127"/>
      <c r="DH520" s="127"/>
      <c r="DR520" s="127"/>
      <c r="EB520" s="127"/>
      <c r="EL520" s="127"/>
      <c r="EV520" s="127"/>
      <c r="FF520" s="127"/>
      <c r="FP520" s="127"/>
      <c r="FZ520" s="127"/>
      <c r="GJ520" s="127"/>
      <c r="GT520" s="127"/>
      <c r="HD520" s="127"/>
      <c r="HN520" s="127"/>
      <c r="HX520" s="127"/>
      <c r="IH520" s="127"/>
      <c r="IR520" s="127"/>
      <c r="JB520" s="127"/>
    </row>
    <row xmlns:x14ac="http://schemas.microsoft.com/office/spreadsheetml/2009/9/ac" r="521" s="3" customFormat="true" x14ac:dyDescent="0.25">
      <c r="A521" s="414"/>
      <c r="B521" s="127"/>
      <c r="L521" s="127"/>
      <c r="V521" s="127"/>
      <c r="AF521" s="127"/>
      <c r="AP521" s="127"/>
      <c r="AZ521" s="127"/>
      <c r="BJ521" s="127"/>
      <c r="BK521" s="127"/>
      <c r="BL521" s="127"/>
      <c r="BM521" s="127"/>
      <c r="BN521" s="127"/>
      <c r="BO521" s="127"/>
      <c r="BP521" s="127"/>
      <c r="BQ521" s="127"/>
      <c r="BT521" s="127"/>
      <c r="BU521" s="127"/>
      <c r="BV521" s="127"/>
      <c r="BW521" s="127"/>
      <c r="BX521" s="127"/>
      <c r="BY521" s="127"/>
      <c r="BZ521" s="127"/>
      <c r="CA521" s="127"/>
      <c r="CD521" s="127"/>
      <c r="CN521" s="127"/>
      <c r="CX521" s="127"/>
      <c r="DH521" s="127"/>
      <c r="DR521" s="127"/>
      <c r="EB521" s="127"/>
      <c r="EL521" s="127"/>
      <c r="EV521" s="127"/>
      <c r="FF521" s="127"/>
      <c r="FP521" s="127"/>
      <c r="FZ521" s="127"/>
      <c r="GJ521" s="127"/>
      <c r="GT521" s="127"/>
      <c r="HD521" s="127"/>
      <c r="HN521" s="127"/>
      <c r="HX521" s="127"/>
      <c r="IH521" s="127"/>
      <c r="IR521" s="127"/>
      <c r="JB521" s="127"/>
    </row>
    <row xmlns:x14ac="http://schemas.microsoft.com/office/spreadsheetml/2009/9/ac" r="522" s="3" customFormat="true" x14ac:dyDescent="0.25">
      <c r="A522" s="414"/>
      <c r="B522" s="127"/>
      <c r="L522" s="127"/>
      <c r="V522" s="127"/>
      <c r="AF522" s="127"/>
      <c r="AP522" s="127"/>
      <c r="AZ522" s="127"/>
      <c r="BJ522" s="127"/>
      <c r="BK522" s="127"/>
      <c r="BL522" s="127"/>
      <c r="BM522" s="127"/>
      <c r="BN522" s="127"/>
      <c r="BO522" s="127"/>
      <c r="BP522" s="127"/>
      <c r="BQ522" s="127"/>
      <c r="BT522" s="127"/>
      <c r="BU522" s="127"/>
      <c r="BV522" s="127"/>
      <c r="BW522" s="127"/>
      <c r="BX522" s="127"/>
      <c r="BY522" s="127"/>
      <c r="BZ522" s="127"/>
      <c r="CA522" s="127"/>
      <c r="CD522" s="127"/>
      <c r="CN522" s="127"/>
      <c r="CX522" s="127"/>
      <c r="DH522" s="127"/>
      <c r="DR522" s="127"/>
      <c r="EB522" s="127"/>
      <c r="EL522" s="127"/>
      <c r="EV522" s="127"/>
      <c r="FF522" s="127"/>
      <c r="FP522" s="127"/>
      <c r="FZ522" s="127"/>
      <c r="GJ522" s="127"/>
      <c r="GT522" s="127"/>
      <c r="HD522" s="127"/>
      <c r="HN522" s="127"/>
      <c r="HX522" s="127"/>
      <c r="IH522" s="127"/>
      <c r="IR522" s="127"/>
      <c r="JB522" s="127"/>
    </row>
    <row xmlns:x14ac="http://schemas.microsoft.com/office/spreadsheetml/2009/9/ac" r="523" s="3" customFormat="true" x14ac:dyDescent="0.25">
      <c r="A523" s="414"/>
      <c r="B523" s="127"/>
      <c r="L523" s="127"/>
      <c r="V523" s="127"/>
      <c r="AF523" s="127"/>
      <c r="AP523" s="127"/>
      <c r="AZ523" s="127"/>
      <c r="BJ523" s="127"/>
      <c r="BK523" s="127"/>
      <c r="BL523" s="127"/>
      <c r="BM523" s="127"/>
      <c r="BN523" s="127"/>
      <c r="BO523" s="127"/>
      <c r="BP523" s="127"/>
      <c r="BQ523" s="127"/>
      <c r="BT523" s="127"/>
      <c r="BU523" s="127"/>
      <c r="BV523" s="127"/>
      <c r="BW523" s="127"/>
      <c r="BX523" s="127"/>
      <c r="BY523" s="127"/>
      <c r="BZ523" s="127"/>
      <c r="CA523" s="127"/>
      <c r="CD523" s="127"/>
      <c r="CN523" s="127"/>
      <c r="CX523" s="127"/>
      <c r="DH523" s="127"/>
      <c r="DR523" s="127"/>
      <c r="EB523" s="127"/>
      <c r="EL523" s="127"/>
      <c r="EV523" s="127"/>
      <c r="FF523" s="127"/>
      <c r="FP523" s="127"/>
      <c r="FZ523" s="127"/>
      <c r="GJ523" s="127"/>
      <c r="GT523" s="127"/>
      <c r="HD523" s="127"/>
      <c r="HN523" s="127"/>
      <c r="HX523" s="127"/>
      <c r="IH523" s="127"/>
      <c r="IR523" s="127"/>
      <c r="JB523" s="127"/>
    </row>
    <row xmlns:x14ac="http://schemas.microsoft.com/office/spreadsheetml/2009/9/ac" r="524" s="3" customFormat="true" x14ac:dyDescent="0.25">
      <c r="A524" s="414"/>
      <c r="B524" s="127"/>
      <c r="L524" s="127"/>
      <c r="V524" s="127"/>
      <c r="AF524" s="127"/>
      <c r="AP524" s="127"/>
      <c r="AZ524" s="127"/>
      <c r="BJ524" s="127"/>
      <c r="BK524" s="127"/>
      <c r="BL524" s="127"/>
      <c r="BM524" s="127"/>
      <c r="BN524" s="127"/>
      <c r="BO524" s="127"/>
      <c r="BP524" s="127"/>
      <c r="BQ524" s="127"/>
      <c r="BT524" s="127"/>
      <c r="BU524" s="127"/>
      <c r="BV524" s="127"/>
      <c r="BW524" s="127"/>
      <c r="BX524" s="127"/>
      <c r="BY524" s="127"/>
      <c r="BZ524" s="127"/>
      <c r="CA524" s="127"/>
      <c r="CD524" s="127"/>
      <c r="CN524" s="127"/>
      <c r="CX524" s="127"/>
      <c r="DH524" s="127"/>
      <c r="DR524" s="127"/>
      <c r="EB524" s="127"/>
      <c r="EL524" s="127"/>
      <c r="EV524" s="127"/>
      <c r="FF524" s="127"/>
      <c r="FP524" s="127"/>
      <c r="FZ524" s="127"/>
      <c r="GJ524" s="127"/>
      <c r="GT524" s="127"/>
      <c r="HD524" s="127"/>
      <c r="HN524" s="127"/>
      <c r="HX524" s="127"/>
      <c r="IH524" s="127"/>
      <c r="IR524" s="127"/>
      <c r="JB524" s="127"/>
    </row>
    <row xmlns:x14ac="http://schemas.microsoft.com/office/spreadsheetml/2009/9/ac" r="525" s="3" customFormat="true" x14ac:dyDescent="0.25">
      <c r="A525" s="414"/>
      <c r="B525" s="127"/>
      <c r="L525" s="127"/>
      <c r="V525" s="127"/>
      <c r="AF525" s="127"/>
      <c r="AP525" s="127"/>
      <c r="AZ525" s="127"/>
      <c r="BJ525" s="127"/>
      <c r="BK525" s="127"/>
      <c r="BL525" s="127"/>
      <c r="BM525" s="127"/>
      <c r="BN525" s="127"/>
      <c r="BO525" s="127"/>
      <c r="BP525" s="127"/>
      <c r="BQ525" s="127"/>
      <c r="BT525" s="127"/>
      <c r="BU525" s="127"/>
      <c r="BV525" s="127"/>
      <c r="BW525" s="127"/>
      <c r="BX525" s="127"/>
      <c r="BY525" s="127"/>
      <c r="BZ525" s="127"/>
      <c r="CA525" s="127"/>
      <c r="CD525" s="127"/>
      <c r="CN525" s="127"/>
      <c r="CX525" s="127"/>
      <c r="DH525" s="127"/>
      <c r="DR525" s="127"/>
      <c r="EB525" s="127"/>
      <c r="EL525" s="127"/>
      <c r="EV525" s="127"/>
      <c r="FF525" s="127"/>
      <c r="FP525" s="127"/>
      <c r="FZ525" s="127"/>
      <c r="GJ525" s="127"/>
      <c r="GT525" s="127"/>
      <c r="HD525" s="127"/>
      <c r="HN525" s="127"/>
      <c r="HX525" s="127"/>
      <c r="IH525" s="127"/>
      <c r="IR525" s="127"/>
      <c r="JB525" s="127"/>
    </row>
    <row xmlns:x14ac="http://schemas.microsoft.com/office/spreadsheetml/2009/9/ac" r="526" s="3" customFormat="true" x14ac:dyDescent="0.25">
      <c r="A526" s="414"/>
      <c r="B526" s="127"/>
      <c r="L526" s="127"/>
      <c r="V526" s="127"/>
      <c r="AF526" s="127"/>
      <c r="AP526" s="127"/>
      <c r="AZ526" s="127"/>
      <c r="BJ526" s="127"/>
      <c r="BK526" s="127"/>
      <c r="BL526" s="127"/>
      <c r="BM526" s="127"/>
      <c r="BN526" s="127"/>
      <c r="BO526" s="127"/>
      <c r="BP526" s="127"/>
      <c r="BQ526" s="127"/>
      <c r="BT526" s="127"/>
      <c r="BU526" s="127"/>
      <c r="BV526" s="127"/>
      <c r="BW526" s="127"/>
      <c r="BX526" s="127"/>
      <c r="BY526" s="127"/>
      <c r="BZ526" s="127"/>
      <c r="CA526" s="127"/>
      <c r="CD526" s="127"/>
      <c r="CN526" s="127"/>
      <c r="CX526" s="127"/>
      <c r="DH526" s="127"/>
      <c r="DR526" s="127"/>
      <c r="EB526" s="127"/>
      <c r="EL526" s="127"/>
      <c r="EV526" s="127"/>
      <c r="FF526" s="127"/>
      <c r="FP526" s="127"/>
      <c r="FZ526" s="127"/>
      <c r="GJ526" s="127"/>
      <c r="GT526" s="127"/>
      <c r="HD526" s="127"/>
      <c r="HN526" s="127"/>
      <c r="HX526" s="127"/>
      <c r="IH526" s="127"/>
      <c r="IR526" s="127"/>
      <c r="JB526" s="127"/>
    </row>
    <row xmlns:x14ac="http://schemas.microsoft.com/office/spreadsheetml/2009/9/ac" r="527" s="3" customFormat="true" x14ac:dyDescent="0.25">
      <c r="A527" s="414"/>
      <c r="B527" s="127"/>
      <c r="L527" s="127"/>
      <c r="V527" s="127"/>
      <c r="AF527" s="127"/>
      <c r="AP527" s="127"/>
      <c r="AZ527" s="127"/>
      <c r="BJ527" s="127"/>
      <c r="BK527" s="127"/>
      <c r="BL527" s="127"/>
      <c r="BM527" s="127"/>
      <c r="BN527" s="127"/>
      <c r="BO527" s="127"/>
      <c r="BP527" s="127"/>
      <c r="BQ527" s="127"/>
      <c r="BT527" s="127"/>
      <c r="BU527" s="127"/>
      <c r="BV527" s="127"/>
      <c r="BW527" s="127"/>
      <c r="BX527" s="127"/>
      <c r="BY527" s="127"/>
      <c r="BZ527" s="127"/>
      <c r="CA527" s="127"/>
      <c r="CD527" s="127"/>
      <c r="CN527" s="127"/>
      <c r="CX527" s="127"/>
      <c r="DH527" s="127"/>
      <c r="DR527" s="127"/>
      <c r="EB527" s="127"/>
      <c r="EL527" s="127"/>
      <c r="EV527" s="127"/>
      <c r="FF527" s="127"/>
      <c r="FP527" s="127"/>
      <c r="FZ527" s="127"/>
      <c r="GJ527" s="127"/>
      <c r="GT527" s="127"/>
      <c r="HD527" s="127"/>
      <c r="HN527" s="127"/>
      <c r="HX527" s="127"/>
      <c r="IH527" s="127"/>
      <c r="IR527" s="127"/>
      <c r="JB527" s="127"/>
    </row>
    <row xmlns:x14ac="http://schemas.microsoft.com/office/spreadsheetml/2009/9/ac" r="528" s="3" customFormat="true" x14ac:dyDescent="0.25">
      <c r="A528" s="414"/>
      <c r="B528" s="127"/>
      <c r="L528" s="127"/>
      <c r="V528" s="127"/>
      <c r="AF528" s="127"/>
      <c r="AP528" s="127"/>
      <c r="AZ528" s="127"/>
      <c r="BJ528" s="127"/>
      <c r="BK528" s="127"/>
      <c r="BL528" s="127"/>
      <c r="BM528" s="127"/>
      <c r="BN528" s="127"/>
      <c r="BO528" s="127"/>
      <c r="BP528" s="127"/>
      <c r="BQ528" s="127"/>
      <c r="BT528" s="127"/>
      <c r="BU528" s="127"/>
      <c r="BV528" s="127"/>
      <c r="BW528" s="127"/>
      <c r="BX528" s="127"/>
      <c r="BY528" s="127"/>
      <c r="BZ528" s="127"/>
      <c r="CA528" s="127"/>
      <c r="CD528" s="127"/>
      <c r="CN528" s="127"/>
      <c r="CX528" s="127"/>
      <c r="DH528" s="127"/>
      <c r="DR528" s="127"/>
      <c r="EB528" s="127"/>
      <c r="EL528" s="127"/>
      <c r="EV528" s="127"/>
      <c r="FF528" s="127"/>
      <c r="FP528" s="127"/>
      <c r="FZ528" s="127"/>
      <c r="GJ528" s="127"/>
      <c r="GT528" s="127"/>
      <c r="HD528" s="127"/>
      <c r="HN528" s="127"/>
      <c r="HX528" s="127"/>
      <c r="IH528" s="127"/>
      <c r="IR528" s="127"/>
      <c r="JB528" s="127"/>
    </row>
    <row xmlns:x14ac="http://schemas.microsoft.com/office/spreadsheetml/2009/9/ac" r="529" s="3" customFormat="true" x14ac:dyDescent="0.25">
      <c r="A529" s="414"/>
      <c r="B529" s="127"/>
      <c r="L529" s="127"/>
      <c r="V529" s="127"/>
      <c r="AF529" s="127"/>
      <c r="AP529" s="127"/>
      <c r="AZ529" s="127"/>
      <c r="BJ529" s="127"/>
      <c r="BK529" s="127"/>
      <c r="BL529" s="127"/>
      <c r="BM529" s="127"/>
      <c r="BN529" s="127"/>
      <c r="BO529" s="127"/>
      <c r="BP529" s="127"/>
      <c r="BQ529" s="127"/>
      <c r="BT529" s="127"/>
      <c r="BU529" s="127"/>
      <c r="BV529" s="127"/>
      <c r="BW529" s="127"/>
      <c r="BX529" s="127"/>
      <c r="BY529" s="127"/>
      <c r="BZ529" s="127"/>
      <c r="CA529" s="127"/>
      <c r="CD529" s="127"/>
      <c r="CN529" s="127"/>
      <c r="CX529" s="127"/>
      <c r="DH529" s="127"/>
      <c r="DR529" s="127"/>
      <c r="EB529" s="127"/>
      <c r="EL529" s="127"/>
      <c r="EV529" s="127"/>
      <c r="FF529" s="127"/>
      <c r="FP529" s="127"/>
      <c r="FZ529" s="127"/>
      <c r="GJ529" s="127"/>
      <c r="GT529" s="127"/>
      <c r="HD529" s="127"/>
      <c r="HN529" s="127"/>
      <c r="HX529" s="127"/>
      <c r="IH529" s="127"/>
      <c r="IR529" s="127"/>
      <c r="JB529" s="127"/>
    </row>
    <row xmlns:x14ac="http://schemas.microsoft.com/office/spreadsheetml/2009/9/ac" r="530" s="3" customFormat="true" x14ac:dyDescent="0.25">
      <c r="A530" s="414"/>
      <c r="B530" s="127"/>
      <c r="L530" s="127"/>
      <c r="V530" s="127"/>
      <c r="AF530" s="127"/>
      <c r="AP530" s="127"/>
      <c r="AZ530" s="127"/>
      <c r="BJ530" s="127"/>
      <c r="BK530" s="127"/>
      <c r="BL530" s="127"/>
      <c r="BM530" s="127"/>
      <c r="BN530" s="127"/>
      <c r="BO530" s="127"/>
      <c r="BP530" s="127"/>
      <c r="BQ530" s="127"/>
      <c r="BT530" s="127"/>
      <c r="BU530" s="127"/>
      <c r="BV530" s="127"/>
      <c r="BW530" s="127"/>
      <c r="BX530" s="127"/>
      <c r="BY530" s="127"/>
      <c r="BZ530" s="127"/>
      <c r="CA530" s="127"/>
      <c r="CD530" s="127"/>
      <c r="CN530" s="127"/>
      <c r="CX530" s="127"/>
      <c r="DH530" s="127"/>
      <c r="DR530" s="127"/>
      <c r="EB530" s="127"/>
      <c r="EL530" s="127"/>
      <c r="EV530" s="127"/>
      <c r="FF530" s="127"/>
      <c r="FP530" s="127"/>
      <c r="FZ530" s="127"/>
      <c r="GJ530" s="127"/>
      <c r="GT530" s="127"/>
      <c r="HD530" s="127"/>
      <c r="HN530" s="127"/>
      <c r="HX530" s="127"/>
      <c r="IH530" s="127"/>
      <c r="IR530" s="127"/>
      <c r="JB530" s="127"/>
    </row>
    <row xmlns:x14ac="http://schemas.microsoft.com/office/spreadsheetml/2009/9/ac" r="531" s="3" customFormat="true" x14ac:dyDescent="0.25">
      <c r="A531" s="414"/>
      <c r="B531" s="127"/>
      <c r="L531" s="127"/>
      <c r="V531" s="127"/>
      <c r="AF531" s="127"/>
      <c r="AP531" s="127"/>
      <c r="AZ531" s="127"/>
      <c r="BJ531" s="127"/>
      <c r="BK531" s="127"/>
      <c r="BL531" s="127"/>
      <c r="BM531" s="127"/>
      <c r="BN531" s="127"/>
      <c r="BO531" s="127"/>
      <c r="BP531" s="127"/>
      <c r="BQ531" s="127"/>
      <c r="BT531" s="127"/>
      <c r="BU531" s="127"/>
      <c r="BV531" s="127"/>
      <c r="BW531" s="127"/>
      <c r="BX531" s="127"/>
      <c r="BY531" s="127"/>
      <c r="BZ531" s="127"/>
      <c r="CA531" s="127"/>
      <c r="CD531" s="127"/>
      <c r="CN531" s="127"/>
      <c r="CX531" s="127"/>
      <c r="DH531" s="127"/>
      <c r="DR531" s="127"/>
      <c r="EB531" s="127"/>
      <c r="EL531" s="127"/>
      <c r="EV531" s="127"/>
      <c r="FF531" s="127"/>
      <c r="FP531" s="127"/>
      <c r="FZ531" s="127"/>
      <c r="GJ531" s="127"/>
      <c r="GT531" s="127"/>
      <c r="HD531" s="127"/>
      <c r="HN531" s="127"/>
      <c r="HX531" s="127"/>
      <c r="IH531" s="127"/>
      <c r="IR531" s="127"/>
      <c r="JB531" s="127"/>
    </row>
    <row xmlns:x14ac="http://schemas.microsoft.com/office/spreadsheetml/2009/9/ac" r="532" s="3" customFormat="true" x14ac:dyDescent="0.25">
      <c r="A532" s="414"/>
      <c r="B532" s="127"/>
      <c r="L532" s="127"/>
      <c r="V532" s="127"/>
      <c r="AF532" s="127"/>
      <c r="AP532" s="127"/>
      <c r="AZ532" s="127"/>
      <c r="BJ532" s="127"/>
      <c r="BK532" s="127"/>
      <c r="BL532" s="127"/>
      <c r="BM532" s="127"/>
      <c r="BN532" s="127"/>
      <c r="BO532" s="127"/>
      <c r="BP532" s="127"/>
      <c r="BQ532" s="127"/>
      <c r="BT532" s="127"/>
      <c r="BU532" s="127"/>
      <c r="BV532" s="127"/>
      <c r="BW532" s="127"/>
      <c r="BX532" s="127"/>
      <c r="BY532" s="127"/>
      <c r="BZ532" s="127"/>
      <c r="CA532" s="127"/>
      <c r="CD532" s="127"/>
      <c r="CN532" s="127"/>
      <c r="CX532" s="127"/>
      <c r="DH532" s="127"/>
      <c r="DR532" s="127"/>
      <c r="EB532" s="127"/>
      <c r="EL532" s="127"/>
      <c r="EV532" s="127"/>
      <c r="FF532" s="127"/>
      <c r="FP532" s="127"/>
      <c r="FZ532" s="127"/>
      <c r="GJ532" s="127"/>
      <c r="GT532" s="127"/>
      <c r="HD532" s="127"/>
      <c r="HN532" s="127"/>
      <c r="HX532" s="127"/>
      <c r="IH532" s="127"/>
      <c r="IR532" s="127"/>
      <c r="JB532" s="127"/>
    </row>
    <row xmlns:x14ac="http://schemas.microsoft.com/office/spreadsheetml/2009/9/ac" r="533" s="3" customFormat="true" x14ac:dyDescent="0.25">
      <c r="A533" s="414"/>
      <c r="B533" s="127"/>
      <c r="L533" s="127"/>
      <c r="V533" s="127"/>
      <c r="AF533" s="127"/>
      <c r="AP533" s="127"/>
      <c r="AZ533" s="127"/>
      <c r="BJ533" s="127"/>
      <c r="BK533" s="127"/>
      <c r="BL533" s="127"/>
      <c r="BM533" s="127"/>
      <c r="BN533" s="127"/>
      <c r="BO533" s="127"/>
      <c r="BP533" s="127"/>
      <c r="BQ533" s="127"/>
      <c r="BT533" s="127"/>
      <c r="BU533" s="127"/>
      <c r="BV533" s="127"/>
      <c r="BW533" s="127"/>
      <c r="BX533" s="127"/>
      <c r="BY533" s="127"/>
      <c r="BZ533" s="127"/>
      <c r="CA533" s="127"/>
      <c r="CD533" s="127"/>
      <c r="CN533" s="127"/>
      <c r="CX533" s="127"/>
      <c r="DH533" s="127"/>
      <c r="DR533" s="127"/>
      <c r="EB533" s="127"/>
      <c r="EL533" s="127"/>
      <c r="EV533" s="127"/>
      <c r="FF533" s="127"/>
      <c r="FP533" s="127"/>
      <c r="FZ533" s="127"/>
      <c r="GJ533" s="127"/>
      <c r="GT533" s="127"/>
      <c r="HD533" s="127"/>
      <c r="HN533" s="127"/>
      <c r="HX533" s="127"/>
      <c r="IH533" s="127"/>
      <c r="IR533" s="127"/>
      <c r="JB533" s="127"/>
    </row>
    <row xmlns:x14ac="http://schemas.microsoft.com/office/spreadsheetml/2009/9/ac" r="534" s="3" customFormat="true" x14ac:dyDescent="0.25">
      <c r="A534" s="414"/>
      <c r="B534" s="127"/>
      <c r="L534" s="127"/>
      <c r="V534" s="127"/>
      <c r="AF534" s="127"/>
      <c r="AP534" s="127"/>
      <c r="AZ534" s="127"/>
      <c r="BJ534" s="127"/>
      <c r="BK534" s="127"/>
      <c r="BL534" s="127"/>
      <c r="BM534" s="127"/>
      <c r="BN534" s="127"/>
      <c r="BO534" s="127"/>
      <c r="BP534" s="127"/>
      <c r="BQ534" s="127"/>
      <c r="BT534" s="127"/>
      <c r="BU534" s="127"/>
      <c r="BV534" s="127"/>
      <c r="BW534" s="127"/>
      <c r="BX534" s="127"/>
      <c r="BY534" s="127"/>
      <c r="BZ534" s="127"/>
      <c r="CA534" s="127"/>
      <c r="CD534" s="127"/>
      <c r="CN534" s="127"/>
      <c r="CX534" s="127"/>
      <c r="DH534" s="127"/>
      <c r="DR534" s="127"/>
      <c r="EB534" s="127"/>
      <c r="EL534" s="127"/>
      <c r="EV534" s="127"/>
      <c r="FF534" s="127"/>
      <c r="FP534" s="127"/>
      <c r="FZ534" s="127"/>
      <c r="GJ534" s="127"/>
      <c r="GT534" s="127"/>
      <c r="HD534" s="127"/>
      <c r="HN534" s="127"/>
      <c r="HX534" s="127"/>
      <c r="IH534" s="127"/>
      <c r="IR534" s="127"/>
      <c r="JB534" s="127"/>
    </row>
    <row xmlns:x14ac="http://schemas.microsoft.com/office/spreadsheetml/2009/9/ac" r="535" s="3" customFormat="true" x14ac:dyDescent="0.25">
      <c r="A535" s="414"/>
      <c r="B535" s="127"/>
      <c r="L535" s="127"/>
      <c r="V535" s="127"/>
      <c r="AF535" s="127"/>
      <c r="AP535" s="127"/>
      <c r="AZ535" s="127"/>
      <c r="BJ535" s="127"/>
      <c r="BK535" s="127"/>
      <c r="BL535" s="127"/>
      <c r="BM535" s="127"/>
      <c r="BN535" s="127"/>
      <c r="BO535" s="127"/>
      <c r="BP535" s="127"/>
      <c r="BQ535" s="127"/>
      <c r="BT535" s="127"/>
      <c r="BU535" s="127"/>
      <c r="BV535" s="127"/>
      <c r="BW535" s="127"/>
      <c r="BX535" s="127"/>
      <c r="BY535" s="127"/>
      <c r="BZ535" s="127"/>
      <c r="CA535" s="127"/>
      <c r="CD535" s="127"/>
      <c r="CN535" s="127"/>
      <c r="CX535" s="127"/>
      <c r="DH535" s="127"/>
      <c r="DR535" s="127"/>
      <c r="EB535" s="127"/>
      <c r="EL535" s="127"/>
      <c r="EV535" s="127"/>
      <c r="FF535" s="127"/>
      <c r="FP535" s="127"/>
      <c r="FZ535" s="127"/>
      <c r="GJ535" s="127"/>
      <c r="GT535" s="127"/>
      <c r="HD535" s="127"/>
      <c r="HN535" s="127"/>
      <c r="HX535" s="127"/>
      <c r="IH535" s="127"/>
      <c r="IR535" s="127"/>
      <c r="JB535" s="127"/>
    </row>
    <row xmlns:x14ac="http://schemas.microsoft.com/office/spreadsheetml/2009/9/ac" r="536" s="3" customFormat="true" x14ac:dyDescent="0.25">
      <c r="A536" s="414"/>
      <c r="B536" s="127"/>
      <c r="L536" s="127"/>
      <c r="V536" s="127"/>
      <c r="AF536" s="127"/>
      <c r="AP536" s="127"/>
      <c r="AZ536" s="127"/>
      <c r="BJ536" s="127"/>
      <c r="BK536" s="127"/>
      <c r="BL536" s="127"/>
      <c r="BM536" s="127"/>
      <c r="BN536" s="127"/>
      <c r="BO536" s="127"/>
      <c r="BP536" s="127"/>
      <c r="BQ536" s="127"/>
      <c r="BT536" s="127"/>
      <c r="BU536" s="127"/>
      <c r="BV536" s="127"/>
      <c r="BW536" s="127"/>
      <c r="BX536" s="127"/>
      <c r="BY536" s="127"/>
      <c r="BZ536" s="127"/>
      <c r="CA536" s="127"/>
      <c r="CD536" s="127"/>
      <c r="CN536" s="127"/>
      <c r="CX536" s="127"/>
      <c r="DH536" s="127"/>
      <c r="DR536" s="127"/>
      <c r="EB536" s="127"/>
      <c r="EL536" s="127"/>
      <c r="EV536" s="127"/>
      <c r="FF536" s="127"/>
      <c r="FP536" s="127"/>
      <c r="FZ536" s="127"/>
      <c r="GJ536" s="127"/>
      <c r="GT536" s="127"/>
      <c r="HD536" s="127"/>
      <c r="HN536" s="127"/>
      <c r="HX536" s="127"/>
      <c r="IH536" s="127"/>
      <c r="IR536" s="127"/>
      <c r="JB536" s="127"/>
    </row>
    <row xmlns:x14ac="http://schemas.microsoft.com/office/spreadsheetml/2009/9/ac" r="537" s="3" customFormat="true" x14ac:dyDescent="0.25">
      <c r="A537" s="414"/>
      <c r="B537" s="127"/>
      <c r="L537" s="127"/>
      <c r="V537" s="127"/>
      <c r="AF537" s="127"/>
      <c r="AP537" s="127"/>
      <c r="AZ537" s="127"/>
      <c r="BJ537" s="127"/>
      <c r="BK537" s="127"/>
      <c r="BL537" s="127"/>
      <c r="BM537" s="127"/>
      <c r="BN537" s="127"/>
      <c r="BO537" s="127"/>
      <c r="BP537" s="127"/>
      <c r="BQ537" s="127"/>
      <c r="BT537" s="127"/>
      <c r="BU537" s="127"/>
      <c r="BV537" s="127"/>
      <c r="BW537" s="127"/>
      <c r="BX537" s="127"/>
      <c r="BY537" s="127"/>
      <c r="BZ537" s="127"/>
      <c r="CA537" s="127"/>
      <c r="CD537" s="127"/>
      <c r="CN537" s="127"/>
      <c r="CX537" s="127"/>
      <c r="DH537" s="127"/>
      <c r="DR537" s="127"/>
      <c r="EB537" s="127"/>
      <c r="EL537" s="127"/>
      <c r="EV537" s="127"/>
      <c r="FF537" s="127"/>
      <c r="FP537" s="127"/>
      <c r="FZ537" s="127"/>
      <c r="GJ537" s="127"/>
      <c r="GT537" s="127"/>
      <c r="HD537" s="127"/>
      <c r="HN537" s="127"/>
      <c r="HX537" s="127"/>
      <c r="IH537" s="127"/>
      <c r="IR537" s="127"/>
      <c r="JB537" s="127"/>
    </row>
    <row xmlns:x14ac="http://schemas.microsoft.com/office/spreadsheetml/2009/9/ac" r="538" s="3" customFormat="true" x14ac:dyDescent="0.25">
      <c r="A538" s="414"/>
      <c r="B538" s="127"/>
      <c r="L538" s="127"/>
      <c r="V538" s="127"/>
      <c r="AF538" s="127"/>
      <c r="AP538" s="127"/>
      <c r="AZ538" s="127"/>
      <c r="BJ538" s="127"/>
      <c r="BK538" s="127"/>
      <c r="BL538" s="127"/>
      <c r="BM538" s="127"/>
      <c r="BN538" s="127"/>
      <c r="BO538" s="127"/>
      <c r="BP538" s="127"/>
      <c r="BQ538" s="127"/>
      <c r="BT538" s="127"/>
      <c r="BU538" s="127"/>
      <c r="BV538" s="127"/>
      <c r="BW538" s="127"/>
      <c r="BX538" s="127"/>
      <c r="BY538" s="127"/>
      <c r="BZ538" s="127"/>
      <c r="CA538" s="127"/>
      <c r="CD538" s="127"/>
      <c r="CN538" s="127"/>
      <c r="CX538" s="127"/>
      <c r="DH538" s="127"/>
      <c r="DR538" s="127"/>
      <c r="EB538" s="127"/>
      <c r="EL538" s="127"/>
      <c r="EV538" s="127"/>
      <c r="FF538" s="127"/>
      <c r="FP538" s="127"/>
      <c r="FZ538" s="127"/>
      <c r="GJ538" s="127"/>
      <c r="GT538" s="127"/>
      <c r="HD538" s="127"/>
      <c r="HN538" s="127"/>
      <c r="HX538" s="127"/>
      <c r="IH538" s="127"/>
      <c r="IR538" s="127"/>
      <c r="JB538" s="127"/>
    </row>
    <row xmlns:x14ac="http://schemas.microsoft.com/office/spreadsheetml/2009/9/ac" r="539" s="3" customFormat="true" x14ac:dyDescent="0.25">
      <c r="A539" s="414"/>
      <c r="B539" s="127"/>
      <c r="L539" s="127"/>
      <c r="V539" s="127"/>
      <c r="AF539" s="127"/>
      <c r="AP539" s="127"/>
      <c r="AZ539" s="127"/>
      <c r="BJ539" s="127"/>
      <c r="BK539" s="127"/>
      <c r="BL539" s="127"/>
      <c r="BM539" s="127"/>
      <c r="BN539" s="127"/>
      <c r="BO539" s="127"/>
      <c r="BP539" s="127"/>
      <c r="BQ539" s="127"/>
      <c r="BT539" s="127"/>
      <c r="BU539" s="127"/>
      <c r="BV539" s="127"/>
      <c r="BW539" s="127"/>
      <c r="BX539" s="127"/>
      <c r="BY539" s="127"/>
      <c r="BZ539" s="127"/>
      <c r="CA539" s="127"/>
      <c r="CD539" s="127"/>
      <c r="CN539" s="127"/>
      <c r="CX539" s="127"/>
      <c r="DH539" s="127"/>
      <c r="DR539" s="127"/>
      <c r="EB539" s="127"/>
      <c r="EL539" s="127"/>
      <c r="EV539" s="127"/>
      <c r="FF539" s="127"/>
      <c r="FP539" s="127"/>
      <c r="FZ539" s="127"/>
      <c r="GJ539" s="127"/>
      <c r="GT539" s="127"/>
      <c r="HD539" s="127"/>
      <c r="HN539" s="127"/>
      <c r="HX539" s="127"/>
      <c r="IH539" s="127"/>
      <c r="IR539" s="127"/>
      <c r="JB539" s="127"/>
    </row>
    <row xmlns:x14ac="http://schemas.microsoft.com/office/spreadsheetml/2009/9/ac" r="540" s="3" customFormat="true" x14ac:dyDescent="0.25">
      <c r="A540" s="414"/>
      <c r="B540" s="127"/>
      <c r="L540" s="127"/>
      <c r="V540" s="127"/>
      <c r="AF540" s="127"/>
      <c r="AP540" s="127"/>
      <c r="AZ540" s="127"/>
      <c r="BJ540" s="127"/>
      <c r="BK540" s="127"/>
      <c r="BL540" s="127"/>
      <c r="BM540" s="127"/>
      <c r="BN540" s="127"/>
      <c r="BO540" s="127"/>
      <c r="BP540" s="127"/>
      <c r="BQ540" s="127"/>
      <c r="BT540" s="127"/>
      <c r="BU540" s="127"/>
      <c r="BV540" s="127"/>
      <c r="BW540" s="127"/>
      <c r="BX540" s="127"/>
      <c r="BY540" s="127"/>
      <c r="BZ540" s="127"/>
      <c r="CA540" s="127"/>
      <c r="CD540" s="127"/>
      <c r="CN540" s="127"/>
      <c r="CX540" s="127"/>
      <c r="DH540" s="127"/>
      <c r="DR540" s="127"/>
      <c r="EB540" s="127"/>
      <c r="EL540" s="127"/>
      <c r="EV540" s="127"/>
      <c r="FF540" s="127"/>
      <c r="FP540" s="127"/>
      <c r="FZ540" s="127"/>
      <c r="GJ540" s="127"/>
      <c r="GT540" s="127"/>
      <c r="HD540" s="127"/>
      <c r="HN540" s="127"/>
      <c r="HX540" s="127"/>
      <c r="IH540" s="127"/>
      <c r="IR540" s="127"/>
      <c r="JB540" s="127"/>
    </row>
    <row xmlns:x14ac="http://schemas.microsoft.com/office/spreadsheetml/2009/9/ac" r="541" s="3" customFormat="true" x14ac:dyDescent="0.25">
      <c r="A541" s="414"/>
      <c r="B541" s="127"/>
      <c r="L541" s="127"/>
      <c r="V541" s="127"/>
      <c r="AF541" s="127"/>
      <c r="AP541" s="127"/>
      <c r="AZ541" s="127"/>
      <c r="BJ541" s="127"/>
      <c r="BK541" s="127"/>
      <c r="BL541" s="127"/>
      <c r="BM541" s="127"/>
      <c r="BN541" s="127"/>
      <c r="BO541" s="127"/>
      <c r="BP541" s="127"/>
      <c r="BQ541" s="127"/>
      <c r="BT541" s="127"/>
      <c r="BU541" s="127"/>
      <c r="BV541" s="127"/>
      <c r="BW541" s="127"/>
      <c r="BX541" s="127"/>
      <c r="BY541" s="127"/>
      <c r="BZ541" s="127"/>
      <c r="CA541" s="127"/>
      <c r="CD541" s="127"/>
      <c r="CN541" s="127"/>
      <c r="CX541" s="127"/>
      <c r="DH541" s="127"/>
      <c r="DR541" s="127"/>
      <c r="EB541" s="127"/>
      <c r="EL541" s="127"/>
      <c r="EV541" s="127"/>
      <c r="FF541" s="127"/>
      <c r="FP541" s="127"/>
      <c r="FZ541" s="127"/>
      <c r="GJ541" s="127"/>
      <c r="GT541" s="127"/>
      <c r="HD541" s="127"/>
      <c r="HN541" s="127"/>
      <c r="HX541" s="127"/>
      <c r="IH541" s="127"/>
      <c r="IR541" s="127"/>
      <c r="JB541" s="127"/>
    </row>
    <row xmlns:x14ac="http://schemas.microsoft.com/office/spreadsheetml/2009/9/ac" r="542" s="3" customFormat="true" x14ac:dyDescent="0.25">
      <c r="A542" s="414"/>
      <c r="B542" s="127"/>
      <c r="L542" s="127"/>
      <c r="V542" s="127"/>
      <c r="AF542" s="127"/>
      <c r="AP542" s="127"/>
      <c r="AZ542" s="127"/>
      <c r="BJ542" s="127"/>
      <c r="BK542" s="127"/>
      <c r="BL542" s="127"/>
      <c r="BM542" s="127"/>
      <c r="BN542" s="127"/>
      <c r="BO542" s="127"/>
      <c r="BP542" s="127"/>
      <c r="BQ542" s="127"/>
      <c r="BT542" s="127"/>
      <c r="BU542" s="127"/>
      <c r="BV542" s="127"/>
      <c r="BW542" s="127"/>
      <c r="BX542" s="127"/>
      <c r="BY542" s="127"/>
      <c r="BZ542" s="127"/>
      <c r="CA542" s="127"/>
      <c r="CD542" s="127"/>
      <c r="CN542" s="127"/>
      <c r="CX542" s="127"/>
      <c r="DH542" s="127"/>
      <c r="DR542" s="127"/>
      <c r="EB542" s="127"/>
      <c r="EL542" s="127"/>
      <c r="EV542" s="127"/>
      <c r="FF542" s="127"/>
      <c r="FP542" s="127"/>
      <c r="FZ542" s="127"/>
      <c r="GJ542" s="127"/>
      <c r="GT542" s="127"/>
      <c r="HD542" s="127"/>
      <c r="HN542" s="127"/>
      <c r="HX542" s="127"/>
      <c r="IH542" s="127"/>
      <c r="IR542" s="127"/>
      <c r="JB542" s="127"/>
    </row>
    <row xmlns:x14ac="http://schemas.microsoft.com/office/spreadsheetml/2009/9/ac" r="543" s="3" customFormat="true" x14ac:dyDescent="0.25">
      <c r="A543" s="414"/>
      <c r="B543" s="127"/>
      <c r="L543" s="127"/>
      <c r="V543" s="127"/>
      <c r="AF543" s="127"/>
      <c r="AP543" s="127"/>
      <c r="AZ543" s="127"/>
      <c r="BJ543" s="127"/>
      <c r="BK543" s="127"/>
      <c r="BL543" s="127"/>
      <c r="BM543" s="127"/>
      <c r="BN543" s="127"/>
      <c r="BO543" s="127"/>
      <c r="BP543" s="127"/>
      <c r="BQ543" s="127"/>
      <c r="BT543" s="127"/>
      <c r="BU543" s="127"/>
      <c r="BV543" s="127"/>
      <c r="BW543" s="127"/>
      <c r="BX543" s="127"/>
      <c r="BY543" s="127"/>
      <c r="BZ543" s="127"/>
      <c r="CA543" s="127"/>
      <c r="CD543" s="127"/>
      <c r="CN543" s="127"/>
      <c r="CX543" s="127"/>
      <c r="DH543" s="127"/>
      <c r="DR543" s="127"/>
      <c r="EB543" s="127"/>
      <c r="EL543" s="127"/>
      <c r="EV543" s="127"/>
      <c r="FF543" s="127"/>
      <c r="FP543" s="127"/>
      <c r="FZ543" s="127"/>
      <c r="GJ543" s="127"/>
      <c r="GT543" s="127"/>
      <c r="HD543" s="127"/>
      <c r="HN543" s="127"/>
      <c r="HX543" s="127"/>
      <c r="IH543" s="127"/>
      <c r="IR543" s="127"/>
      <c r="JB543" s="127"/>
    </row>
    <row xmlns:x14ac="http://schemas.microsoft.com/office/spreadsheetml/2009/9/ac" r="544" s="3" customFormat="true" x14ac:dyDescent="0.25">
      <c r="A544" s="414"/>
      <c r="B544" s="127"/>
      <c r="L544" s="127"/>
      <c r="V544" s="127"/>
      <c r="AF544" s="127"/>
      <c r="AP544" s="127"/>
      <c r="AZ544" s="127"/>
      <c r="BJ544" s="127"/>
      <c r="BK544" s="127"/>
      <c r="BL544" s="127"/>
      <c r="BM544" s="127"/>
      <c r="BN544" s="127"/>
      <c r="BO544" s="127"/>
      <c r="BP544" s="127"/>
      <c r="BQ544" s="127"/>
      <c r="BT544" s="127"/>
      <c r="BU544" s="127"/>
      <c r="BV544" s="127"/>
      <c r="BW544" s="127"/>
      <c r="BX544" s="127"/>
      <c r="BY544" s="127"/>
      <c r="BZ544" s="127"/>
      <c r="CA544" s="127"/>
      <c r="CD544" s="127"/>
      <c r="CN544" s="127"/>
      <c r="CX544" s="127"/>
      <c r="DH544" s="127"/>
      <c r="DR544" s="127"/>
      <c r="EB544" s="127"/>
      <c r="EL544" s="127"/>
      <c r="EV544" s="127"/>
      <c r="FF544" s="127"/>
      <c r="FP544" s="127"/>
      <c r="FZ544" s="127"/>
      <c r="GJ544" s="127"/>
      <c r="GT544" s="127"/>
      <c r="HD544" s="127"/>
      <c r="HN544" s="127"/>
      <c r="HX544" s="127"/>
      <c r="IH544" s="127"/>
      <c r="IR544" s="127"/>
      <c r="JB544" s="127"/>
    </row>
    <row xmlns:x14ac="http://schemas.microsoft.com/office/spreadsheetml/2009/9/ac" r="545" s="3" customFormat="true" x14ac:dyDescent="0.25">
      <c r="A545" s="414"/>
      <c r="B545" s="127"/>
      <c r="L545" s="127"/>
      <c r="V545" s="127"/>
      <c r="AF545" s="127"/>
      <c r="AP545" s="127"/>
      <c r="AZ545" s="127"/>
      <c r="BJ545" s="127"/>
      <c r="BK545" s="127"/>
      <c r="BL545" s="127"/>
      <c r="BM545" s="127"/>
      <c r="BN545" s="127"/>
      <c r="BO545" s="127"/>
      <c r="BP545" s="127"/>
      <c r="BQ545" s="127"/>
      <c r="BT545" s="127"/>
      <c r="BU545" s="127"/>
      <c r="BV545" s="127"/>
      <c r="BW545" s="127"/>
      <c r="BX545" s="127"/>
      <c r="BY545" s="127"/>
      <c r="BZ545" s="127"/>
      <c r="CA545" s="127"/>
      <c r="CD545" s="127"/>
      <c r="CN545" s="127"/>
      <c r="CX545" s="127"/>
      <c r="DH545" s="127"/>
      <c r="DR545" s="127"/>
      <c r="EB545" s="127"/>
      <c r="EL545" s="127"/>
      <c r="EV545" s="127"/>
      <c r="FF545" s="127"/>
      <c r="FP545" s="127"/>
      <c r="FZ545" s="127"/>
      <c r="GJ545" s="127"/>
      <c r="GT545" s="127"/>
      <c r="HD545" s="127"/>
      <c r="HN545" s="127"/>
      <c r="HX545" s="127"/>
      <c r="IH545" s="127"/>
      <c r="IR545" s="127"/>
      <c r="JB545" s="127"/>
    </row>
    <row xmlns:x14ac="http://schemas.microsoft.com/office/spreadsheetml/2009/9/ac" r="546" s="3" customFormat="true" x14ac:dyDescent="0.25">
      <c r="A546" s="414"/>
      <c r="B546" s="127"/>
      <c r="L546" s="127"/>
      <c r="V546" s="127"/>
      <c r="AF546" s="127"/>
      <c r="AP546" s="127"/>
      <c r="AZ546" s="127"/>
      <c r="BJ546" s="127"/>
      <c r="BK546" s="127"/>
      <c r="BL546" s="127"/>
      <c r="BM546" s="127"/>
      <c r="BN546" s="127"/>
      <c r="BO546" s="127"/>
      <c r="BP546" s="127"/>
      <c r="BQ546" s="127"/>
      <c r="BT546" s="127"/>
      <c r="BU546" s="127"/>
      <c r="BV546" s="127"/>
      <c r="BW546" s="127"/>
      <c r="BX546" s="127"/>
      <c r="BY546" s="127"/>
      <c r="BZ546" s="127"/>
      <c r="CA546" s="127"/>
      <c r="CD546" s="127"/>
      <c r="CN546" s="127"/>
      <c r="CX546" s="127"/>
      <c r="DH546" s="127"/>
      <c r="DR546" s="127"/>
      <c r="EB546" s="127"/>
      <c r="EL546" s="127"/>
      <c r="EV546" s="127"/>
      <c r="FF546" s="127"/>
      <c r="FP546" s="127"/>
      <c r="FZ546" s="127"/>
      <c r="GJ546" s="127"/>
      <c r="GT546" s="127"/>
      <c r="HD546" s="127"/>
      <c r="HN546" s="127"/>
      <c r="HX546" s="127"/>
      <c r="IH546" s="127"/>
      <c r="IR546" s="127"/>
      <c r="JB546" s="127"/>
    </row>
    <row xmlns:x14ac="http://schemas.microsoft.com/office/spreadsheetml/2009/9/ac" r="547" s="3" customFormat="true" x14ac:dyDescent="0.25">
      <c r="A547" s="414"/>
      <c r="B547" s="127"/>
      <c r="L547" s="127"/>
      <c r="V547" s="127"/>
      <c r="AF547" s="127"/>
      <c r="AP547" s="127"/>
      <c r="AZ547" s="127"/>
      <c r="BJ547" s="127"/>
      <c r="BK547" s="127"/>
      <c r="BL547" s="127"/>
      <c r="BM547" s="127"/>
      <c r="BN547" s="127"/>
      <c r="BO547" s="127"/>
      <c r="BP547" s="127"/>
      <c r="BQ547" s="127"/>
      <c r="BT547" s="127"/>
      <c r="BU547" s="127"/>
      <c r="BV547" s="127"/>
      <c r="BW547" s="127"/>
      <c r="BX547" s="127"/>
      <c r="BY547" s="127"/>
      <c r="BZ547" s="127"/>
      <c r="CA547" s="127"/>
      <c r="CD547" s="127"/>
      <c r="CN547" s="127"/>
      <c r="CX547" s="127"/>
      <c r="DH547" s="127"/>
      <c r="DR547" s="127"/>
      <c r="EB547" s="127"/>
      <c r="EL547" s="127"/>
      <c r="EV547" s="127"/>
      <c r="FF547" s="127"/>
      <c r="FP547" s="127"/>
      <c r="FZ547" s="127"/>
      <c r="GJ547" s="127"/>
      <c r="GT547" s="127"/>
      <c r="HD547" s="127"/>
      <c r="HN547" s="127"/>
      <c r="HX547" s="127"/>
      <c r="IH547" s="127"/>
      <c r="IR547" s="127"/>
      <c r="JB547" s="127"/>
    </row>
    <row xmlns:x14ac="http://schemas.microsoft.com/office/spreadsheetml/2009/9/ac" r="548" s="3" customFormat="true" x14ac:dyDescent="0.25">
      <c r="A548" s="414"/>
      <c r="B548" s="127"/>
      <c r="L548" s="127"/>
      <c r="V548" s="127"/>
      <c r="AF548" s="127"/>
      <c r="AP548" s="127"/>
      <c r="AZ548" s="127"/>
      <c r="BJ548" s="127"/>
      <c r="BK548" s="127"/>
      <c r="BL548" s="127"/>
      <c r="BM548" s="127"/>
      <c r="BN548" s="127"/>
      <c r="BO548" s="127"/>
      <c r="BP548" s="127"/>
      <c r="BQ548" s="127"/>
      <c r="BT548" s="127"/>
      <c r="BU548" s="127"/>
      <c r="BV548" s="127"/>
      <c r="BW548" s="127"/>
      <c r="BX548" s="127"/>
      <c r="BY548" s="127"/>
      <c r="BZ548" s="127"/>
      <c r="CA548" s="127"/>
      <c r="CD548" s="127"/>
      <c r="CN548" s="127"/>
      <c r="CX548" s="127"/>
      <c r="DH548" s="127"/>
      <c r="DR548" s="127"/>
      <c r="EB548" s="127"/>
      <c r="EL548" s="127"/>
      <c r="EV548" s="127"/>
      <c r="FF548" s="127"/>
      <c r="FP548" s="127"/>
      <c r="FZ548" s="127"/>
      <c r="GJ548" s="127"/>
      <c r="GT548" s="127"/>
      <c r="HD548" s="127"/>
      <c r="HN548" s="127"/>
      <c r="HX548" s="127"/>
      <c r="IH548" s="127"/>
      <c r="IR548" s="127"/>
      <c r="JB548" s="127"/>
    </row>
    <row xmlns:x14ac="http://schemas.microsoft.com/office/spreadsheetml/2009/9/ac" r="549" s="3" customFormat="true" x14ac:dyDescent="0.25">
      <c r="A549" s="414"/>
      <c r="B549" s="127"/>
      <c r="L549" s="127"/>
      <c r="V549" s="127"/>
      <c r="AF549" s="127"/>
      <c r="AP549" s="127"/>
      <c r="AZ549" s="127"/>
      <c r="BJ549" s="127"/>
      <c r="BK549" s="127"/>
      <c r="BL549" s="127"/>
      <c r="BM549" s="127"/>
      <c r="BN549" s="127"/>
      <c r="BO549" s="127"/>
      <c r="BP549" s="127"/>
      <c r="BQ549" s="127"/>
      <c r="BT549" s="127"/>
      <c r="BU549" s="127"/>
      <c r="BV549" s="127"/>
      <c r="BW549" s="127"/>
      <c r="BX549" s="127"/>
      <c r="BY549" s="127"/>
      <c r="BZ549" s="127"/>
      <c r="CA549" s="127"/>
      <c r="CD549" s="127"/>
      <c r="CN549" s="127"/>
      <c r="CX549" s="127"/>
      <c r="DH549" s="127"/>
      <c r="DR549" s="127"/>
      <c r="EB549" s="127"/>
      <c r="EL549" s="127"/>
      <c r="EV549" s="127"/>
      <c r="FF549" s="127"/>
      <c r="FP549" s="127"/>
      <c r="FZ549" s="127"/>
      <c r="GJ549" s="127"/>
      <c r="GT549" s="127"/>
      <c r="HD549" s="127"/>
      <c r="HN549" s="127"/>
      <c r="HX549" s="127"/>
      <c r="IH549" s="127"/>
      <c r="IR549" s="127"/>
      <c r="JB549" s="127"/>
    </row>
    <row xmlns:x14ac="http://schemas.microsoft.com/office/spreadsheetml/2009/9/ac" r="550" s="3" customFormat="true" x14ac:dyDescent="0.25">
      <c r="A550" s="414"/>
      <c r="B550" s="127"/>
      <c r="L550" s="127"/>
      <c r="V550" s="127"/>
      <c r="AF550" s="127"/>
      <c r="AP550" s="127"/>
      <c r="AZ550" s="127"/>
      <c r="BJ550" s="127"/>
      <c r="BK550" s="127"/>
      <c r="BL550" s="127"/>
      <c r="BM550" s="127"/>
      <c r="BN550" s="127"/>
      <c r="BO550" s="127"/>
      <c r="BP550" s="127"/>
      <c r="BQ550" s="127"/>
      <c r="BT550" s="127"/>
      <c r="BU550" s="127"/>
      <c r="BV550" s="127"/>
      <c r="BW550" s="127"/>
      <c r="BX550" s="127"/>
      <c r="BY550" s="127"/>
      <c r="BZ550" s="127"/>
      <c r="CA550" s="127"/>
      <c r="CD550" s="127"/>
      <c r="CN550" s="127"/>
      <c r="CX550" s="127"/>
      <c r="DH550" s="127"/>
      <c r="DR550" s="127"/>
      <c r="EB550" s="127"/>
      <c r="EL550" s="127"/>
      <c r="EV550" s="127"/>
      <c r="FF550" s="127"/>
      <c r="FP550" s="127"/>
      <c r="FZ550" s="127"/>
      <c r="GJ550" s="127"/>
      <c r="GT550" s="127"/>
      <c r="HD550" s="127"/>
      <c r="HN550" s="127"/>
      <c r="HX550" s="127"/>
      <c r="IH550" s="127"/>
      <c r="IR550" s="127"/>
      <c r="JB550" s="127"/>
    </row>
    <row xmlns:x14ac="http://schemas.microsoft.com/office/spreadsheetml/2009/9/ac" r="551" s="3" customFormat="true" x14ac:dyDescent="0.25">
      <c r="A551" s="414"/>
      <c r="B551" s="127"/>
      <c r="L551" s="127"/>
      <c r="V551" s="127"/>
      <c r="AF551" s="127"/>
      <c r="AP551" s="127"/>
      <c r="AZ551" s="127"/>
      <c r="BJ551" s="127"/>
      <c r="BK551" s="127"/>
      <c r="BL551" s="127"/>
      <c r="BM551" s="127"/>
      <c r="BN551" s="127"/>
      <c r="BO551" s="127"/>
      <c r="BP551" s="127"/>
      <c r="BQ551" s="127"/>
      <c r="BT551" s="127"/>
      <c r="BU551" s="127"/>
      <c r="BV551" s="127"/>
      <c r="BW551" s="127"/>
      <c r="BX551" s="127"/>
      <c r="BY551" s="127"/>
      <c r="BZ551" s="127"/>
      <c r="CA551" s="127"/>
      <c r="CD551" s="127"/>
      <c r="CN551" s="127"/>
      <c r="CX551" s="127"/>
      <c r="DH551" s="127"/>
      <c r="DR551" s="127"/>
      <c r="EB551" s="127"/>
      <c r="EL551" s="127"/>
      <c r="EV551" s="127"/>
      <c r="FF551" s="127"/>
      <c r="FP551" s="127"/>
      <c r="FZ551" s="127"/>
      <c r="GJ551" s="127"/>
      <c r="GT551" s="127"/>
      <c r="HD551" s="127"/>
      <c r="HN551" s="127"/>
      <c r="HX551" s="127"/>
      <c r="IH551" s="127"/>
      <c r="IR551" s="127"/>
      <c r="JB551" s="127"/>
    </row>
    <row xmlns:x14ac="http://schemas.microsoft.com/office/spreadsheetml/2009/9/ac" r="552" s="3" customFormat="true" x14ac:dyDescent="0.25">
      <c r="A552" s="414"/>
      <c r="B552" s="127"/>
      <c r="L552" s="127"/>
      <c r="V552" s="127"/>
      <c r="AF552" s="127"/>
      <c r="AP552" s="127"/>
      <c r="AZ552" s="127"/>
      <c r="BJ552" s="127"/>
      <c r="BK552" s="127"/>
      <c r="BL552" s="127"/>
      <c r="BM552" s="127"/>
      <c r="BN552" s="127"/>
      <c r="BO552" s="127"/>
      <c r="BP552" s="127"/>
      <c r="BQ552" s="127"/>
      <c r="BT552" s="127"/>
      <c r="BU552" s="127"/>
      <c r="BV552" s="127"/>
      <c r="BW552" s="127"/>
      <c r="BX552" s="127"/>
      <c r="BY552" s="127"/>
      <c r="BZ552" s="127"/>
      <c r="CA552" s="127"/>
      <c r="CD552" s="127"/>
      <c r="CN552" s="127"/>
      <c r="CX552" s="127"/>
      <c r="DH552" s="127"/>
      <c r="DR552" s="127"/>
      <c r="EB552" s="127"/>
      <c r="EL552" s="127"/>
      <c r="EV552" s="127"/>
      <c r="FF552" s="127"/>
      <c r="FP552" s="127"/>
      <c r="FZ552" s="127"/>
      <c r="GJ552" s="127"/>
      <c r="GT552" s="127"/>
      <c r="HD552" s="127"/>
      <c r="HN552" s="127"/>
      <c r="HX552" s="127"/>
      <c r="IH552" s="127"/>
      <c r="IR552" s="127"/>
      <c r="JB552" s="127"/>
    </row>
    <row xmlns:x14ac="http://schemas.microsoft.com/office/spreadsheetml/2009/9/ac" r="553" s="3" customFormat="true" x14ac:dyDescent="0.25">
      <c r="A553" s="414"/>
      <c r="B553" s="127"/>
      <c r="L553" s="127"/>
      <c r="V553" s="127"/>
      <c r="AF553" s="127"/>
      <c r="AP553" s="127"/>
      <c r="AZ553" s="127"/>
      <c r="BJ553" s="127"/>
      <c r="BK553" s="127"/>
      <c r="BL553" s="127"/>
      <c r="BM553" s="127"/>
      <c r="BN553" s="127"/>
      <c r="BO553" s="127"/>
      <c r="BP553" s="127"/>
      <c r="BQ553" s="127"/>
      <c r="BT553" s="127"/>
      <c r="BU553" s="127"/>
      <c r="BV553" s="127"/>
      <c r="BW553" s="127"/>
      <c r="BX553" s="127"/>
      <c r="BY553" s="127"/>
      <c r="BZ553" s="127"/>
      <c r="CA553" s="127"/>
      <c r="CD553" s="127"/>
      <c r="CN553" s="127"/>
      <c r="CX553" s="127"/>
      <c r="DH553" s="127"/>
      <c r="DR553" s="127"/>
      <c r="EB553" s="127"/>
      <c r="EL553" s="127"/>
      <c r="EV553" s="127"/>
      <c r="FF553" s="127"/>
      <c r="FP553" s="127"/>
      <c r="FZ553" s="127"/>
      <c r="GJ553" s="127"/>
      <c r="GT553" s="127"/>
      <c r="HD553" s="127"/>
      <c r="HN553" s="127"/>
      <c r="HX553" s="127"/>
      <c r="IH553" s="127"/>
      <c r="IR553" s="127"/>
      <c r="JB553" s="127"/>
    </row>
    <row xmlns:x14ac="http://schemas.microsoft.com/office/spreadsheetml/2009/9/ac" r="554" s="3" customFormat="true" x14ac:dyDescent="0.25">
      <c r="A554" s="414"/>
      <c r="B554" s="127"/>
      <c r="L554" s="127"/>
      <c r="V554" s="127"/>
      <c r="AF554" s="127"/>
      <c r="AP554" s="127"/>
      <c r="AZ554" s="127"/>
      <c r="BJ554" s="127"/>
      <c r="BK554" s="127"/>
      <c r="BL554" s="127"/>
      <c r="BM554" s="127"/>
      <c r="BN554" s="127"/>
      <c r="BO554" s="127"/>
      <c r="BP554" s="127"/>
      <c r="BQ554" s="127"/>
      <c r="BT554" s="127"/>
      <c r="BU554" s="127"/>
      <c r="BV554" s="127"/>
      <c r="BW554" s="127"/>
      <c r="BX554" s="127"/>
      <c r="BY554" s="127"/>
      <c r="BZ554" s="127"/>
      <c r="CA554" s="127"/>
      <c r="CD554" s="127"/>
      <c r="CN554" s="127"/>
      <c r="CX554" s="127"/>
      <c r="DH554" s="127"/>
      <c r="DR554" s="127"/>
      <c r="EB554" s="127"/>
      <c r="EL554" s="127"/>
      <c r="EV554" s="127"/>
      <c r="FF554" s="127"/>
      <c r="FP554" s="127"/>
      <c r="FZ554" s="127"/>
      <c r="GJ554" s="127"/>
      <c r="GT554" s="127"/>
      <c r="HD554" s="127"/>
      <c r="HN554" s="127"/>
      <c r="HX554" s="127"/>
      <c r="IH554" s="127"/>
      <c r="IR554" s="127"/>
      <c r="JB554" s="127"/>
    </row>
    <row xmlns:x14ac="http://schemas.microsoft.com/office/spreadsheetml/2009/9/ac" r="555" s="3" customFormat="true" x14ac:dyDescent="0.25">
      <c r="A555" s="414"/>
      <c r="B555" s="127"/>
      <c r="L555" s="127"/>
      <c r="V555" s="127"/>
      <c r="AF555" s="127"/>
      <c r="AP555" s="127"/>
      <c r="AZ555" s="127"/>
      <c r="BJ555" s="127"/>
      <c r="BK555" s="127"/>
      <c r="BL555" s="127"/>
      <c r="BM555" s="127"/>
      <c r="BN555" s="127"/>
      <c r="BO555" s="127"/>
      <c r="BP555" s="127"/>
      <c r="BQ555" s="127"/>
      <c r="BT555" s="127"/>
      <c r="BU555" s="127"/>
      <c r="BV555" s="127"/>
      <c r="BW555" s="127"/>
      <c r="BX555" s="127"/>
      <c r="BY555" s="127"/>
      <c r="BZ555" s="127"/>
      <c r="CA555" s="127"/>
      <c r="CD555" s="127"/>
      <c r="CN555" s="127"/>
      <c r="CX555" s="127"/>
      <c r="DH555" s="127"/>
      <c r="DR555" s="127"/>
      <c r="EB555" s="127"/>
      <c r="EL555" s="127"/>
      <c r="EV555" s="127"/>
      <c r="FF555" s="127"/>
      <c r="FP555" s="127"/>
      <c r="FZ555" s="127"/>
      <c r="GJ555" s="127"/>
      <c r="GT555" s="127"/>
      <c r="HD555" s="127"/>
      <c r="HN555" s="127"/>
      <c r="HX555" s="127"/>
      <c r="IH555" s="127"/>
      <c r="IR555" s="127"/>
      <c r="JB555" s="127"/>
    </row>
    <row xmlns:x14ac="http://schemas.microsoft.com/office/spreadsheetml/2009/9/ac" r="556" s="3" customFormat="true" x14ac:dyDescent="0.25">
      <c r="A556" s="414"/>
      <c r="B556" s="127"/>
      <c r="L556" s="127"/>
      <c r="V556" s="127"/>
      <c r="AF556" s="127"/>
      <c r="AP556" s="127"/>
      <c r="AZ556" s="127"/>
      <c r="BJ556" s="127"/>
      <c r="BK556" s="127"/>
      <c r="BL556" s="127"/>
      <c r="BM556" s="127"/>
      <c r="BN556" s="127"/>
      <c r="BO556" s="127"/>
      <c r="BP556" s="127"/>
      <c r="BQ556" s="127"/>
      <c r="BT556" s="127"/>
      <c r="BU556" s="127"/>
      <c r="BV556" s="127"/>
      <c r="BW556" s="127"/>
      <c r="BX556" s="127"/>
      <c r="BY556" s="127"/>
      <c r="BZ556" s="127"/>
      <c r="CA556" s="127"/>
      <c r="CD556" s="127"/>
      <c r="CN556" s="127"/>
      <c r="CX556" s="127"/>
      <c r="DH556" s="127"/>
      <c r="DR556" s="127"/>
      <c r="EB556" s="127"/>
      <c r="EL556" s="127"/>
      <c r="EV556" s="127"/>
      <c r="FF556" s="127"/>
      <c r="FP556" s="127"/>
      <c r="FZ556" s="127"/>
      <c r="GJ556" s="127"/>
      <c r="GT556" s="127"/>
      <c r="HD556" s="127"/>
      <c r="HN556" s="127"/>
      <c r="HX556" s="127"/>
      <c r="IH556" s="127"/>
      <c r="IR556" s="127"/>
      <c r="JB556" s="127"/>
    </row>
    <row xmlns:x14ac="http://schemas.microsoft.com/office/spreadsheetml/2009/9/ac" r="557" s="3" customFormat="true" x14ac:dyDescent="0.25">
      <c r="A557" s="414"/>
      <c r="B557" s="127"/>
      <c r="L557" s="127"/>
      <c r="V557" s="127"/>
      <c r="AF557" s="127"/>
      <c r="AP557" s="127"/>
      <c r="AZ557" s="127"/>
      <c r="BJ557" s="127"/>
      <c r="BK557" s="127"/>
      <c r="BL557" s="127"/>
      <c r="BM557" s="127"/>
      <c r="BN557" s="127"/>
      <c r="BO557" s="127"/>
      <c r="BP557" s="127"/>
      <c r="BQ557" s="127"/>
      <c r="BT557" s="127"/>
      <c r="BU557" s="127"/>
      <c r="BV557" s="127"/>
      <c r="BW557" s="127"/>
      <c r="BX557" s="127"/>
      <c r="BY557" s="127"/>
      <c r="BZ557" s="127"/>
      <c r="CA557" s="127"/>
      <c r="CD557" s="127"/>
      <c r="CN557" s="127"/>
      <c r="CX557" s="127"/>
      <c r="DH557" s="127"/>
      <c r="DR557" s="127"/>
      <c r="EB557" s="127"/>
      <c r="EL557" s="127"/>
      <c r="EV557" s="127"/>
      <c r="FF557" s="127"/>
      <c r="FP557" s="127"/>
      <c r="FZ557" s="127"/>
      <c r="GJ557" s="127"/>
      <c r="GT557" s="127"/>
      <c r="HD557" s="127"/>
      <c r="HN557" s="127"/>
      <c r="HX557" s="127"/>
      <c r="IH557" s="127"/>
      <c r="IR557" s="127"/>
      <c r="JB557" s="127"/>
    </row>
    <row xmlns:x14ac="http://schemas.microsoft.com/office/spreadsheetml/2009/9/ac" r="558" s="3" customFormat="true" x14ac:dyDescent="0.25">
      <c r="A558" s="414"/>
      <c r="B558" s="127"/>
      <c r="L558" s="127"/>
      <c r="V558" s="127"/>
      <c r="AF558" s="127"/>
      <c r="AP558" s="127"/>
      <c r="AZ558" s="127"/>
      <c r="BJ558" s="127"/>
      <c r="BK558" s="127"/>
      <c r="BL558" s="127"/>
      <c r="BM558" s="127"/>
      <c r="BN558" s="127"/>
      <c r="BO558" s="127"/>
      <c r="BP558" s="127"/>
      <c r="BQ558" s="127"/>
      <c r="BT558" s="127"/>
      <c r="BU558" s="127"/>
      <c r="BV558" s="127"/>
      <c r="BW558" s="127"/>
      <c r="BX558" s="127"/>
      <c r="BY558" s="127"/>
      <c r="BZ558" s="127"/>
      <c r="CA558" s="127"/>
      <c r="CD558" s="127"/>
      <c r="CN558" s="127"/>
      <c r="CX558" s="127"/>
      <c r="DH558" s="127"/>
      <c r="DR558" s="127"/>
      <c r="EB558" s="127"/>
      <c r="EL558" s="127"/>
      <c r="EV558" s="127"/>
      <c r="FF558" s="127"/>
      <c r="FP558" s="127"/>
      <c r="FZ558" s="127"/>
      <c r="GJ558" s="127"/>
      <c r="GT558" s="127"/>
      <c r="HD558" s="127"/>
      <c r="HN558" s="127"/>
      <c r="HX558" s="127"/>
      <c r="IH558" s="127"/>
      <c r="IR558" s="127"/>
      <c r="JB558" s="127"/>
    </row>
    <row xmlns:x14ac="http://schemas.microsoft.com/office/spreadsheetml/2009/9/ac" r="559" s="3" customFormat="true" x14ac:dyDescent="0.25">
      <c r="A559" s="414"/>
      <c r="B559" s="127"/>
      <c r="L559" s="127"/>
      <c r="V559" s="127"/>
      <c r="AF559" s="127"/>
      <c r="AP559" s="127"/>
      <c r="AZ559" s="127"/>
      <c r="BJ559" s="127"/>
      <c r="BK559" s="127"/>
      <c r="BL559" s="127"/>
      <c r="BM559" s="127"/>
      <c r="BN559" s="127"/>
      <c r="BO559" s="127"/>
      <c r="BP559" s="127"/>
      <c r="BQ559" s="127"/>
      <c r="BT559" s="127"/>
      <c r="BU559" s="127"/>
      <c r="BV559" s="127"/>
      <c r="BW559" s="127"/>
      <c r="BX559" s="127"/>
      <c r="BY559" s="127"/>
      <c r="BZ559" s="127"/>
      <c r="CA559" s="127"/>
      <c r="CD559" s="127"/>
      <c r="CN559" s="127"/>
      <c r="CX559" s="127"/>
      <c r="DH559" s="127"/>
      <c r="DR559" s="127"/>
      <c r="EB559" s="127"/>
      <c r="EL559" s="127"/>
      <c r="EV559" s="127"/>
      <c r="FF559" s="127"/>
      <c r="FP559" s="127"/>
      <c r="FZ559" s="127"/>
      <c r="GJ559" s="127"/>
      <c r="GT559" s="127"/>
      <c r="HD559" s="127"/>
      <c r="HN559" s="127"/>
      <c r="HX559" s="127"/>
      <c r="IH559" s="127"/>
      <c r="IR559" s="127"/>
      <c r="JB559" s="127"/>
    </row>
    <row xmlns:x14ac="http://schemas.microsoft.com/office/spreadsheetml/2009/9/ac" r="560" s="3" customFormat="true" x14ac:dyDescent="0.25">
      <c r="A560" s="414"/>
      <c r="B560" s="127"/>
      <c r="L560" s="127"/>
      <c r="V560" s="127"/>
      <c r="AF560" s="127"/>
      <c r="AP560" s="127"/>
      <c r="AZ560" s="127"/>
      <c r="BJ560" s="127"/>
      <c r="BK560" s="127"/>
      <c r="BL560" s="127"/>
      <c r="BM560" s="127"/>
      <c r="BN560" s="127"/>
      <c r="BO560" s="127"/>
      <c r="BP560" s="127"/>
      <c r="BQ560" s="127"/>
      <c r="BT560" s="127"/>
      <c r="BU560" s="127"/>
      <c r="BV560" s="127"/>
      <c r="BW560" s="127"/>
      <c r="BX560" s="127"/>
      <c r="BY560" s="127"/>
      <c r="BZ560" s="127"/>
      <c r="CA560" s="127"/>
      <c r="CD560" s="127"/>
      <c r="CN560" s="127"/>
      <c r="CX560" s="127"/>
      <c r="DH560" s="127"/>
      <c r="DR560" s="127"/>
      <c r="EB560" s="127"/>
      <c r="EL560" s="127"/>
      <c r="EV560" s="127"/>
      <c r="FF560" s="127"/>
      <c r="FP560" s="127"/>
      <c r="FZ560" s="127"/>
      <c r="GJ560" s="127"/>
      <c r="GT560" s="127"/>
      <c r="HD560" s="127"/>
      <c r="HN560" s="127"/>
      <c r="HX560" s="127"/>
      <c r="IH560" s="127"/>
      <c r="IR560" s="127"/>
      <c r="JB560" s="127"/>
    </row>
    <row xmlns:x14ac="http://schemas.microsoft.com/office/spreadsheetml/2009/9/ac" r="561" s="3" customFormat="true" x14ac:dyDescent="0.25">
      <c r="A561" s="414"/>
      <c r="B561" s="127"/>
      <c r="L561" s="127"/>
      <c r="V561" s="127"/>
      <c r="AF561" s="127"/>
      <c r="AP561" s="127"/>
      <c r="AZ561" s="127"/>
      <c r="BJ561" s="127"/>
      <c r="BK561" s="127"/>
      <c r="BL561" s="127"/>
      <c r="BM561" s="127"/>
      <c r="BN561" s="127"/>
      <c r="BO561" s="127"/>
      <c r="BP561" s="127"/>
      <c r="BQ561" s="127"/>
      <c r="BT561" s="127"/>
      <c r="BU561" s="127"/>
      <c r="BV561" s="127"/>
      <c r="BW561" s="127"/>
      <c r="BX561" s="127"/>
      <c r="BY561" s="127"/>
      <c r="BZ561" s="127"/>
      <c r="CA561" s="127"/>
      <c r="CD561" s="127"/>
      <c r="CN561" s="127"/>
      <c r="CX561" s="127"/>
      <c r="DH561" s="127"/>
      <c r="DR561" s="127"/>
      <c r="EB561" s="127"/>
      <c r="EL561" s="127"/>
      <c r="EV561" s="127"/>
      <c r="FF561" s="127"/>
      <c r="FP561" s="127"/>
      <c r="FZ561" s="127"/>
      <c r="GJ561" s="127"/>
      <c r="GT561" s="127"/>
      <c r="HD561" s="127"/>
      <c r="HN561" s="127"/>
      <c r="HX561" s="127"/>
      <c r="IH561" s="127"/>
      <c r="IR561" s="127"/>
      <c r="JB561" s="127"/>
    </row>
    <row xmlns:x14ac="http://schemas.microsoft.com/office/spreadsheetml/2009/9/ac" r="562" s="3" customFormat="true" x14ac:dyDescent="0.25">
      <c r="A562" s="414"/>
      <c r="B562" s="127"/>
      <c r="L562" s="127"/>
      <c r="V562" s="127"/>
      <c r="AF562" s="127"/>
      <c r="AP562" s="127"/>
      <c r="AZ562" s="127"/>
      <c r="BJ562" s="127"/>
      <c r="BK562" s="127"/>
      <c r="BL562" s="127"/>
      <c r="BM562" s="127"/>
      <c r="BN562" s="127"/>
      <c r="BO562" s="127"/>
      <c r="BP562" s="127"/>
      <c r="BQ562" s="127"/>
      <c r="BT562" s="127"/>
      <c r="BU562" s="127"/>
      <c r="BV562" s="127"/>
      <c r="BW562" s="127"/>
      <c r="BX562" s="127"/>
      <c r="BY562" s="127"/>
      <c r="BZ562" s="127"/>
      <c r="CA562" s="127"/>
      <c r="CD562" s="127"/>
      <c r="CN562" s="127"/>
      <c r="CX562" s="127"/>
      <c r="DH562" s="127"/>
      <c r="DR562" s="127"/>
      <c r="EB562" s="127"/>
      <c r="EL562" s="127"/>
      <c r="EV562" s="127"/>
      <c r="FF562" s="127"/>
      <c r="FP562" s="127"/>
      <c r="FZ562" s="127"/>
      <c r="GJ562" s="127"/>
      <c r="GT562" s="127"/>
      <c r="HD562" s="127"/>
      <c r="HN562" s="127"/>
      <c r="HX562" s="127"/>
      <c r="IH562" s="127"/>
      <c r="IR562" s="127"/>
      <c r="JB562" s="127"/>
    </row>
    <row xmlns:x14ac="http://schemas.microsoft.com/office/spreadsheetml/2009/9/ac" r="563" s="3" customFormat="true" x14ac:dyDescent="0.25">
      <c r="A563" s="414"/>
      <c r="B563" s="127"/>
      <c r="L563" s="127"/>
      <c r="V563" s="127"/>
      <c r="AF563" s="127"/>
      <c r="AP563" s="127"/>
      <c r="AZ563" s="127"/>
      <c r="BJ563" s="127"/>
      <c r="BK563" s="127"/>
      <c r="BL563" s="127"/>
      <c r="BM563" s="127"/>
      <c r="BN563" s="127"/>
      <c r="BO563" s="127"/>
      <c r="BP563" s="127"/>
      <c r="BQ563" s="127"/>
      <c r="BT563" s="127"/>
      <c r="BU563" s="127"/>
      <c r="BV563" s="127"/>
      <c r="BW563" s="127"/>
      <c r="BX563" s="127"/>
      <c r="BY563" s="127"/>
      <c r="BZ563" s="127"/>
      <c r="CA563" s="127"/>
      <c r="CD563" s="127"/>
      <c r="CN563" s="127"/>
      <c r="CX563" s="127"/>
      <c r="DH563" s="127"/>
      <c r="DR563" s="127"/>
      <c r="EB563" s="127"/>
      <c r="EL563" s="127"/>
      <c r="EV563" s="127"/>
      <c r="FF563" s="127"/>
      <c r="FP563" s="127"/>
      <c r="FZ563" s="127"/>
      <c r="GJ563" s="127"/>
      <c r="GT563" s="127"/>
      <c r="HD563" s="127"/>
      <c r="HN563" s="127"/>
      <c r="HX563" s="127"/>
      <c r="IH563" s="127"/>
      <c r="IR563" s="127"/>
      <c r="JB563" s="127"/>
    </row>
    <row xmlns:x14ac="http://schemas.microsoft.com/office/spreadsheetml/2009/9/ac" r="564" s="3" customFormat="true" x14ac:dyDescent="0.25">
      <c r="A564" s="414"/>
      <c r="B564" s="127"/>
      <c r="L564" s="127"/>
      <c r="V564" s="127"/>
      <c r="AF564" s="127"/>
      <c r="AP564" s="127"/>
      <c r="AZ564" s="127"/>
      <c r="BJ564" s="127"/>
      <c r="BK564" s="127"/>
      <c r="BL564" s="127"/>
      <c r="BM564" s="127"/>
      <c r="BN564" s="127"/>
      <c r="BO564" s="127"/>
      <c r="BP564" s="127"/>
      <c r="BQ564" s="127"/>
      <c r="BT564" s="127"/>
      <c r="BU564" s="127"/>
      <c r="BV564" s="127"/>
      <c r="BW564" s="127"/>
      <c r="BX564" s="127"/>
      <c r="BY564" s="127"/>
      <c r="BZ564" s="127"/>
      <c r="CA564" s="127"/>
      <c r="CD564" s="127"/>
      <c r="CN564" s="127"/>
      <c r="CX564" s="127"/>
      <c r="DH564" s="127"/>
      <c r="DR564" s="127"/>
      <c r="EB564" s="127"/>
      <c r="EL564" s="127"/>
      <c r="EV564" s="127"/>
      <c r="FF564" s="127"/>
      <c r="FP564" s="127"/>
      <c r="FZ564" s="127"/>
      <c r="GJ564" s="127"/>
      <c r="GT564" s="127"/>
      <c r="HD564" s="127"/>
      <c r="HN564" s="127"/>
      <c r="HX564" s="127"/>
      <c r="IH564" s="127"/>
      <c r="IR564" s="127"/>
      <c r="JB564" s="127"/>
    </row>
    <row xmlns:x14ac="http://schemas.microsoft.com/office/spreadsheetml/2009/9/ac" r="565" s="3" customFormat="true" x14ac:dyDescent="0.25">
      <c r="A565" s="414"/>
      <c r="B565" s="127"/>
      <c r="L565" s="127"/>
      <c r="V565" s="127"/>
      <c r="AF565" s="127"/>
      <c r="AP565" s="127"/>
      <c r="AZ565" s="127"/>
      <c r="BJ565" s="127"/>
      <c r="BK565" s="127"/>
      <c r="BL565" s="127"/>
      <c r="BM565" s="127"/>
      <c r="BN565" s="127"/>
      <c r="BO565" s="127"/>
      <c r="BP565" s="127"/>
      <c r="BQ565" s="127"/>
      <c r="BT565" s="127"/>
      <c r="BU565" s="127"/>
      <c r="BV565" s="127"/>
      <c r="BW565" s="127"/>
      <c r="BX565" s="127"/>
      <c r="BY565" s="127"/>
      <c r="BZ565" s="127"/>
      <c r="CA565" s="127"/>
      <c r="CD565" s="127"/>
      <c r="CN565" s="127"/>
      <c r="CX565" s="127"/>
      <c r="DH565" s="127"/>
      <c r="DR565" s="127"/>
      <c r="EB565" s="127"/>
      <c r="EL565" s="127"/>
      <c r="EV565" s="127"/>
      <c r="FF565" s="127"/>
      <c r="FP565" s="127"/>
      <c r="FZ565" s="127"/>
      <c r="GJ565" s="127"/>
      <c r="GT565" s="127"/>
      <c r="HD565" s="127"/>
      <c r="HN565" s="127"/>
      <c r="HX565" s="127"/>
      <c r="IH565" s="127"/>
      <c r="IR565" s="127"/>
      <c r="JB565" s="127"/>
    </row>
    <row xmlns:x14ac="http://schemas.microsoft.com/office/spreadsheetml/2009/9/ac" r="566" s="3" customFormat="true" x14ac:dyDescent="0.25">
      <c r="A566" s="414"/>
      <c r="B566" s="127"/>
      <c r="L566" s="127"/>
      <c r="V566" s="127"/>
      <c r="AF566" s="127"/>
      <c r="AP566" s="127"/>
      <c r="AZ566" s="127"/>
      <c r="BJ566" s="127"/>
      <c r="BK566" s="127"/>
      <c r="BL566" s="127"/>
      <c r="BM566" s="127"/>
      <c r="BN566" s="127"/>
      <c r="BO566" s="127"/>
      <c r="BP566" s="127"/>
      <c r="BQ566" s="127"/>
      <c r="BT566" s="127"/>
      <c r="BU566" s="127"/>
      <c r="BV566" s="127"/>
      <c r="BW566" s="127"/>
      <c r="BX566" s="127"/>
      <c r="BY566" s="127"/>
      <c r="BZ566" s="127"/>
      <c r="CA566" s="127"/>
      <c r="CD566" s="127"/>
      <c r="CN566" s="127"/>
      <c r="CX566" s="127"/>
      <c r="DH566" s="127"/>
      <c r="DR566" s="127"/>
      <c r="EB566" s="127"/>
      <c r="EL566" s="127"/>
      <c r="EV566" s="127"/>
      <c r="FF566" s="127"/>
      <c r="FP566" s="127"/>
      <c r="FZ566" s="127"/>
      <c r="GJ566" s="127"/>
      <c r="GT566" s="127"/>
      <c r="HD566" s="127"/>
      <c r="HN566" s="127"/>
      <c r="HX566" s="127"/>
      <c r="IH566" s="127"/>
      <c r="IR566" s="127"/>
      <c r="JB566" s="127"/>
    </row>
    <row xmlns:x14ac="http://schemas.microsoft.com/office/spreadsheetml/2009/9/ac" r="567" s="3" customFormat="true" x14ac:dyDescent="0.25">
      <c r="A567" s="414"/>
      <c r="B567" s="127"/>
      <c r="L567" s="127"/>
      <c r="V567" s="127"/>
      <c r="AF567" s="127"/>
      <c r="AP567" s="127"/>
      <c r="AZ567" s="127"/>
      <c r="BJ567" s="127"/>
      <c r="BK567" s="127"/>
      <c r="BL567" s="127"/>
      <c r="BM567" s="127"/>
      <c r="BN567" s="127"/>
      <c r="BO567" s="127"/>
      <c r="BP567" s="127"/>
      <c r="BQ567" s="127"/>
      <c r="BT567" s="127"/>
      <c r="BU567" s="127"/>
      <c r="BV567" s="127"/>
      <c r="BW567" s="127"/>
      <c r="BX567" s="127"/>
      <c r="BY567" s="127"/>
      <c r="BZ567" s="127"/>
      <c r="CA567" s="127"/>
      <c r="CD567" s="127"/>
      <c r="CN567" s="127"/>
      <c r="CX567" s="127"/>
      <c r="DH567" s="127"/>
      <c r="DR567" s="127"/>
      <c r="EB567" s="127"/>
      <c r="EL567" s="127"/>
      <c r="EV567" s="127"/>
      <c r="FF567" s="127"/>
      <c r="FP567" s="127"/>
      <c r="FZ567" s="127"/>
      <c r="GJ567" s="127"/>
      <c r="GT567" s="127"/>
      <c r="HD567" s="127"/>
      <c r="HN567" s="127"/>
      <c r="HX567" s="127"/>
      <c r="IH567" s="127"/>
      <c r="IR567" s="127"/>
      <c r="JB567" s="127"/>
    </row>
    <row xmlns:x14ac="http://schemas.microsoft.com/office/spreadsheetml/2009/9/ac" r="568" s="3" customFormat="true" x14ac:dyDescent="0.25">
      <c r="A568" s="414"/>
      <c r="B568" s="127"/>
      <c r="L568" s="127"/>
      <c r="V568" s="127"/>
      <c r="AF568" s="127"/>
      <c r="AP568" s="127"/>
      <c r="AZ568" s="127"/>
      <c r="BJ568" s="127"/>
      <c r="BK568" s="127"/>
      <c r="BL568" s="127"/>
      <c r="BM568" s="127"/>
      <c r="BN568" s="127"/>
      <c r="BO568" s="127"/>
      <c r="BP568" s="127"/>
      <c r="BQ568" s="127"/>
      <c r="BT568" s="127"/>
      <c r="BU568" s="127"/>
      <c r="BV568" s="127"/>
      <c r="BW568" s="127"/>
      <c r="BX568" s="127"/>
      <c r="BY568" s="127"/>
      <c r="BZ568" s="127"/>
      <c r="CA568" s="127"/>
      <c r="CD568" s="127"/>
      <c r="CN568" s="127"/>
      <c r="CX568" s="127"/>
      <c r="DH568" s="127"/>
      <c r="DR568" s="127"/>
      <c r="EB568" s="127"/>
      <c r="EL568" s="127"/>
      <c r="EV568" s="127"/>
      <c r="FF568" s="127"/>
      <c r="FP568" s="127"/>
      <c r="FZ568" s="127"/>
      <c r="GJ568" s="127"/>
      <c r="GT568" s="127"/>
      <c r="HD568" s="127"/>
      <c r="HN568" s="127"/>
      <c r="HX568" s="127"/>
      <c r="IH568" s="127"/>
      <c r="IR568" s="127"/>
      <c r="JB568" s="127"/>
    </row>
    <row xmlns:x14ac="http://schemas.microsoft.com/office/spreadsheetml/2009/9/ac" r="569" s="3" customFormat="true" x14ac:dyDescent="0.25">
      <c r="A569" s="414"/>
      <c r="B569" s="127"/>
      <c r="L569" s="127"/>
      <c r="V569" s="127"/>
      <c r="AF569" s="127"/>
      <c r="AP569" s="127"/>
      <c r="AZ569" s="127"/>
      <c r="BJ569" s="127"/>
      <c r="BK569" s="127"/>
      <c r="BL569" s="127"/>
      <c r="BM569" s="127"/>
      <c r="BN569" s="127"/>
      <c r="BO569" s="127"/>
      <c r="BP569" s="127"/>
      <c r="BQ569" s="127"/>
      <c r="BT569" s="127"/>
      <c r="BU569" s="127"/>
      <c r="BV569" s="127"/>
      <c r="BW569" s="127"/>
      <c r="BX569" s="127"/>
      <c r="BY569" s="127"/>
      <c r="BZ569" s="127"/>
      <c r="CA569" s="127"/>
      <c r="CD569" s="127"/>
      <c r="CN569" s="127"/>
      <c r="CX569" s="127"/>
      <c r="DH569" s="127"/>
      <c r="DR569" s="127"/>
      <c r="EB569" s="127"/>
      <c r="EL569" s="127"/>
      <c r="EV569" s="127"/>
      <c r="FF569" s="127"/>
      <c r="FP569" s="127"/>
      <c r="FZ569" s="127"/>
      <c r="GJ569" s="127"/>
      <c r="GT569" s="127"/>
      <c r="HD569" s="127"/>
      <c r="HN569" s="127"/>
      <c r="HX569" s="127"/>
      <c r="IH569" s="127"/>
      <c r="IR569" s="127"/>
      <c r="JB569" s="127"/>
    </row>
    <row xmlns:x14ac="http://schemas.microsoft.com/office/spreadsheetml/2009/9/ac" r="570" s="3" customFormat="true" x14ac:dyDescent="0.25">
      <c r="A570" s="414"/>
      <c r="B570" s="127"/>
      <c r="L570" s="127"/>
      <c r="V570" s="127"/>
      <c r="AF570" s="127"/>
      <c r="AP570" s="127"/>
      <c r="AZ570" s="127"/>
      <c r="BJ570" s="127"/>
      <c r="BK570" s="127"/>
      <c r="BL570" s="127"/>
      <c r="BM570" s="127"/>
      <c r="BN570" s="127"/>
      <c r="BO570" s="127"/>
      <c r="BP570" s="127"/>
      <c r="BQ570" s="127"/>
      <c r="BT570" s="127"/>
      <c r="BU570" s="127"/>
      <c r="BV570" s="127"/>
      <c r="BW570" s="127"/>
      <c r="BX570" s="127"/>
      <c r="BY570" s="127"/>
      <c r="BZ570" s="127"/>
      <c r="CA570" s="127"/>
      <c r="CD570" s="127"/>
      <c r="CN570" s="127"/>
      <c r="CX570" s="127"/>
      <c r="DH570" s="127"/>
      <c r="DR570" s="127"/>
      <c r="EB570" s="127"/>
      <c r="EL570" s="127"/>
      <c r="EV570" s="127"/>
      <c r="FF570" s="127"/>
      <c r="FP570" s="127"/>
      <c r="FZ570" s="127"/>
      <c r="GJ570" s="127"/>
      <c r="GT570" s="127"/>
      <c r="HD570" s="127"/>
      <c r="HN570" s="127"/>
      <c r="HX570" s="127"/>
      <c r="IH570" s="127"/>
      <c r="IR570" s="127"/>
      <c r="JB570" s="127"/>
    </row>
    <row xmlns:x14ac="http://schemas.microsoft.com/office/spreadsheetml/2009/9/ac" r="571" s="3" customFormat="true" x14ac:dyDescent="0.25">
      <c r="A571" s="414"/>
      <c r="B571" s="127"/>
      <c r="L571" s="127"/>
      <c r="V571" s="127"/>
      <c r="AF571" s="127"/>
      <c r="AP571" s="127"/>
      <c r="AZ571" s="127"/>
      <c r="BJ571" s="127"/>
      <c r="BK571" s="127"/>
      <c r="BL571" s="127"/>
      <c r="BM571" s="127"/>
      <c r="BN571" s="127"/>
      <c r="BO571" s="127"/>
      <c r="BP571" s="127"/>
      <c r="BQ571" s="127"/>
      <c r="BT571" s="127"/>
      <c r="BU571" s="127"/>
      <c r="BV571" s="127"/>
      <c r="BW571" s="127"/>
      <c r="BX571" s="127"/>
      <c r="BY571" s="127"/>
      <c r="BZ571" s="127"/>
      <c r="CA571" s="127"/>
      <c r="CD571" s="127"/>
      <c r="CN571" s="127"/>
      <c r="CX571" s="127"/>
      <c r="DH571" s="127"/>
      <c r="DR571" s="127"/>
      <c r="EB571" s="127"/>
      <c r="EL571" s="127"/>
      <c r="EV571" s="127"/>
      <c r="FF571" s="127"/>
      <c r="FP571" s="127"/>
      <c r="FZ571" s="127"/>
      <c r="GJ571" s="127"/>
      <c r="GT571" s="127"/>
      <c r="HD571" s="127"/>
      <c r="HN571" s="127"/>
      <c r="HX571" s="127"/>
      <c r="IH571" s="127"/>
      <c r="IR571" s="127"/>
      <c r="JB571" s="127"/>
    </row>
    <row xmlns:x14ac="http://schemas.microsoft.com/office/spreadsheetml/2009/9/ac" r="572" s="3" customFormat="true" x14ac:dyDescent="0.25">
      <c r="A572" s="414"/>
      <c r="B572" s="127"/>
      <c r="L572" s="127"/>
      <c r="V572" s="127"/>
      <c r="AF572" s="127"/>
      <c r="AP572" s="127"/>
      <c r="AZ572" s="127"/>
      <c r="BJ572" s="127"/>
      <c r="BK572" s="127"/>
      <c r="BL572" s="127"/>
      <c r="BM572" s="127"/>
      <c r="BN572" s="127"/>
      <c r="BO572" s="127"/>
      <c r="BP572" s="127"/>
      <c r="BQ572" s="127"/>
      <c r="BT572" s="127"/>
      <c r="BU572" s="127"/>
      <c r="BV572" s="127"/>
      <c r="BW572" s="127"/>
      <c r="BX572" s="127"/>
      <c r="BY572" s="127"/>
      <c r="BZ572" s="127"/>
      <c r="CA572" s="127"/>
      <c r="CD572" s="127"/>
      <c r="CN572" s="127"/>
      <c r="CX572" s="127"/>
      <c r="DH572" s="127"/>
      <c r="DR572" s="127"/>
      <c r="EB572" s="127"/>
      <c r="EL572" s="127"/>
      <c r="EV572" s="127"/>
      <c r="FF572" s="127"/>
      <c r="FP572" s="127"/>
      <c r="FZ572" s="127"/>
      <c r="GJ572" s="127"/>
      <c r="GT572" s="127"/>
      <c r="HD572" s="127"/>
      <c r="HN572" s="127"/>
      <c r="HX572" s="127"/>
      <c r="IH572" s="127"/>
      <c r="IR572" s="127"/>
      <c r="JB572" s="127"/>
    </row>
    <row xmlns:x14ac="http://schemas.microsoft.com/office/spreadsheetml/2009/9/ac" r="573" s="3" customFormat="true" x14ac:dyDescent="0.25">
      <c r="A573" s="414"/>
      <c r="B573" s="127"/>
      <c r="L573" s="127"/>
      <c r="V573" s="127"/>
      <c r="AF573" s="127"/>
      <c r="AP573" s="127"/>
      <c r="AZ573" s="127"/>
      <c r="BJ573" s="127"/>
      <c r="BK573" s="127"/>
      <c r="BL573" s="127"/>
      <c r="BM573" s="127"/>
      <c r="BN573" s="127"/>
      <c r="BO573" s="127"/>
      <c r="BP573" s="127"/>
      <c r="BQ573" s="127"/>
      <c r="BT573" s="127"/>
      <c r="BU573" s="127"/>
      <c r="BV573" s="127"/>
      <c r="BW573" s="127"/>
      <c r="BX573" s="127"/>
      <c r="BY573" s="127"/>
      <c r="BZ573" s="127"/>
      <c r="CA573" s="127"/>
      <c r="CD573" s="127"/>
      <c r="CN573" s="127"/>
      <c r="CX573" s="127"/>
      <c r="DH573" s="127"/>
      <c r="DR573" s="127"/>
      <c r="EB573" s="127"/>
      <c r="EL573" s="127"/>
      <c r="EV573" s="127"/>
      <c r="FF573" s="127"/>
      <c r="FP573" s="127"/>
      <c r="FZ573" s="127"/>
      <c r="GJ573" s="127"/>
      <c r="GT573" s="127"/>
      <c r="HD573" s="127"/>
      <c r="HN573" s="127"/>
      <c r="HX573" s="127"/>
      <c r="IH573" s="127"/>
      <c r="IR573" s="127"/>
      <c r="JB573" s="127"/>
    </row>
    <row xmlns:x14ac="http://schemas.microsoft.com/office/spreadsheetml/2009/9/ac" r="574" s="3" customFormat="true" x14ac:dyDescent="0.25">
      <c r="A574" s="414"/>
      <c r="B574" s="127"/>
      <c r="L574" s="127"/>
      <c r="V574" s="127"/>
      <c r="AF574" s="127"/>
      <c r="AP574" s="127"/>
      <c r="AZ574" s="127"/>
      <c r="BJ574" s="127"/>
      <c r="BK574" s="127"/>
      <c r="BL574" s="127"/>
      <c r="BM574" s="127"/>
      <c r="BN574" s="127"/>
      <c r="BO574" s="127"/>
      <c r="BP574" s="127"/>
      <c r="BQ574" s="127"/>
      <c r="BT574" s="127"/>
      <c r="BU574" s="127"/>
      <c r="BV574" s="127"/>
      <c r="BW574" s="127"/>
      <c r="BX574" s="127"/>
      <c r="BY574" s="127"/>
      <c r="BZ574" s="127"/>
      <c r="CA574" s="127"/>
      <c r="CD574" s="127"/>
      <c r="CN574" s="127"/>
      <c r="CX574" s="127"/>
      <c r="DH574" s="127"/>
      <c r="DR574" s="127"/>
      <c r="EB574" s="127"/>
      <c r="EL574" s="127"/>
      <c r="EV574" s="127"/>
      <c r="FF574" s="127"/>
      <c r="FP574" s="127"/>
      <c r="FZ574" s="127"/>
      <c r="GJ574" s="127"/>
      <c r="GT574" s="127"/>
      <c r="HD574" s="127"/>
      <c r="HN574" s="127"/>
      <c r="HX574" s="127"/>
      <c r="IH574" s="127"/>
      <c r="IR574" s="127"/>
      <c r="JB574" s="127"/>
    </row>
    <row xmlns:x14ac="http://schemas.microsoft.com/office/spreadsheetml/2009/9/ac" r="575" s="3" customFormat="true" x14ac:dyDescent="0.25">
      <c r="A575" s="414"/>
      <c r="B575" s="127"/>
      <c r="L575" s="127"/>
      <c r="V575" s="127"/>
      <c r="AF575" s="127"/>
      <c r="AP575" s="127"/>
      <c r="AZ575" s="127"/>
      <c r="BJ575" s="127"/>
      <c r="BK575" s="127"/>
      <c r="BL575" s="127"/>
      <c r="BM575" s="127"/>
      <c r="BN575" s="127"/>
      <c r="BO575" s="127"/>
      <c r="BP575" s="127"/>
      <c r="BQ575" s="127"/>
      <c r="BT575" s="127"/>
      <c r="BU575" s="127"/>
      <c r="BV575" s="127"/>
      <c r="BW575" s="127"/>
      <c r="BX575" s="127"/>
      <c r="BY575" s="127"/>
      <c r="BZ575" s="127"/>
      <c r="CA575" s="127"/>
      <c r="CD575" s="127"/>
      <c r="CN575" s="127"/>
      <c r="CX575" s="127"/>
      <c r="DH575" s="127"/>
      <c r="DR575" s="127"/>
      <c r="EB575" s="127"/>
      <c r="EL575" s="127"/>
      <c r="EV575" s="127"/>
      <c r="FF575" s="127"/>
      <c r="FP575" s="127"/>
      <c r="FZ575" s="127"/>
      <c r="GJ575" s="127"/>
      <c r="GT575" s="127"/>
      <c r="HD575" s="127"/>
      <c r="HN575" s="127"/>
      <c r="HX575" s="127"/>
      <c r="IH575" s="127"/>
      <c r="IR575" s="127"/>
      <c r="JB575" s="127"/>
    </row>
    <row xmlns:x14ac="http://schemas.microsoft.com/office/spreadsheetml/2009/9/ac" r="576" s="3" customFormat="true" x14ac:dyDescent="0.25">
      <c r="A576" s="414"/>
      <c r="B576" s="127"/>
      <c r="L576" s="127"/>
      <c r="V576" s="127"/>
      <c r="AF576" s="127"/>
      <c r="AP576" s="127"/>
      <c r="AZ576" s="127"/>
      <c r="BJ576" s="127"/>
      <c r="BK576" s="127"/>
      <c r="BL576" s="127"/>
      <c r="BM576" s="127"/>
      <c r="BN576" s="127"/>
      <c r="BO576" s="127"/>
      <c r="BP576" s="127"/>
      <c r="BQ576" s="127"/>
      <c r="BT576" s="127"/>
      <c r="BU576" s="127"/>
      <c r="BV576" s="127"/>
      <c r="BW576" s="127"/>
      <c r="BX576" s="127"/>
      <c r="BY576" s="127"/>
      <c r="BZ576" s="127"/>
      <c r="CA576" s="127"/>
      <c r="CD576" s="127"/>
      <c r="CN576" s="127"/>
      <c r="CX576" s="127"/>
      <c r="DH576" s="127"/>
      <c r="DR576" s="127"/>
      <c r="EB576" s="127"/>
      <c r="EL576" s="127"/>
      <c r="EV576" s="127"/>
      <c r="FF576" s="127"/>
      <c r="FP576" s="127"/>
      <c r="FZ576" s="127"/>
      <c r="GJ576" s="127"/>
      <c r="GT576" s="127"/>
      <c r="HD576" s="127"/>
      <c r="HN576" s="127"/>
      <c r="HX576" s="127"/>
      <c r="IH576" s="127"/>
      <c r="IR576" s="127"/>
      <c r="JB576" s="127"/>
    </row>
    <row xmlns:x14ac="http://schemas.microsoft.com/office/spreadsheetml/2009/9/ac" r="577" s="3" customFormat="true" x14ac:dyDescent="0.25">
      <c r="A577" s="414"/>
      <c r="B577" s="127"/>
      <c r="L577" s="127"/>
      <c r="V577" s="127"/>
      <c r="AF577" s="127"/>
      <c r="AP577" s="127"/>
      <c r="AZ577" s="127"/>
      <c r="BJ577" s="127"/>
      <c r="BK577" s="127"/>
      <c r="BL577" s="127"/>
      <c r="BM577" s="127"/>
      <c r="BN577" s="127"/>
      <c r="BO577" s="127"/>
      <c r="BP577" s="127"/>
      <c r="BQ577" s="127"/>
      <c r="BT577" s="127"/>
      <c r="BU577" s="127"/>
      <c r="BV577" s="127"/>
      <c r="BW577" s="127"/>
      <c r="BX577" s="127"/>
      <c r="BY577" s="127"/>
      <c r="BZ577" s="127"/>
      <c r="CA577" s="127"/>
      <c r="CD577" s="127"/>
      <c r="CN577" s="127"/>
      <c r="CX577" s="127"/>
      <c r="DH577" s="127"/>
      <c r="DR577" s="127"/>
      <c r="EB577" s="127"/>
      <c r="EL577" s="127"/>
      <c r="EV577" s="127"/>
      <c r="FF577" s="127"/>
      <c r="FP577" s="127"/>
      <c r="FZ577" s="127"/>
      <c r="GJ577" s="127"/>
      <c r="GT577" s="127"/>
      <c r="HD577" s="127"/>
      <c r="HN577" s="127"/>
      <c r="HX577" s="127"/>
      <c r="IH577" s="127"/>
      <c r="IR577" s="127"/>
      <c r="JB577" s="127"/>
    </row>
    <row xmlns:x14ac="http://schemas.microsoft.com/office/spreadsheetml/2009/9/ac" r="578" s="3" customFormat="true" x14ac:dyDescent="0.25">
      <c r="A578" s="414"/>
      <c r="B578" s="127"/>
      <c r="L578" s="127"/>
      <c r="V578" s="127"/>
      <c r="AF578" s="127"/>
      <c r="AP578" s="127"/>
      <c r="AZ578" s="127"/>
      <c r="BJ578" s="127"/>
      <c r="BK578" s="127"/>
      <c r="BL578" s="127"/>
      <c r="BM578" s="127"/>
      <c r="BN578" s="127"/>
      <c r="BO578" s="127"/>
      <c r="BP578" s="127"/>
      <c r="BQ578" s="127"/>
      <c r="BT578" s="127"/>
      <c r="BU578" s="127"/>
      <c r="BV578" s="127"/>
      <c r="BW578" s="127"/>
      <c r="BX578" s="127"/>
      <c r="BY578" s="127"/>
      <c r="BZ578" s="127"/>
      <c r="CA578" s="127"/>
      <c r="CD578" s="127"/>
      <c r="CN578" s="127"/>
      <c r="CX578" s="127"/>
      <c r="DH578" s="127"/>
      <c r="DR578" s="127"/>
      <c r="EB578" s="127"/>
      <c r="EL578" s="127"/>
      <c r="EV578" s="127"/>
      <c r="FF578" s="127"/>
      <c r="FP578" s="127"/>
      <c r="FZ578" s="127"/>
      <c r="GJ578" s="127"/>
      <c r="GT578" s="127"/>
      <c r="HD578" s="127"/>
      <c r="HN578" s="127"/>
      <c r="HX578" s="127"/>
      <c r="IH578" s="127"/>
      <c r="IR578" s="127"/>
      <c r="JB578" s="127"/>
    </row>
    <row xmlns:x14ac="http://schemas.microsoft.com/office/spreadsheetml/2009/9/ac" r="579" s="3" customFormat="true" x14ac:dyDescent="0.25">
      <c r="A579" s="414"/>
      <c r="B579" s="127"/>
      <c r="L579" s="127"/>
      <c r="V579" s="127"/>
      <c r="AF579" s="127"/>
      <c r="AP579" s="127"/>
      <c r="AZ579" s="127"/>
      <c r="BJ579" s="127"/>
      <c r="BK579" s="127"/>
      <c r="BL579" s="127"/>
      <c r="BM579" s="127"/>
      <c r="BN579" s="127"/>
      <c r="BO579" s="127"/>
      <c r="BP579" s="127"/>
      <c r="BQ579" s="127"/>
      <c r="BT579" s="127"/>
      <c r="BU579" s="127"/>
      <c r="BV579" s="127"/>
      <c r="BW579" s="127"/>
      <c r="BX579" s="127"/>
      <c r="BY579" s="127"/>
      <c r="BZ579" s="127"/>
      <c r="CA579" s="127"/>
      <c r="CD579" s="127"/>
      <c r="CN579" s="127"/>
      <c r="CX579" s="127"/>
      <c r="DH579" s="127"/>
      <c r="DR579" s="127"/>
      <c r="EB579" s="127"/>
      <c r="EL579" s="127"/>
      <c r="EV579" s="127"/>
      <c r="FF579" s="127"/>
      <c r="FP579" s="127"/>
      <c r="FZ579" s="127"/>
      <c r="GJ579" s="127"/>
      <c r="GT579" s="127"/>
      <c r="HD579" s="127"/>
      <c r="HN579" s="127"/>
      <c r="HX579" s="127"/>
      <c r="IH579" s="127"/>
      <c r="IR579" s="127"/>
      <c r="JB579" s="127"/>
    </row>
    <row xmlns:x14ac="http://schemas.microsoft.com/office/spreadsheetml/2009/9/ac" r="580" s="3" customFormat="true" x14ac:dyDescent="0.25">
      <c r="A580" s="414"/>
      <c r="B580" s="127"/>
      <c r="L580" s="127"/>
      <c r="V580" s="127"/>
      <c r="AF580" s="127"/>
      <c r="AP580" s="127"/>
      <c r="AZ580" s="127"/>
      <c r="BJ580" s="127"/>
      <c r="BK580" s="127"/>
      <c r="BL580" s="127"/>
      <c r="BM580" s="127"/>
      <c r="BN580" s="127"/>
      <c r="BO580" s="127"/>
      <c r="BP580" s="127"/>
      <c r="BQ580" s="127"/>
      <c r="BT580" s="127"/>
      <c r="BU580" s="127"/>
      <c r="BV580" s="127"/>
      <c r="BW580" s="127"/>
      <c r="BX580" s="127"/>
      <c r="BY580" s="127"/>
      <c r="BZ580" s="127"/>
      <c r="CA580" s="127"/>
      <c r="CD580" s="127"/>
      <c r="CN580" s="127"/>
      <c r="CX580" s="127"/>
      <c r="DH580" s="127"/>
      <c r="DR580" s="127"/>
      <c r="EB580" s="127"/>
      <c r="EL580" s="127"/>
      <c r="EV580" s="127"/>
      <c r="FF580" s="127"/>
      <c r="FP580" s="127"/>
      <c r="FZ580" s="127"/>
      <c r="GJ580" s="127"/>
      <c r="GT580" s="127"/>
      <c r="HD580" s="127"/>
      <c r="HN580" s="127"/>
      <c r="HX580" s="127"/>
      <c r="IH580" s="127"/>
      <c r="IR580" s="127"/>
      <c r="JB580" s="127"/>
    </row>
    <row xmlns:x14ac="http://schemas.microsoft.com/office/spreadsheetml/2009/9/ac" r="581" s="3" customFormat="true" x14ac:dyDescent="0.25">
      <c r="A581" s="414"/>
      <c r="B581" s="127"/>
      <c r="L581" s="127"/>
      <c r="V581" s="127"/>
      <c r="AF581" s="127"/>
      <c r="AP581" s="127"/>
      <c r="AZ581" s="127"/>
      <c r="BJ581" s="127"/>
      <c r="BK581" s="127"/>
      <c r="BL581" s="127"/>
      <c r="BM581" s="127"/>
      <c r="BN581" s="127"/>
      <c r="BO581" s="127"/>
      <c r="BP581" s="127"/>
      <c r="BQ581" s="127"/>
      <c r="BT581" s="127"/>
      <c r="BU581" s="127"/>
      <c r="BV581" s="127"/>
      <c r="BW581" s="127"/>
      <c r="BX581" s="127"/>
      <c r="BY581" s="127"/>
      <c r="BZ581" s="127"/>
      <c r="CA581" s="127"/>
      <c r="CD581" s="127"/>
      <c r="CN581" s="127"/>
      <c r="CX581" s="127"/>
      <c r="DH581" s="127"/>
      <c r="DR581" s="127"/>
      <c r="EB581" s="127"/>
      <c r="EL581" s="127"/>
      <c r="EV581" s="127"/>
      <c r="FF581" s="127"/>
      <c r="FP581" s="127"/>
      <c r="FZ581" s="127"/>
      <c r="GJ581" s="127"/>
      <c r="GT581" s="127"/>
      <c r="HD581" s="127"/>
      <c r="HN581" s="127"/>
      <c r="HX581" s="127"/>
      <c r="IH581" s="127"/>
      <c r="IR581" s="127"/>
      <c r="JB581" s="127"/>
    </row>
    <row xmlns:x14ac="http://schemas.microsoft.com/office/spreadsheetml/2009/9/ac" r="582" s="3" customFormat="true" x14ac:dyDescent="0.25">
      <c r="A582" s="414"/>
      <c r="B582" s="127"/>
      <c r="L582" s="127"/>
      <c r="V582" s="127"/>
      <c r="AF582" s="127"/>
      <c r="AP582" s="127"/>
      <c r="AZ582" s="127"/>
      <c r="BJ582" s="127"/>
      <c r="BK582" s="127"/>
      <c r="BL582" s="127"/>
      <c r="BM582" s="127"/>
      <c r="BN582" s="127"/>
      <c r="BO582" s="127"/>
      <c r="BP582" s="127"/>
      <c r="BQ582" s="127"/>
      <c r="BT582" s="127"/>
      <c r="BU582" s="127"/>
      <c r="BV582" s="127"/>
      <c r="BW582" s="127"/>
      <c r="BX582" s="127"/>
      <c r="BY582" s="127"/>
      <c r="BZ582" s="127"/>
      <c r="CA582" s="127"/>
      <c r="CD582" s="127"/>
      <c r="CN582" s="127"/>
      <c r="CX582" s="127"/>
      <c r="DH582" s="127"/>
      <c r="DR582" s="127"/>
      <c r="EB582" s="127"/>
      <c r="EL582" s="127"/>
      <c r="EV582" s="127"/>
      <c r="FF582" s="127"/>
      <c r="FP582" s="127"/>
      <c r="FZ582" s="127"/>
      <c r="GJ582" s="127"/>
      <c r="GT582" s="127"/>
      <c r="HD582" s="127"/>
      <c r="HN582" s="127"/>
      <c r="HX582" s="127"/>
      <c r="IH582" s="127"/>
      <c r="IR582" s="127"/>
      <c r="JB582" s="127"/>
    </row>
    <row xmlns:x14ac="http://schemas.microsoft.com/office/spreadsheetml/2009/9/ac" r="583" s="3" customFormat="true" x14ac:dyDescent="0.25">
      <c r="A583" s="414"/>
      <c r="B583" s="127"/>
      <c r="L583" s="127"/>
      <c r="V583" s="127"/>
      <c r="AF583" s="127"/>
      <c r="AP583" s="127"/>
      <c r="AZ583" s="127"/>
      <c r="BJ583" s="127"/>
      <c r="BK583" s="127"/>
      <c r="BL583" s="127"/>
      <c r="BM583" s="127"/>
      <c r="BN583" s="127"/>
      <c r="BO583" s="127"/>
      <c r="BP583" s="127"/>
      <c r="BQ583" s="127"/>
      <c r="BT583" s="127"/>
      <c r="BU583" s="127"/>
      <c r="BV583" s="127"/>
      <c r="BW583" s="127"/>
      <c r="BX583" s="127"/>
      <c r="BY583" s="127"/>
      <c r="BZ583" s="127"/>
      <c r="CA583" s="127"/>
      <c r="CD583" s="127"/>
      <c r="CN583" s="127"/>
      <c r="CX583" s="127"/>
      <c r="DH583" s="127"/>
      <c r="DR583" s="127"/>
      <c r="EB583" s="127"/>
      <c r="EL583" s="127"/>
      <c r="EV583" s="127"/>
      <c r="FF583" s="127"/>
      <c r="FP583" s="127"/>
      <c r="FZ583" s="127"/>
      <c r="GJ583" s="127"/>
      <c r="GT583" s="127"/>
      <c r="HD583" s="127"/>
      <c r="HN583" s="127"/>
      <c r="HX583" s="127"/>
      <c r="IH583" s="127"/>
      <c r="IR583" s="127"/>
      <c r="JB583" s="127"/>
    </row>
    <row xmlns:x14ac="http://schemas.microsoft.com/office/spreadsheetml/2009/9/ac" r="584" s="3" customFormat="true" x14ac:dyDescent="0.25">
      <c r="A584" s="414"/>
      <c r="B584" s="127"/>
      <c r="L584" s="127"/>
      <c r="V584" s="127"/>
      <c r="AF584" s="127"/>
      <c r="AP584" s="127"/>
      <c r="AZ584" s="127"/>
      <c r="BJ584" s="127"/>
      <c r="BK584" s="127"/>
      <c r="BL584" s="127"/>
      <c r="BM584" s="127"/>
      <c r="BN584" s="127"/>
      <c r="BO584" s="127"/>
      <c r="BP584" s="127"/>
      <c r="BQ584" s="127"/>
      <c r="BT584" s="127"/>
      <c r="BU584" s="127"/>
      <c r="BV584" s="127"/>
      <c r="BW584" s="127"/>
      <c r="BX584" s="127"/>
      <c r="BY584" s="127"/>
      <c r="BZ584" s="127"/>
      <c r="CA584" s="127"/>
      <c r="CD584" s="127"/>
      <c r="CN584" s="127"/>
      <c r="CX584" s="127"/>
      <c r="DH584" s="127"/>
      <c r="DR584" s="127"/>
      <c r="EB584" s="127"/>
      <c r="EL584" s="127"/>
      <c r="EV584" s="127"/>
      <c r="FF584" s="127"/>
      <c r="FP584" s="127"/>
      <c r="FZ584" s="127"/>
      <c r="GJ584" s="127"/>
      <c r="GT584" s="127"/>
      <c r="HD584" s="127"/>
      <c r="HN584" s="127"/>
      <c r="HX584" s="127"/>
      <c r="IH584" s="127"/>
      <c r="IR584" s="127"/>
      <c r="JB584" s="127"/>
    </row>
    <row xmlns:x14ac="http://schemas.microsoft.com/office/spreadsheetml/2009/9/ac" r="585" s="3" customFormat="true" x14ac:dyDescent="0.25">
      <c r="A585" s="414"/>
      <c r="B585" s="127"/>
      <c r="L585" s="127"/>
      <c r="V585" s="127"/>
      <c r="AF585" s="127"/>
      <c r="AP585" s="127"/>
      <c r="AZ585" s="127"/>
      <c r="BJ585" s="127"/>
      <c r="BK585" s="127"/>
      <c r="BL585" s="127"/>
      <c r="BM585" s="127"/>
      <c r="BN585" s="127"/>
      <c r="BO585" s="127"/>
      <c r="BP585" s="127"/>
      <c r="BQ585" s="127"/>
      <c r="BT585" s="127"/>
      <c r="BU585" s="127"/>
      <c r="BV585" s="127"/>
      <c r="BW585" s="127"/>
      <c r="BX585" s="127"/>
      <c r="BY585" s="127"/>
      <c r="BZ585" s="127"/>
      <c r="CA585" s="127"/>
      <c r="CD585" s="127"/>
      <c r="CN585" s="127"/>
      <c r="CX585" s="127"/>
      <c r="DH585" s="127"/>
      <c r="DR585" s="127"/>
      <c r="EB585" s="127"/>
      <c r="EL585" s="127"/>
      <c r="EV585" s="127"/>
      <c r="FF585" s="127"/>
      <c r="FP585" s="127"/>
      <c r="FZ585" s="127"/>
      <c r="GJ585" s="127"/>
      <c r="GT585" s="127"/>
      <c r="HD585" s="127"/>
      <c r="HN585" s="127"/>
      <c r="HX585" s="127"/>
      <c r="IH585" s="127"/>
      <c r="IR585" s="127"/>
      <c r="JB585" s="127"/>
    </row>
    <row xmlns:x14ac="http://schemas.microsoft.com/office/spreadsheetml/2009/9/ac" r="586" s="3" customFormat="true" x14ac:dyDescent="0.25">
      <c r="A586" s="414"/>
      <c r="B586" s="127"/>
      <c r="L586" s="127"/>
      <c r="V586" s="127"/>
      <c r="AF586" s="127"/>
      <c r="AP586" s="127"/>
      <c r="AZ586" s="127"/>
      <c r="BJ586" s="127"/>
      <c r="BK586" s="127"/>
      <c r="BL586" s="127"/>
      <c r="BM586" s="127"/>
      <c r="BN586" s="127"/>
      <c r="BO586" s="127"/>
      <c r="BP586" s="127"/>
      <c r="BQ586" s="127"/>
      <c r="BT586" s="127"/>
      <c r="BU586" s="127"/>
      <c r="BV586" s="127"/>
      <c r="BW586" s="127"/>
      <c r="BX586" s="127"/>
      <c r="BY586" s="127"/>
      <c r="BZ586" s="127"/>
      <c r="CA586" s="127"/>
      <c r="CD586" s="127"/>
      <c r="CN586" s="127"/>
      <c r="CX586" s="127"/>
      <c r="DH586" s="127"/>
      <c r="DR586" s="127"/>
      <c r="EB586" s="127"/>
      <c r="EL586" s="127"/>
      <c r="EV586" s="127"/>
      <c r="FF586" s="127"/>
      <c r="FP586" s="127"/>
      <c r="FZ586" s="127"/>
      <c r="GJ586" s="127"/>
      <c r="GT586" s="127"/>
      <c r="HD586" s="127"/>
      <c r="HN586" s="127"/>
      <c r="HX586" s="127"/>
      <c r="IH586" s="127"/>
      <c r="IR586" s="127"/>
      <c r="JB586" s="127"/>
    </row>
    <row xmlns:x14ac="http://schemas.microsoft.com/office/spreadsheetml/2009/9/ac" r="587" s="3" customFormat="true" x14ac:dyDescent="0.25">
      <c r="A587" s="414"/>
      <c r="B587" s="127"/>
      <c r="L587" s="127"/>
      <c r="V587" s="127"/>
      <c r="AF587" s="127"/>
      <c r="AP587" s="127"/>
      <c r="AZ587" s="127"/>
      <c r="BJ587" s="127"/>
      <c r="BK587" s="127"/>
      <c r="BL587" s="127"/>
      <c r="BM587" s="127"/>
      <c r="BN587" s="127"/>
      <c r="BO587" s="127"/>
      <c r="BP587" s="127"/>
      <c r="BQ587" s="127"/>
      <c r="BT587" s="127"/>
      <c r="BU587" s="127"/>
      <c r="BV587" s="127"/>
      <c r="BW587" s="127"/>
      <c r="BX587" s="127"/>
      <c r="BY587" s="127"/>
      <c r="BZ587" s="127"/>
      <c r="CA587" s="127"/>
      <c r="CD587" s="127"/>
      <c r="CN587" s="127"/>
      <c r="CX587" s="127"/>
      <c r="DH587" s="127"/>
      <c r="DR587" s="127"/>
      <c r="EB587" s="127"/>
      <c r="EL587" s="127"/>
      <c r="EV587" s="127"/>
      <c r="FF587" s="127"/>
      <c r="FP587" s="127"/>
      <c r="FZ587" s="127"/>
      <c r="GJ587" s="127"/>
      <c r="GT587" s="127"/>
      <c r="HD587" s="127"/>
      <c r="HN587" s="127"/>
      <c r="HX587" s="127"/>
      <c r="IH587" s="127"/>
      <c r="IR587" s="127"/>
      <c r="JB587" s="127"/>
    </row>
    <row xmlns:x14ac="http://schemas.microsoft.com/office/spreadsheetml/2009/9/ac" r="588" s="3" customFormat="true" x14ac:dyDescent="0.25">
      <c r="A588" s="414"/>
      <c r="B588" s="127"/>
      <c r="L588" s="127"/>
      <c r="V588" s="127"/>
      <c r="AF588" s="127"/>
      <c r="AP588" s="127"/>
      <c r="AZ588" s="127"/>
      <c r="BJ588" s="127"/>
      <c r="BK588" s="127"/>
      <c r="BL588" s="127"/>
      <c r="BM588" s="127"/>
      <c r="BN588" s="127"/>
      <c r="BO588" s="127"/>
      <c r="BP588" s="127"/>
      <c r="BQ588" s="127"/>
      <c r="BT588" s="127"/>
      <c r="BU588" s="127"/>
      <c r="BV588" s="127"/>
      <c r="BW588" s="127"/>
      <c r="BX588" s="127"/>
      <c r="BY588" s="127"/>
      <c r="BZ588" s="127"/>
      <c r="CA588" s="127"/>
      <c r="CD588" s="127"/>
      <c r="CN588" s="127"/>
      <c r="CX588" s="127"/>
      <c r="DH588" s="127"/>
      <c r="DR588" s="127"/>
      <c r="EB588" s="127"/>
      <c r="EL588" s="127"/>
      <c r="EV588" s="127"/>
      <c r="FF588" s="127"/>
      <c r="FP588" s="127"/>
      <c r="FZ588" s="127"/>
      <c r="GJ588" s="127"/>
      <c r="GT588" s="127"/>
      <c r="HD588" s="127"/>
      <c r="HN588" s="127"/>
      <c r="HX588" s="127"/>
      <c r="IH588" s="127"/>
      <c r="IR588" s="127"/>
      <c r="JB588" s="127"/>
    </row>
    <row xmlns:x14ac="http://schemas.microsoft.com/office/spreadsheetml/2009/9/ac" r="589" s="3" customFormat="true" x14ac:dyDescent="0.25">
      <c r="A589" s="414"/>
      <c r="B589" s="127"/>
      <c r="L589" s="127"/>
      <c r="V589" s="127"/>
      <c r="AF589" s="127"/>
      <c r="AP589" s="127"/>
      <c r="AZ589" s="127"/>
      <c r="BJ589" s="127"/>
      <c r="BK589" s="127"/>
      <c r="BL589" s="127"/>
      <c r="BM589" s="127"/>
      <c r="BN589" s="127"/>
      <c r="BO589" s="127"/>
      <c r="BP589" s="127"/>
      <c r="BQ589" s="127"/>
      <c r="BT589" s="127"/>
      <c r="BU589" s="127"/>
      <c r="BV589" s="127"/>
      <c r="BW589" s="127"/>
      <c r="BX589" s="127"/>
      <c r="BY589" s="127"/>
      <c r="BZ589" s="127"/>
      <c r="CA589" s="127"/>
      <c r="CD589" s="127"/>
      <c r="CN589" s="127"/>
      <c r="CX589" s="127"/>
      <c r="DH589" s="127"/>
      <c r="DR589" s="127"/>
      <c r="EB589" s="127"/>
      <c r="EL589" s="127"/>
      <c r="EV589" s="127"/>
      <c r="FF589" s="127"/>
      <c r="FP589" s="127"/>
      <c r="FZ589" s="127"/>
      <c r="GJ589" s="127"/>
      <c r="GT589" s="127"/>
      <c r="HD589" s="127"/>
      <c r="HN589" s="127"/>
      <c r="HX589" s="127"/>
      <c r="IH589" s="127"/>
      <c r="IR589" s="127"/>
      <c r="JB589" s="127"/>
    </row>
    <row xmlns:x14ac="http://schemas.microsoft.com/office/spreadsheetml/2009/9/ac" r="590" s="3" customFormat="true" x14ac:dyDescent="0.25">
      <c r="A590" s="414"/>
      <c r="B590" s="127"/>
      <c r="L590" s="127"/>
      <c r="V590" s="127"/>
      <c r="AF590" s="127"/>
      <c r="AP590" s="127"/>
      <c r="AZ590" s="127"/>
      <c r="BJ590" s="127"/>
      <c r="BK590" s="127"/>
      <c r="BL590" s="127"/>
      <c r="BM590" s="127"/>
      <c r="BN590" s="127"/>
      <c r="BO590" s="127"/>
      <c r="BP590" s="127"/>
      <c r="BQ590" s="127"/>
      <c r="BT590" s="127"/>
      <c r="BU590" s="127"/>
      <c r="BV590" s="127"/>
      <c r="BW590" s="127"/>
      <c r="BX590" s="127"/>
      <c r="BY590" s="127"/>
      <c r="BZ590" s="127"/>
      <c r="CA590" s="127"/>
      <c r="CD590" s="127"/>
      <c r="CN590" s="127"/>
      <c r="CX590" s="127"/>
      <c r="DH590" s="127"/>
      <c r="DR590" s="127"/>
      <c r="EB590" s="127"/>
      <c r="EL590" s="127"/>
      <c r="EV590" s="127"/>
      <c r="FF590" s="127"/>
      <c r="FP590" s="127"/>
      <c r="FZ590" s="127"/>
      <c r="GJ590" s="127"/>
      <c r="GT590" s="127"/>
      <c r="HD590" s="127"/>
      <c r="HN590" s="127"/>
      <c r="HX590" s="127"/>
      <c r="IH590" s="127"/>
      <c r="IR590" s="127"/>
      <c r="JB590" s="127"/>
    </row>
    <row xmlns:x14ac="http://schemas.microsoft.com/office/spreadsheetml/2009/9/ac" r="591" s="3" customFormat="true" x14ac:dyDescent="0.25">
      <c r="A591" s="414"/>
      <c r="B591" s="127"/>
      <c r="L591" s="127"/>
      <c r="V591" s="127"/>
      <c r="AF591" s="127"/>
      <c r="AP591" s="127"/>
      <c r="AZ591" s="127"/>
      <c r="BJ591" s="127"/>
      <c r="BK591" s="127"/>
      <c r="BL591" s="127"/>
      <c r="BM591" s="127"/>
      <c r="BN591" s="127"/>
      <c r="BO591" s="127"/>
      <c r="BP591" s="127"/>
      <c r="BQ591" s="127"/>
      <c r="BT591" s="127"/>
      <c r="BU591" s="127"/>
      <c r="BV591" s="127"/>
      <c r="BW591" s="127"/>
      <c r="BX591" s="127"/>
      <c r="BY591" s="127"/>
      <c r="BZ591" s="127"/>
      <c r="CA591" s="127"/>
      <c r="CD591" s="127"/>
      <c r="CN591" s="127"/>
      <c r="CX591" s="127"/>
      <c r="DH591" s="127"/>
      <c r="DR591" s="127"/>
      <c r="EB591" s="127"/>
      <c r="EL591" s="127"/>
      <c r="EV591" s="127"/>
      <c r="FF591" s="127"/>
      <c r="FP591" s="127"/>
      <c r="FZ591" s="127"/>
      <c r="GJ591" s="127"/>
      <c r="GT591" s="127"/>
      <c r="HD591" s="127"/>
      <c r="HN591" s="127"/>
      <c r="HX591" s="127"/>
      <c r="IH591" s="127"/>
      <c r="IR591" s="127"/>
      <c r="JB591" s="127"/>
    </row>
    <row xmlns:x14ac="http://schemas.microsoft.com/office/spreadsheetml/2009/9/ac" r="592" s="3" customFormat="true" x14ac:dyDescent="0.25">
      <c r="A592" s="414"/>
      <c r="B592" s="127"/>
      <c r="L592" s="127"/>
      <c r="V592" s="127"/>
      <c r="AF592" s="127"/>
      <c r="AP592" s="127"/>
      <c r="AZ592" s="127"/>
      <c r="BJ592" s="127"/>
      <c r="BK592" s="127"/>
      <c r="BL592" s="127"/>
      <c r="BM592" s="127"/>
      <c r="BN592" s="127"/>
      <c r="BO592" s="127"/>
      <c r="BP592" s="127"/>
      <c r="BQ592" s="127"/>
      <c r="BT592" s="127"/>
      <c r="BU592" s="127"/>
      <c r="BV592" s="127"/>
      <c r="BW592" s="127"/>
      <c r="BX592" s="127"/>
      <c r="BY592" s="127"/>
      <c r="BZ592" s="127"/>
      <c r="CA592" s="127"/>
      <c r="CD592" s="127"/>
      <c r="CN592" s="127"/>
      <c r="CX592" s="127"/>
      <c r="DH592" s="127"/>
      <c r="DR592" s="127"/>
      <c r="EB592" s="127"/>
      <c r="EL592" s="127"/>
      <c r="EV592" s="127"/>
      <c r="FF592" s="127"/>
      <c r="FP592" s="127"/>
      <c r="FZ592" s="127"/>
      <c r="GJ592" s="127"/>
      <c r="GT592" s="127"/>
      <c r="HD592" s="127"/>
      <c r="HN592" s="127"/>
      <c r="HX592" s="127"/>
      <c r="IH592" s="127"/>
      <c r="IR592" s="127"/>
      <c r="JB592" s="127"/>
    </row>
    <row xmlns:x14ac="http://schemas.microsoft.com/office/spreadsheetml/2009/9/ac" r="593" s="3" customFormat="true" x14ac:dyDescent="0.25">
      <c r="A593" s="414"/>
      <c r="B593" s="127"/>
      <c r="L593" s="127"/>
      <c r="V593" s="127"/>
      <c r="AF593" s="127"/>
      <c r="AP593" s="127"/>
      <c r="AZ593" s="127"/>
      <c r="BJ593" s="127"/>
      <c r="BK593" s="127"/>
      <c r="BL593" s="127"/>
      <c r="BM593" s="127"/>
      <c r="BN593" s="127"/>
      <c r="BO593" s="127"/>
      <c r="BP593" s="127"/>
      <c r="BQ593" s="127"/>
      <c r="BT593" s="127"/>
      <c r="BU593" s="127"/>
      <c r="BV593" s="127"/>
      <c r="BW593" s="127"/>
      <c r="BX593" s="127"/>
      <c r="BY593" s="127"/>
      <c r="BZ593" s="127"/>
      <c r="CA593" s="127"/>
      <c r="CD593" s="127"/>
      <c r="CN593" s="127"/>
      <c r="CX593" s="127"/>
      <c r="DH593" s="127"/>
      <c r="DR593" s="127"/>
      <c r="EB593" s="127"/>
      <c r="EL593" s="127"/>
      <c r="EV593" s="127"/>
      <c r="FF593" s="127"/>
      <c r="FP593" s="127"/>
      <c r="FZ593" s="127"/>
      <c r="GJ593" s="127"/>
      <c r="GT593" s="127"/>
      <c r="HD593" s="127"/>
      <c r="HN593" s="127"/>
      <c r="HX593" s="127"/>
      <c r="IH593" s="127"/>
      <c r="IR593" s="127"/>
      <c r="JB593" s="127"/>
    </row>
    <row xmlns:x14ac="http://schemas.microsoft.com/office/spreadsheetml/2009/9/ac" r="594" s="3" customFormat="true" x14ac:dyDescent="0.25">
      <c r="A594" s="414"/>
      <c r="B594" s="127"/>
      <c r="L594" s="127"/>
      <c r="V594" s="127"/>
      <c r="AF594" s="127"/>
      <c r="AP594" s="127"/>
      <c r="AZ594" s="127"/>
      <c r="BJ594" s="127"/>
      <c r="BK594" s="127"/>
      <c r="BL594" s="127"/>
      <c r="BM594" s="127"/>
      <c r="BN594" s="127"/>
      <c r="BO594" s="127"/>
      <c r="BP594" s="127"/>
      <c r="BQ594" s="127"/>
      <c r="BT594" s="127"/>
      <c r="BU594" s="127"/>
      <c r="BV594" s="127"/>
      <c r="BW594" s="127"/>
      <c r="BX594" s="127"/>
      <c r="BY594" s="127"/>
      <c r="BZ594" s="127"/>
      <c r="CA594" s="127"/>
      <c r="CD594" s="127"/>
      <c r="CN594" s="127"/>
      <c r="CX594" s="127"/>
      <c r="DH594" s="127"/>
      <c r="DR594" s="127"/>
      <c r="EB594" s="127"/>
      <c r="EL594" s="127"/>
      <c r="EV594" s="127"/>
      <c r="FF594" s="127"/>
      <c r="FP594" s="127"/>
      <c r="FZ594" s="127"/>
      <c r="GJ594" s="127"/>
      <c r="GT594" s="127"/>
      <c r="HD594" s="127"/>
      <c r="HN594" s="127"/>
      <c r="HX594" s="127"/>
      <c r="IH594" s="127"/>
      <c r="IR594" s="127"/>
      <c r="JB594" s="127"/>
    </row>
    <row xmlns:x14ac="http://schemas.microsoft.com/office/spreadsheetml/2009/9/ac" r="595" s="3" customFormat="true" x14ac:dyDescent="0.25">
      <c r="A595" s="414"/>
      <c r="B595" s="127"/>
      <c r="L595" s="127"/>
      <c r="V595" s="127"/>
      <c r="AF595" s="127"/>
      <c r="AP595" s="127"/>
      <c r="AZ595" s="127"/>
      <c r="BJ595" s="127"/>
      <c r="BK595" s="127"/>
      <c r="BL595" s="127"/>
      <c r="BM595" s="127"/>
      <c r="BN595" s="127"/>
      <c r="BO595" s="127"/>
      <c r="BP595" s="127"/>
      <c r="BQ595" s="127"/>
      <c r="BT595" s="127"/>
      <c r="BU595" s="127"/>
      <c r="BV595" s="127"/>
      <c r="BW595" s="127"/>
      <c r="BX595" s="127"/>
      <c r="BY595" s="127"/>
      <c r="BZ595" s="127"/>
      <c r="CA595" s="127"/>
      <c r="CD595" s="127"/>
      <c r="CN595" s="127"/>
      <c r="CX595" s="127"/>
      <c r="DH595" s="127"/>
      <c r="DR595" s="127"/>
      <c r="EB595" s="127"/>
      <c r="EL595" s="127"/>
      <c r="EV595" s="127"/>
      <c r="FF595" s="127"/>
      <c r="FP595" s="127"/>
      <c r="FZ595" s="127"/>
      <c r="GJ595" s="127"/>
      <c r="GT595" s="127"/>
      <c r="HD595" s="127"/>
      <c r="HN595" s="127"/>
      <c r="HX595" s="127"/>
      <c r="IH595" s="127"/>
      <c r="IR595" s="127"/>
      <c r="JB595" s="127"/>
    </row>
    <row xmlns:x14ac="http://schemas.microsoft.com/office/spreadsheetml/2009/9/ac" r="596" s="3" customFormat="true" x14ac:dyDescent="0.25">
      <c r="A596" s="414"/>
      <c r="B596" s="127"/>
      <c r="L596" s="127"/>
      <c r="V596" s="127"/>
      <c r="AF596" s="127"/>
      <c r="AP596" s="127"/>
      <c r="AZ596" s="127"/>
      <c r="BJ596" s="127"/>
      <c r="BK596" s="127"/>
      <c r="BL596" s="127"/>
      <c r="BM596" s="127"/>
      <c r="BN596" s="127"/>
      <c r="BO596" s="127"/>
      <c r="BP596" s="127"/>
      <c r="BQ596" s="127"/>
      <c r="BT596" s="127"/>
      <c r="BU596" s="127"/>
      <c r="BV596" s="127"/>
      <c r="BW596" s="127"/>
      <c r="BX596" s="127"/>
      <c r="BY596" s="127"/>
      <c r="BZ596" s="127"/>
      <c r="CA596" s="127"/>
      <c r="CD596" s="127"/>
      <c r="CN596" s="127"/>
      <c r="CX596" s="127"/>
      <c r="DH596" s="127"/>
      <c r="DR596" s="127"/>
      <c r="EB596" s="127"/>
      <c r="EL596" s="127"/>
      <c r="EV596" s="127"/>
      <c r="FF596" s="127"/>
      <c r="FP596" s="127"/>
      <c r="FZ596" s="127"/>
      <c r="GJ596" s="127"/>
      <c r="GT596" s="127"/>
      <c r="HD596" s="127"/>
      <c r="HN596" s="127"/>
      <c r="HX596" s="127"/>
      <c r="IH596" s="127"/>
      <c r="IR596" s="127"/>
      <c r="JB596" s="127"/>
    </row>
    <row xmlns:x14ac="http://schemas.microsoft.com/office/spreadsheetml/2009/9/ac" r="597" s="3" customFormat="true" x14ac:dyDescent="0.25">
      <c r="A597" s="414"/>
      <c r="B597" s="127"/>
      <c r="L597" s="127"/>
      <c r="V597" s="127"/>
      <c r="AF597" s="127"/>
      <c r="AP597" s="127"/>
      <c r="AZ597" s="127"/>
      <c r="BJ597" s="127"/>
      <c r="BK597" s="127"/>
      <c r="BL597" s="127"/>
      <c r="BM597" s="127"/>
      <c r="BN597" s="127"/>
      <c r="BO597" s="127"/>
      <c r="BP597" s="127"/>
      <c r="BQ597" s="127"/>
      <c r="BT597" s="127"/>
      <c r="BU597" s="127"/>
      <c r="BV597" s="127"/>
      <c r="BW597" s="127"/>
      <c r="BX597" s="127"/>
      <c r="BY597" s="127"/>
      <c r="BZ597" s="127"/>
      <c r="CA597" s="127"/>
      <c r="CD597" s="127"/>
      <c r="CN597" s="127"/>
      <c r="CX597" s="127"/>
      <c r="DH597" s="127"/>
      <c r="DR597" s="127"/>
      <c r="EB597" s="127"/>
      <c r="EL597" s="127"/>
      <c r="EV597" s="127"/>
      <c r="FF597" s="127"/>
      <c r="FP597" s="127"/>
      <c r="FZ597" s="127"/>
      <c r="GJ597" s="127"/>
      <c r="GT597" s="127"/>
      <c r="HD597" s="127"/>
      <c r="HN597" s="127"/>
      <c r="HX597" s="127"/>
      <c r="IH597" s="127"/>
      <c r="IR597" s="127"/>
      <c r="JB597" s="127"/>
    </row>
    <row xmlns:x14ac="http://schemas.microsoft.com/office/spreadsheetml/2009/9/ac" r="598" s="3" customFormat="true" x14ac:dyDescent="0.25">
      <c r="A598" s="414"/>
      <c r="B598" s="127"/>
      <c r="L598" s="127"/>
      <c r="V598" s="127"/>
      <c r="AF598" s="127"/>
      <c r="AP598" s="127"/>
      <c r="AZ598" s="127"/>
      <c r="BJ598" s="127"/>
      <c r="BK598" s="127"/>
      <c r="BL598" s="127"/>
      <c r="BM598" s="127"/>
      <c r="BN598" s="127"/>
      <c r="BO598" s="127"/>
      <c r="BP598" s="127"/>
      <c r="BQ598" s="127"/>
      <c r="BT598" s="127"/>
      <c r="BU598" s="127"/>
      <c r="BV598" s="127"/>
      <c r="BW598" s="127"/>
      <c r="BX598" s="127"/>
      <c r="BY598" s="127"/>
      <c r="BZ598" s="127"/>
      <c r="CA598" s="127"/>
      <c r="CD598" s="127"/>
      <c r="CN598" s="127"/>
      <c r="CX598" s="127"/>
      <c r="DH598" s="127"/>
      <c r="DR598" s="127"/>
      <c r="EB598" s="127"/>
      <c r="EL598" s="127"/>
      <c r="EV598" s="127"/>
      <c r="FF598" s="127"/>
      <c r="FP598" s="127"/>
      <c r="FZ598" s="127"/>
      <c r="GJ598" s="127"/>
      <c r="GT598" s="127"/>
      <c r="HD598" s="127"/>
      <c r="HN598" s="127"/>
      <c r="HX598" s="127"/>
      <c r="IH598" s="127"/>
      <c r="IR598" s="127"/>
      <c r="JB598" s="127"/>
    </row>
    <row xmlns:x14ac="http://schemas.microsoft.com/office/spreadsheetml/2009/9/ac" r="599" s="3" customFormat="true" x14ac:dyDescent="0.25">
      <c r="A599" s="414"/>
      <c r="B599" s="127"/>
      <c r="L599" s="127"/>
      <c r="V599" s="127"/>
      <c r="AF599" s="127"/>
      <c r="AP599" s="127"/>
      <c r="AZ599" s="127"/>
      <c r="BJ599" s="127"/>
      <c r="BK599" s="127"/>
      <c r="BL599" s="127"/>
      <c r="BM599" s="127"/>
      <c r="BN599" s="127"/>
      <c r="BO599" s="127"/>
      <c r="BP599" s="127"/>
      <c r="BQ599" s="127"/>
      <c r="BT599" s="127"/>
      <c r="BU599" s="127"/>
      <c r="BV599" s="127"/>
      <c r="BW599" s="127"/>
      <c r="BX599" s="127"/>
      <c r="BY599" s="127"/>
      <c r="BZ599" s="127"/>
      <c r="CA599" s="127"/>
      <c r="CD599" s="127"/>
      <c r="CN599" s="127"/>
      <c r="CX599" s="127"/>
      <c r="DH599" s="127"/>
      <c r="DR599" s="127"/>
      <c r="EB599" s="127"/>
      <c r="EL599" s="127"/>
      <c r="EV599" s="127"/>
      <c r="FF599" s="127"/>
      <c r="FP599" s="127"/>
      <c r="FZ599" s="127"/>
      <c r="GJ599" s="127"/>
      <c r="GT599" s="127"/>
      <c r="HD599" s="127"/>
      <c r="HN599" s="127"/>
      <c r="HX599" s="127"/>
      <c r="IH599" s="127"/>
      <c r="IR599" s="127"/>
      <c r="JB599" s="127"/>
    </row>
    <row xmlns:x14ac="http://schemas.microsoft.com/office/spreadsheetml/2009/9/ac" r="600" s="3" customFormat="true" x14ac:dyDescent="0.25">
      <c r="A600" s="414"/>
      <c r="B600" s="127"/>
      <c r="L600" s="127"/>
      <c r="V600" s="127"/>
      <c r="AF600" s="127"/>
      <c r="AP600" s="127"/>
      <c r="AZ600" s="127"/>
      <c r="BJ600" s="127"/>
      <c r="BK600" s="127"/>
      <c r="BL600" s="127"/>
      <c r="BM600" s="127"/>
      <c r="BN600" s="127"/>
      <c r="BO600" s="127"/>
      <c r="BP600" s="127"/>
      <c r="BQ600" s="127"/>
      <c r="BT600" s="127"/>
      <c r="BU600" s="127"/>
      <c r="BV600" s="127"/>
      <c r="BW600" s="127"/>
      <c r="BX600" s="127"/>
      <c r="BY600" s="127"/>
      <c r="BZ600" s="127"/>
      <c r="CA600" s="127"/>
      <c r="CD600" s="127"/>
      <c r="CN600" s="127"/>
      <c r="CX600" s="127"/>
      <c r="DH600" s="127"/>
      <c r="DR600" s="127"/>
      <c r="EB600" s="127"/>
      <c r="EL600" s="127"/>
      <c r="EV600" s="127"/>
      <c r="FF600" s="127"/>
      <c r="FP600" s="127"/>
      <c r="FZ600" s="127"/>
      <c r="GJ600" s="127"/>
      <c r="GT600" s="127"/>
      <c r="HD600" s="127"/>
      <c r="HN600" s="127"/>
      <c r="HX600" s="127"/>
      <c r="IH600" s="127"/>
      <c r="IR600" s="127"/>
      <c r="JB600" s="127"/>
    </row>
    <row xmlns:x14ac="http://schemas.microsoft.com/office/spreadsheetml/2009/9/ac" r="601" s="3" customFormat="true" x14ac:dyDescent="0.25">
      <c r="A601" s="414"/>
      <c r="B601" s="127"/>
      <c r="L601" s="127"/>
      <c r="V601" s="127"/>
      <c r="AF601" s="127"/>
      <c r="AP601" s="127"/>
      <c r="AZ601" s="127"/>
      <c r="BJ601" s="127"/>
      <c r="BK601" s="127"/>
      <c r="BL601" s="127"/>
      <c r="BM601" s="127"/>
      <c r="BN601" s="127"/>
      <c r="BO601" s="127"/>
      <c r="BP601" s="127"/>
      <c r="BQ601" s="127"/>
      <c r="BT601" s="127"/>
      <c r="BU601" s="127"/>
      <c r="BV601" s="127"/>
      <c r="BW601" s="127"/>
      <c r="BX601" s="127"/>
      <c r="BY601" s="127"/>
      <c r="BZ601" s="127"/>
      <c r="CA601" s="127"/>
      <c r="CD601" s="127"/>
      <c r="CN601" s="127"/>
      <c r="CX601" s="127"/>
      <c r="DH601" s="127"/>
      <c r="DR601" s="127"/>
      <c r="EB601" s="127"/>
      <c r="EL601" s="127"/>
      <c r="EV601" s="127"/>
      <c r="FF601" s="127"/>
      <c r="FP601" s="127"/>
      <c r="FZ601" s="127"/>
      <c r="GJ601" s="127"/>
      <c r="GT601" s="127"/>
      <c r="HD601" s="127"/>
      <c r="HN601" s="127"/>
      <c r="HX601" s="127"/>
      <c r="IH601" s="127"/>
      <c r="IR601" s="127"/>
      <c r="JB601" s="127"/>
    </row>
    <row xmlns:x14ac="http://schemas.microsoft.com/office/spreadsheetml/2009/9/ac" r="602" s="3" customFormat="true" x14ac:dyDescent="0.25">
      <c r="A602" s="414"/>
      <c r="B602" s="127"/>
      <c r="L602" s="127"/>
      <c r="V602" s="127"/>
      <c r="AF602" s="127"/>
      <c r="AP602" s="127"/>
      <c r="AZ602" s="127"/>
      <c r="BJ602" s="127"/>
      <c r="BK602" s="127"/>
      <c r="BL602" s="127"/>
      <c r="BM602" s="127"/>
      <c r="BN602" s="127"/>
      <c r="BO602" s="127"/>
      <c r="BP602" s="127"/>
      <c r="BQ602" s="127"/>
      <c r="BT602" s="127"/>
      <c r="BU602" s="127"/>
      <c r="BV602" s="127"/>
      <c r="BW602" s="127"/>
      <c r="BX602" s="127"/>
      <c r="BY602" s="127"/>
      <c r="BZ602" s="127"/>
      <c r="CA602" s="127"/>
      <c r="CD602" s="127"/>
      <c r="CN602" s="127"/>
      <c r="CX602" s="127"/>
      <c r="DH602" s="127"/>
      <c r="DR602" s="127"/>
      <c r="EB602" s="127"/>
      <c r="EL602" s="127"/>
      <c r="EV602" s="127"/>
      <c r="FF602" s="127"/>
      <c r="FP602" s="127"/>
      <c r="FZ602" s="127"/>
      <c r="GJ602" s="127"/>
      <c r="GT602" s="127"/>
      <c r="HD602" s="127"/>
      <c r="HN602" s="127"/>
      <c r="HX602" s="127"/>
      <c r="IH602" s="127"/>
      <c r="IR602" s="127"/>
      <c r="JB602" s="127"/>
    </row>
    <row xmlns:x14ac="http://schemas.microsoft.com/office/spreadsheetml/2009/9/ac" r="603" s="3" customFormat="true" x14ac:dyDescent="0.25">
      <c r="A603" s="414"/>
      <c r="B603" s="127"/>
      <c r="L603" s="127"/>
      <c r="V603" s="127"/>
      <c r="AF603" s="127"/>
      <c r="AP603" s="127"/>
      <c r="AZ603" s="127"/>
      <c r="BJ603" s="127"/>
      <c r="BK603" s="127"/>
      <c r="BL603" s="127"/>
      <c r="BM603" s="127"/>
      <c r="BN603" s="127"/>
      <c r="BO603" s="127"/>
      <c r="BP603" s="127"/>
      <c r="BQ603" s="127"/>
      <c r="BT603" s="127"/>
      <c r="BU603" s="127"/>
      <c r="BV603" s="127"/>
      <c r="BW603" s="127"/>
      <c r="BX603" s="127"/>
      <c r="BY603" s="127"/>
      <c r="BZ603" s="127"/>
      <c r="CA603" s="127"/>
      <c r="CD603" s="127"/>
      <c r="CN603" s="127"/>
      <c r="CX603" s="127"/>
      <c r="DH603" s="127"/>
      <c r="DR603" s="127"/>
      <c r="EB603" s="127"/>
      <c r="EL603" s="127"/>
      <c r="EV603" s="127"/>
      <c r="FF603" s="127"/>
      <c r="FP603" s="127"/>
      <c r="FZ603" s="127"/>
      <c r="GJ603" s="127"/>
      <c r="GT603" s="127"/>
      <c r="HD603" s="127"/>
      <c r="HN603" s="127"/>
      <c r="HX603" s="127"/>
      <c r="IH603" s="127"/>
      <c r="IR603" s="127"/>
      <c r="JB603" s="127"/>
    </row>
    <row xmlns:x14ac="http://schemas.microsoft.com/office/spreadsheetml/2009/9/ac" r="604" s="3" customFormat="true" x14ac:dyDescent="0.25">
      <c r="A604" s="414"/>
      <c r="B604" s="127"/>
      <c r="L604" s="127"/>
      <c r="V604" s="127"/>
      <c r="AF604" s="127"/>
      <c r="AP604" s="127"/>
      <c r="AZ604" s="127"/>
      <c r="BJ604" s="127"/>
      <c r="BK604" s="127"/>
      <c r="BL604" s="127"/>
      <c r="BM604" s="127"/>
      <c r="BN604" s="127"/>
      <c r="BO604" s="127"/>
      <c r="BP604" s="127"/>
      <c r="BQ604" s="127"/>
      <c r="BT604" s="127"/>
      <c r="BU604" s="127"/>
      <c r="BV604" s="127"/>
      <c r="BW604" s="127"/>
      <c r="BX604" s="127"/>
      <c r="BY604" s="127"/>
      <c r="BZ604" s="127"/>
      <c r="CA604" s="127"/>
      <c r="CD604" s="127"/>
      <c r="CN604" s="127"/>
      <c r="CX604" s="127"/>
      <c r="DH604" s="127"/>
      <c r="DR604" s="127"/>
      <c r="EB604" s="127"/>
      <c r="EL604" s="127"/>
      <c r="EV604" s="127"/>
      <c r="FF604" s="127"/>
      <c r="FP604" s="127"/>
      <c r="FZ604" s="127"/>
      <c r="GJ604" s="127"/>
      <c r="GT604" s="127"/>
      <c r="HD604" s="127"/>
      <c r="HN604" s="127"/>
      <c r="HX604" s="127"/>
      <c r="IH604" s="127"/>
      <c r="IR604" s="127"/>
      <c r="JB604" s="127"/>
    </row>
    <row xmlns:x14ac="http://schemas.microsoft.com/office/spreadsheetml/2009/9/ac" r="605" s="3" customFormat="true" x14ac:dyDescent="0.25">
      <c r="A605" s="414"/>
      <c r="B605" s="127"/>
      <c r="L605" s="127"/>
      <c r="V605" s="127"/>
      <c r="AF605" s="127"/>
      <c r="AP605" s="127"/>
      <c r="AZ605" s="127"/>
      <c r="BJ605" s="127"/>
      <c r="BK605" s="127"/>
      <c r="BL605" s="127"/>
      <c r="BM605" s="127"/>
      <c r="BN605" s="127"/>
      <c r="BO605" s="127"/>
      <c r="BP605" s="127"/>
      <c r="BQ605" s="127"/>
      <c r="BT605" s="127"/>
      <c r="BU605" s="127"/>
      <c r="BV605" s="127"/>
      <c r="BW605" s="127"/>
      <c r="BX605" s="127"/>
      <c r="BY605" s="127"/>
      <c r="BZ605" s="127"/>
      <c r="CA605" s="127"/>
      <c r="CD605" s="127"/>
      <c r="CN605" s="127"/>
      <c r="CX605" s="127"/>
      <c r="DH605" s="127"/>
      <c r="DR605" s="127"/>
      <c r="EB605" s="127"/>
      <c r="EL605" s="127"/>
      <c r="EV605" s="127"/>
      <c r="FF605" s="127"/>
      <c r="FP605" s="127"/>
      <c r="FZ605" s="127"/>
      <c r="GJ605" s="127"/>
      <c r="GT605" s="127"/>
      <c r="HD605" s="127"/>
      <c r="HN605" s="127"/>
      <c r="HX605" s="127"/>
      <c r="IH605" s="127"/>
      <c r="IR605" s="127"/>
      <c r="JB605" s="127"/>
    </row>
    <row xmlns:x14ac="http://schemas.microsoft.com/office/spreadsheetml/2009/9/ac" r="606" s="3" customFormat="true" x14ac:dyDescent="0.25">
      <c r="A606" s="414"/>
      <c r="B606" s="127"/>
      <c r="L606" s="127"/>
      <c r="V606" s="127"/>
      <c r="AF606" s="127"/>
      <c r="AP606" s="127"/>
      <c r="AZ606" s="127"/>
      <c r="BJ606" s="127"/>
      <c r="BK606" s="127"/>
      <c r="BL606" s="127"/>
      <c r="BM606" s="127"/>
      <c r="BN606" s="127"/>
      <c r="BO606" s="127"/>
      <c r="BP606" s="127"/>
      <c r="BQ606" s="127"/>
      <c r="BT606" s="127"/>
      <c r="BU606" s="127"/>
      <c r="BV606" s="127"/>
      <c r="BW606" s="127"/>
      <c r="BX606" s="127"/>
      <c r="BY606" s="127"/>
      <c r="BZ606" s="127"/>
      <c r="CA606" s="127"/>
      <c r="CD606" s="127"/>
      <c r="CN606" s="127"/>
      <c r="CX606" s="127"/>
      <c r="DH606" s="127"/>
      <c r="DR606" s="127"/>
      <c r="EB606" s="127"/>
      <c r="EL606" s="127"/>
      <c r="EV606" s="127"/>
      <c r="FF606" s="127"/>
      <c r="FP606" s="127"/>
      <c r="FZ606" s="127"/>
      <c r="GJ606" s="127"/>
      <c r="GT606" s="127"/>
      <c r="HD606" s="127"/>
      <c r="HN606" s="127"/>
      <c r="HX606" s="127"/>
      <c r="IH606" s="127"/>
      <c r="IR606" s="127"/>
      <c r="JB606" s="127"/>
    </row>
    <row xmlns:x14ac="http://schemas.microsoft.com/office/spreadsheetml/2009/9/ac" r="607" s="3" customFormat="true" x14ac:dyDescent="0.25">
      <c r="A607" s="414"/>
      <c r="B607" s="127"/>
      <c r="L607" s="127"/>
      <c r="V607" s="127"/>
      <c r="AF607" s="127"/>
      <c r="AP607" s="127"/>
      <c r="AZ607" s="127"/>
      <c r="BJ607" s="127"/>
      <c r="BK607" s="127"/>
      <c r="BL607" s="127"/>
      <c r="BM607" s="127"/>
      <c r="BN607" s="127"/>
      <c r="BO607" s="127"/>
      <c r="BP607" s="127"/>
      <c r="BQ607" s="127"/>
      <c r="BT607" s="127"/>
      <c r="BU607" s="127"/>
      <c r="BV607" s="127"/>
      <c r="BW607" s="127"/>
      <c r="BX607" s="127"/>
      <c r="BY607" s="127"/>
      <c r="BZ607" s="127"/>
      <c r="CA607" s="127"/>
      <c r="CD607" s="127"/>
      <c r="CN607" s="127"/>
      <c r="CX607" s="127"/>
      <c r="DH607" s="127"/>
      <c r="DR607" s="127"/>
      <c r="EB607" s="127"/>
      <c r="EL607" s="127"/>
      <c r="EV607" s="127"/>
      <c r="FF607" s="127"/>
      <c r="FP607" s="127"/>
      <c r="FZ607" s="127"/>
      <c r="GJ607" s="127"/>
      <c r="GT607" s="127"/>
      <c r="HD607" s="127"/>
      <c r="HN607" s="127"/>
      <c r="HX607" s="127"/>
      <c r="IH607" s="127"/>
      <c r="IR607" s="127"/>
      <c r="JB607" s="127"/>
    </row>
    <row xmlns:x14ac="http://schemas.microsoft.com/office/spreadsheetml/2009/9/ac" r="608" s="3" customFormat="true" x14ac:dyDescent="0.25">
      <c r="A608" s="414"/>
      <c r="B608" s="127"/>
      <c r="L608" s="127"/>
      <c r="V608" s="127"/>
      <c r="AF608" s="127"/>
      <c r="AP608" s="127"/>
      <c r="AZ608" s="127"/>
      <c r="BJ608" s="127"/>
      <c r="BK608" s="127"/>
      <c r="BL608" s="127"/>
      <c r="BM608" s="127"/>
      <c r="BN608" s="127"/>
      <c r="BO608" s="127"/>
      <c r="BP608" s="127"/>
      <c r="BQ608" s="127"/>
      <c r="BT608" s="127"/>
      <c r="BU608" s="127"/>
      <c r="BV608" s="127"/>
      <c r="BW608" s="127"/>
      <c r="BX608" s="127"/>
      <c r="BY608" s="127"/>
      <c r="BZ608" s="127"/>
      <c r="CA608" s="127"/>
      <c r="CD608" s="127"/>
      <c r="CN608" s="127"/>
      <c r="CX608" s="127"/>
      <c r="DH608" s="127"/>
      <c r="DR608" s="127"/>
      <c r="EB608" s="127"/>
      <c r="EL608" s="127"/>
      <c r="EV608" s="127"/>
      <c r="FF608" s="127"/>
      <c r="FP608" s="127"/>
      <c r="FZ608" s="127"/>
      <c r="GJ608" s="127"/>
      <c r="GT608" s="127"/>
      <c r="HD608" s="127"/>
      <c r="HN608" s="127"/>
      <c r="HX608" s="127"/>
      <c r="IH608" s="127"/>
      <c r="IR608" s="127"/>
      <c r="JB608" s="127"/>
    </row>
    <row xmlns:x14ac="http://schemas.microsoft.com/office/spreadsheetml/2009/9/ac" r="609" s="3" customFormat="true" x14ac:dyDescent="0.25">
      <c r="A609" s="414"/>
      <c r="B609" s="127"/>
      <c r="L609" s="127"/>
      <c r="V609" s="127"/>
      <c r="AF609" s="127"/>
      <c r="AP609" s="127"/>
      <c r="AZ609" s="127"/>
      <c r="BJ609" s="127"/>
      <c r="BK609" s="127"/>
      <c r="BL609" s="127"/>
      <c r="BM609" s="127"/>
      <c r="BN609" s="127"/>
      <c r="BO609" s="127"/>
      <c r="BP609" s="127"/>
      <c r="BQ609" s="127"/>
      <c r="BT609" s="127"/>
      <c r="BU609" s="127"/>
      <c r="BV609" s="127"/>
      <c r="BW609" s="127"/>
      <c r="BX609" s="127"/>
      <c r="BY609" s="127"/>
      <c r="BZ609" s="127"/>
      <c r="CA609" s="127"/>
      <c r="CD609" s="127"/>
      <c r="CN609" s="127"/>
      <c r="CX609" s="127"/>
      <c r="DH609" s="127"/>
      <c r="DR609" s="127"/>
      <c r="EB609" s="127"/>
      <c r="EL609" s="127"/>
      <c r="EV609" s="127"/>
      <c r="FF609" s="127"/>
      <c r="FP609" s="127"/>
      <c r="FZ609" s="127"/>
      <c r="GJ609" s="127"/>
      <c r="GT609" s="127"/>
      <c r="HD609" s="127"/>
      <c r="HN609" s="127"/>
      <c r="HX609" s="127"/>
      <c r="IH609" s="127"/>
      <c r="IR609" s="127"/>
      <c r="JB609" s="127"/>
    </row>
    <row xmlns:x14ac="http://schemas.microsoft.com/office/spreadsheetml/2009/9/ac" r="610" s="3" customFormat="true" x14ac:dyDescent="0.25">
      <c r="A610" s="414"/>
      <c r="B610" s="127"/>
      <c r="L610" s="127"/>
      <c r="V610" s="127"/>
      <c r="AF610" s="127"/>
      <c r="AP610" s="127"/>
      <c r="AZ610" s="127"/>
      <c r="BJ610" s="127"/>
      <c r="BK610" s="127"/>
      <c r="BL610" s="127"/>
      <c r="BM610" s="127"/>
      <c r="BN610" s="127"/>
      <c r="BO610" s="127"/>
      <c r="BP610" s="127"/>
      <c r="BQ610" s="127"/>
      <c r="BT610" s="127"/>
      <c r="BU610" s="127"/>
      <c r="BV610" s="127"/>
      <c r="BW610" s="127"/>
      <c r="BX610" s="127"/>
      <c r="BY610" s="127"/>
      <c r="BZ610" s="127"/>
      <c r="CA610" s="127"/>
      <c r="CD610" s="127"/>
      <c r="CN610" s="127"/>
      <c r="CX610" s="127"/>
      <c r="DH610" s="127"/>
      <c r="DR610" s="127"/>
      <c r="EB610" s="127"/>
      <c r="EL610" s="127"/>
      <c r="EV610" s="127"/>
      <c r="FF610" s="127"/>
      <c r="FP610" s="127"/>
      <c r="FZ610" s="127"/>
      <c r="GJ610" s="127"/>
      <c r="GT610" s="127"/>
      <c r="HD610" s="127"/>
      <c r="HN610" s="127"/>
      <c r="HX610" s="127"/>
      <c r="IH610" s="127"/>
      <c r="IR610" s="127"/>
      <c r="JB610" s="127"/>
    </row>
    <row xmlns:x14ac="http://schemas.microsoft.com/office/spreadsheetml/2009/9/ac" r="611" s="3" customFormat="true" x14ac:dyDescent="0.25">
      <c r="A611" s="414"/>
      <c r="B611" s="127"/>
      <c r="L611" s="127"/>
      <c r="V611" s="127"/>
      <c r="AF611" s="127"/>
      <c r="AP611" s="127"/>
      <c r="AZ611" s="127"/>
      <c r="BJ611" s="127"/>
      <c r="BK611" s="127"/>
      <c r="BL611" s="127"/>
      <c r="BM611" s="127"/>
      <c r="BN611" s="127"/>
      <c r="BO611" s="127"/>
      <c r="BP611" s="127"/>
      <c r="BQ611" s="127"/>
      <c r="BT611" s="127"/>
      <c r="BU611" s="127"/>
      <c r="BV611" s="127"/>
      <c r="BW611" s="127"/>
      <c r="BX611" s="127"/>
      <c r="BY611" s="127"/>
      <c r="BZ611" s="127"/>
      <c r="CA611" s="127"/>
      <c r="CD611" s="127"/>
      <c r="CN611" s="127"/>
      <c r="CX611" s="127"/>
      <c r="DH611" s="127"/>
      <c r="DR611" s="127"/>
      <c r="EB611" s="127"/>
      <c r="EL611" s="127"/>
      <c r="EV611" s="127"/>
      <c r="FF611" s="127"/>
      <c r="FP611" s="127"/>
      <c r="FZ611" s="127"/>
      <c r="GJ611" s="127"/>
      <c r="GT611" s="127"/>
      <c r="HD611" s="127"/>
      <c r="HN611" s="127"/>
      <c r="HX611" s="127"/>
      <c r="IH611" s="127"/>
      <c r="IR611" s="127"/>
      <c r="JB611" s="127"/>
    </row>
    <row xmlns:x14ac="http://schemas.microsoft.com/office/spreadsheetml/2009/9/ac" r="612" s="3" customFormat="true" x14ac:dyDescent="0.25">
      <c r="A612" s="414"/>
      <c r="B612" s="127"/>
      <c r="L612" s="127"/>
      <c r="V612" s="127"/>
      <c r="AF612" s="127"/>
      <c r="AP612" s="127"/>
      <c r="AZ612" s="127"/>
      <c r="BJ612" s="127"/>
      <c r="BK612" s="127"/>
      <c r="BL612" s="127"/>
      <c r="BM612" s="127"/>
      <c r="BN612" s="127"/>
      <c r="BO612" s="127"/>
      <c r="BP612" s="127"/>
      <c r="BQ612" s="127"/>
      <c r="BT612" s="127"/>
      <c r="BU612" s="127"/>
      <c r="BV612" s="127"/>
      <c r="BW612" s="127"/>
      <c r="BX612" s="127"/>
      <c r="BY612" s="127"/>
      <c r="BZ612" s="127"/>
      <c r="CA612" s="127"/>
      <c r="CD612" s="127"/>
      <c r="CN612" s="127"/>
      <c r="CX612" s="127"/>
      <c r="DH612" s="127"/>
      <c r="DR612" s="127"/>
      <c r="EB612" s="127"/>
      <c r="EL612" s="127"/>
      <c r="EV612" s="127"/>
      <c r="FF612" s="127"/>
      <c r="FP612" s="127"/>
      <c r="FZ612" s="127"/>
      <c r="GJ612" s="127"/>
      <c r="GT612" s="127"/>
      <c r="HD612" s="127"/>
      <c r="HN612" s="127"/>
      <c r="HX612" s="127"/>
      <c r="IH612" s="127"/>
      <c r="IR612" s="127"/>
      <c r="JB612" s="127"/>
    </row>
    <row xmlns:x14ac="http://schemas.microsoft.com/office/spreadsheetml/2009/9/ac" r="613" s="3" customFormat="true" x14ac:dyDescent="0.25">
      <c r="A613" s="414"/>
      <c r="B613" s="127"/>
      <c r="L613" s="127"/>
      <c r="V613" s="127"/>
      <c r="AF613" s="127"/>
      <c r="AP613" s="127"/>
      <c r="AZ613" s="127"/>
      <c r="BJ613" s="127"/>
      <c r="BK613" s="127"/>
      <c r="BL613" s="127"/>
      <c r="BM613" s="127"/>
      <c r="BN613" s="127"/>
      <c r="BO613" s="127"/>
      <c r="BP613" s="127"/>
      <c r="BQ613" s="127"/>
      <c r="BT613" s="127"/>
      <c r="BU613" s="127"/>
      <c r="BV613" s="127"/>
      <c r="BW613" s="127"/>
      <c r="BX613" s="127"/>
      <c r="BY613" s="127"/>
      <c r="BZ613" s="127"/>
      <c r="CA613" s="127"/>
      <c r="CD613" s="127"/>
      <c r="CN613" s="127"/>
      <c r="CX613" s="127"/>
      <c r="DH613" s="127"/>
      <c r="DR613" s="127"/>
      <c r="EB613" s="127"/>
      <c r="EL613" s="127"/>
      <c r="EV613" s="127"/>
      <c r="FF613" s="127"/>
      <c r="FP613" s="127"/>
      <c r="FZ613" s="127"/>
      <c r="GJ613" s="127"/>
      <c r="GT613" s="127"/>
      <c r="HD613" s="127"/>
      <c r="HN613" s="127"/>
      <c r="HX613" s="127"/>
      <c r="IH613" s="127"/>
      <c r="IR613" s="127"/>
      <c r="JB613" s="127"/>
    </row>
    <row xmlns:x14ac="http://schemas.microsoft.com/office/spreadsheetml/2009/9/ac" r="614" s="3" customFormat="true" x14ac:dyDescent="0.25">
      <c r="A614" s="414"/>
      <c r="B614" s="127"/>
      <c r="L614" s="127"/>
      <c r="V614" s="127"/>
      <c r="AF614" s="127"/>
      <c r="AP614" s="127"/>
      <c r="AZ614" s="127"/>
      <c r="BJ614" s="127"/>
      <c r="BK614" s="127"/>
      <c r="BL614" s="127"/>
      <c r="BM614" s="127"/>
      <c r="BN614" s="127"/>
      <c r="BO614" s="127"/>
      <c r="BP614" s="127"/>
      <c r="BQ614" s="127"/>
      <c r="BT614" s="127"/>
      <c r="BU614" s="127"/>
      <c r="BV614" s="127"/>
      <c r="BW614" s="127"/>
      <c r="BX614" s="127"/>
      <c r="BY614" s="127"/>
      <c r="BZ614" s="127"/>
      <c r="CA614" s="127"/>
      <c r="CD614" s="127"/>
      <c r="CN614" s="127"/>
      <c r="CX614" s="127"/>
      <c r="DH614" s="127"/>
      <c r="DR614" s="127"/>
      <c r="EB614" s="127"/>
      <c r="EL614" s="127"/>
      <c r="EV614" s="127"/>
      <c r="FF614" s="127"/>
      <c r="FP614" s="127"/>
      <c r="FZ614" s="127"/>
      <c r="GJ614" s="127"/>
      <c r="GT614" s="127"/>
      <c r="HD614" s="127"/>
      <c r="HN614" s="127"/>
      <c r="HX614" s="127"/>
      <c r="IH614" s="127"/>
      <c r="IR614" s="127"/>
      <c r="JB614" s="127"/>
    </row>
    <row xmlns:x14ac="http://schemas.microsoft.com/office/spreadsheetml/2009/9/ac" r="615" s="3" customFormat="true" x14ac:dyDescent="0.25">
      <c r="A615" s="414"/>
      <c r="B615" s="127"/>
      <c r="L615" s="127"/>
      <c r="V615" s="127"/>
      <c r="AF615" s="127"/>
      <c r="AP615" s="127"/>
      <c r="AZ615" s="127"/>
      <c r="BJ615" s="127"/>
      <c r="BK615" s="127"/>
      <c r="BL615" s="127"/>
      <c r="BM615" s="127"/>
      <c r="BN615" s="127"/>
      <c r="BO615" s="127"/>
      <c r="BP615" s="127"/>
      <c r="BQ615" s="127"/>
      <c r="BT615" s="127"/>
      <c r="BU615" s="127"/>
      <c r="BV615" s="127"/>
      <c r="BW615" s="127"/>
      <c r="BX615" s="127"/>
      <c r="BY615" s="127"/>
      <c r="BZ615" s="127"/>
      <c r="CA615" s="127"/>
      <c r="CD615" s="127"/>
      <c r="CN615" s="127"/>
      <c r="CX615" s="127"/>
      <c r="DH615" s="127"/>
      <c r="DR615" s="127"/>
      <c r="EB615" s="127"/>
      <c r="EL615" s="127"/>
      <c r="EV615" s="127"/>
      <c r="FF615" s="127"/>
      <c r="FP615" s="127"/>
      <c r="FZ615" s="127"/>
      <c r="GJ615" s="127"/>
      <c r="GT615" s="127"/>
      <c r="HD615" s="127"/>
      <c r="HN615" s="127"/>
      <c r="HX615" s="127"/>
      <c r="IH615" s="127"/>
      <c r="IR615" s="127"/>
      <c r="JB615" s="127"/>
    </row>
    <row xmlns:x14ac="http://schemas.microsoft.com/office/spreadsheetml/2009/9/ac" r="616" s="3" customFormat="true" x14ac:dyDescent="0.25">
      <c r="A616" s="414"/>
      <c r="B616" s="127"/>
      <c r="L616" s="127"/>
      <c r="V616" s="127"/>
      <c r="AF616" s="127"/>
      <c r="AP616" s="127"/>
      <c r="AZ616" s="127"/>
      <c r="BJ616" s="127"/>
      <c r="BK616" s="127"/>
      <c r="BL616" s="127"/>
      <c r="BM616" s="127"/>
      <c r="BN616" s="127"/>
      <c r="BO616" s="127"/>
      <c r="BP616" s="127"/>
      <c r="BQ616" s="127"/>
      <c r="BT616" s="127"/>
      <c r="BU616" s="127"/>
      <c r="BV616" s="127"/>
      <c r="BW616" s="127"/>
      <c r="BX616" s="127"/>
      <c r="BY616" s="127"/>
      <c r="BZ616" s="127"/>
      <c r="CA616" s="127"/>
      <c r="CD616" s="127"/>
      <c r="CN616" s="127"/>
      <c r="CX616" s="127"/>
      <c r="DH616" s="127"/>
      <c r="DR616" s="127"/>
      <c r="EB616" s="127"/>
      <c r="EL616" s="127"/>
      <c r="EV616" s="127"/>
      <c r="FF616" s="127"/>
      <c r="FP616" s="127"/>
      <c r="FZ616" s="127"/>
      <c r="GJ616" s="127"/>
      <c r="GT616" s="127"/>
      <c r="HD616" s="127"/>
      <c r="HN616" s="127"/>
      <c r="HX616" s="127"/>
      <c r="IH616" s="127"/>
      <c r="IR616" s="127"/>
      <c r="JB616" s="127"/>
    </row>
    <row xmlns:x14ac="http://schemas.microsoft.com/office/spreadsheetml/2009/9/ac" r="617" s="3" customFormat="true" x14ac:dyDescent="0.25">
      <c r="A617" s="414"/>
      <c r="B617" s="127"/>
      <c r="L617" s="127"/>
      <c r="V617" s="127"/>
      <c r="AF617" s="127"/>
      <c r="AP617" s="127"/>
      <c r="AZ617" s="127"/>
      <c r="BJ617" s="127"/>
      <c r="BK617" s="127"/>
      <c r="BL617" s="127"/>
      <c r="BM617" s="127"/>
      <c r="BN617" s="127"/>
      <c r="BO617" s="127"/>
      <c r="BP617" s="127"/>
      <c r="BQ617" s="127"/>
      <c r="BT617" s="127"/>
      <c r="BU617" s="127"/>
      <c r="BV617" s="127"/>
      <c r="BW617" s="127"/>
      <c r="BX617" s="127"/>
      <c r="BY617" s="127"/>
      <c r="BZ617" s="127"/>
      <c r="CA617" s="127"/>
      <c r="CD617" s="127"/>
      <c r="CN617" s="127"/>
      <c r="CX617" s="127"/>
      <c r="DH617" s="127"/>
      <c r="DR617" s="127"/>
      <c r="EB617" s="127"/>
      <c r="EL617" s="127"/>
      <c r="EV617" s="127"/>
      <c r="FF617" s="127"/>
      <c r="FP617" s="127"/>
      <c r="FZ617" s="127"/>
      <c r="GJ617" s="127"/>
      <c r="GT617" s="127"/>
      <c r="HD617" s="127"/>
      <c r="HN617" s="127"/>
      <c r="HX617" s="127"/>
      <c r="IH617" s="127"/>
      <c r="IR617" s="127"/>
      <c r="JB617" s="127"/>
    </row>
    <row xmlns:x14ac="http://schemas.microsoft.com/office/spreadsheetml/2009/9/ac" r="618" s="3" customFormat="true" x14ac:dyDescent="0.25">
      <c r="A618" s="414"/>
      <c r="B618" s="127"/>
      <c r="L618" s="127"/>
      <c r="V618" s="127"/>
      <c r="AF618" s="127"/>
      <c r="AP618" s="127"/>
      <c r="AZ618" s="127"/>
      <c r="BJ618" s="127"/>
      <c r="BK618" s="127"/>
      <c r="BL618" s="127"/>
      <c r="BM618" s="127"/>
      <c r="BN618" s="127"/>
      <c r="BO618" s="127"/>
      <c r="BP618" s="127"/>
      <c r="BQ618" s="127"/>
      <c r="BT618" s="127"/>
      <c r="BU618" s="127"/>
      <c r="BV618" s="127"/>
      <c r="BW618" s="127"/>
      <c r="BX618" s="127"/>
      <c r="BY618" s="127"/>
      <c r="BZ618" s="127"/>
      <c r="CA618" s="127"/>
      <c r="CD618" s="127"/>
      <c r="CN618" s="127"/>
      <c r="CX618" s="127"/>
      <c r="DH618" s="127"/>
      <c r="DR618" s="127"/>
      <c r="EB618" s="127"/>
      <c r="EL618" s="127"/>
      <c r="EV618" s="127"/>
      <c r="FF618" s="127"/>
      <c r="FP618" s="127"/>
      <c r="FZ618" s="127"/>
      <c r="GJ618" s="127"/>
      <c r="GT618" s="127"/>
      <c r="HD618" s="127"/>
      <c r="HN618" s="127"/>
      <c r="HX618" s="127"/>
      <c r="IH618" s="127"/>
      <c r="IR618" s="127"/>
      <c r="JB618" s="127"/>
    </row>
    <row xmlns:x14ac="http://schemas.microsoft.com/office/spreadsheetml/2009/9/ac" r="619" s="3" customFormat="true" x14ac:dyDescent="0.25">
      <c r="A619" s="414"/>
      <c r="B619" s="127"/>
      <c r="L619" s="127"/>
      <c r="V619" s="127"/>
      <c r="AF619" s="127"/>
      <c r="AP619" s="127"/>
      <c r="AZ619" s="127"/>
      <c r="BJ619" s="127"/>
      <c r="BK619" s="127"/>
      <c r="BL619" s="127"/>
      <c r="BM619" s="127"/>
      <c r="BN619" s="127"/>
      <c r="BO619" s="127"/>
      <c r="BP619" s="127"/>
      <c r="BQ619" s="127"/>
      <c r="BT619" s="127"/>
      <c r="BU619" s="127"/>
      <c r="BV619" s="127"/>
      <c r="BW619" s="127"/>
      <c r="BX619" s="127"/>
      <c r="BY619" s="127"/>
      <c r="BZ619" s="127"/>
      <c r="CA619" s="127"/>
      <c r="CD619" s="127"/>
      <c r="CN619" s="127"/>
      <c r="CX619" s="127"/>
      <c r="DH619" s="127"/>
      <c r="DR619" s="127"/>
      <c r="EB619" s="127"/>
      <c r="EL619" s="127"/>
      <c r="EV619" s="127"/>
      <c r="FF619" s="127"/>
      <c r="FP619" s="127"/>
      <c r="FZ619" s="127"/>
      <c r="GJ619" s="127"/>
      <c r="GT619" s="127"/>
      <c r="HD619" s="127"/>
      <c r="HN619" s="127"/>
      <c r="HX619" s="127"/>
      <c r="IH619" s="127"/>
      <c r="IR619" s="127"/>
      <c r="JB619" s="127"/>
    </row>
    <row xmlns:x14ac="http://schemas.microsoft.com/office/spreadsheetml/2009/9/ac" r="620" s="3" customFormat="true" x14ac:dyDescent="0.25">
      <c r="A620" s="414"/>
      <c r="B620" s="127"/>
      <c r="L620" s="127"/>
      <c r="V620" s="127"/>
      <c r="AF620" s="127"/>
      <c r="AP620" s="127"/>
      <c r="AZ620" s="127"/>
      <c r="BJ620" s="127"/>
      <c r="BK620" s="127"/>
      <c r="BL620" s="127"/>
      <c r="BM620" s="127"/>
      <c r="BN620" s="127"/>
      <c r="BO620" s="127"/>
      <c r="BP620" s="127"/>
      <c r="BQ620" s="127"/>
      <c r="BT620" s="127"/>
      <c r="BU620" s="127"/>
      <c r="BV620" s="127"/>
      <c r="BW620" s="127"/>
      <c r="BX620" s="127"/>
      <c r="BY620" s="127"/>
      <c r="BZ620" s="127"/>
      <c r="CA620" s="127"/>
      <c r="CD620" s="127"/>
      <c r="CN620" s="127"/>
      <c r="CX620" s="127"/>
      <c r="DH620" s="127"/>
      <c r="DR620" s="127"/>
      <c r="EB620" s="127"/>
      <c r="EL620" s="127"/>
      <c r="EV620" s="127"/>
      <c r="FF620" s="127"/>
      <c r="FP620" s="127"/>
      <c r="FZ620" s="127"/>
      <c r="GJ620" s="127"/>
      <c r="GT620" s="127"/>
      <c r="HD620" s="127"/>
      <c r="HN620" s="127"/>
      <c r="HX620" s="127"/>
      <c r="IH620" s="127"/>
      <c r="IR620" s="127"/>
      <c r="JB620" s="127"/>
    </row>
    <row xmlns:x14ac="http://schemas.microsoft.com/office/spreadsheetml/2009/9/ac" r="621" s="3" customFormat="true" x14ac:dyDescent="0.25">
      <c r="A621" s="414"/>
      <c r="B621" s="127"/>
      <c r="L621" s="127"/>
      <c r="V621" s="127"/>
      <c r="AF621" s="127"/>
      <c r="AP621" s="127"/>
      <c r="AZ621" s="127"/>
      <c r="BJ621" s="127"/>
      <c r="BK621" s="127"/>
      <c r="BL621" s="127"/>
      <c r="BM621" s="127"/>
      <c r="BN621" s="127"/>
      <c r="BO621" s="127"/>
      <c r="BP621" s="127"/>
      <c r="BQ621" s="127"/>
      <c r="BT621" s="127"/>
      <c r="BU621" s="127"/>
      <c r="BV621" s="127"/>
      <c r="BW621" s="127"/>
      <c r="BX621" s="127"/>
      <c r="BY621" s="127"/>
      <c r="BZ621" s="127"/>
      <c r="CA621" s="127"/>
      <c r="CD621" s="127"/>
      <c r="CN621" s="127"/>
      <c r="CX621" s="127"/>
      <c r="DH621" s="127"/>
      <c r="DR621" s="127"/>
      <c r="EB621" s="127"/>
      <c r="EL621" s="127"/>
      <c r="EV621" s="127"/>
      <c r="FF621" s="127"/>
      <c r="FP621" s="127"/>
      <c r="FZ621" s="127"/>
      <c r="GJ621" s="127"/>
      <c r="GT621" s="127"/>
      <c r="HD621" s="127"/>
      <c r="HN621" s="127"/>
      <c r="HX621" s="127"/>
      <c r="IH621" s="127"/>
      <c r="IR621" s="127"/>
      <c r="JB621" s="127"/>
    </row>
    <row xmlns:x14ac="http://schemas.microsoft.com/office/spreadsheetml/2009/9/ac" r="622" s="3" customFormat="true" x14ac:dyDescent="0.25">
      <c r="A622" s="414"/>
      <c r="B622" s="127"/>
      <c r="L622" s="127"/>
      <c r="V622" s="127"/>
      <c r="AF622" s="127"/>
      <c r="AP622" s="127"/>
      <c r="AZ622" s="127"/>
      <c r="BJ622" s="127"/>
      <c r="BK622" s="127"/>
      <c r="BL622" s="127"/>
      <c r="BM622" s="127"/>
      <c r="BN622" s="127"/>
      <c r="BO622" s="127"/>
      <c r="BP622" s="127"/>
      <c r="BQ622" s="127"/>
      <c r="BT622" s="127"/>
      <c r="BU622" s="127"/>
      <c r="BV622" s="127"/>
      <c r="BW622" s="127"/>
      <c r="BX622" s="127"/>
      <c r="BY622" s="127"/>
      <c r="BZ622" s="127"/>
      <c r="CA622" s="127"/>
      <c r="CD622" s="127"/>
      <c r="CN622" s="127"/>
      <c r="CX622" s="127"/>
      <c r="DH622" s="127"/>
      <c r="DR622" s="127"/>
      <c r="EB622" s="127"/>
      <c r="EL622" s="127"/>
      <c r="EV622" s="127"/>
      <c r="FF622" s="127"/>
      <c r="FP622" s="127"/>
      <c r="FZ622" s="127"/>
      <c r="GJ622" s="127"/>
      <c r="GT622" s="127"/>
      <c r="HD622" s="127"/>
      <c r="HN622" s="127"/>
      <c r="HX622" s="127"/>
      <c r="IH622" s="127"/>
      <c r="IR622" s="127"/>
      <c r="JB622" s="127"/>
    </row>
    <row xmlns:x14ac="http://schemas.microsoft.com/office/spreadsheetml/2009/9/ac" r="623" s="3" customFormat="true" x14ac:dyDescent="0.25">
      <c r="A623" s="414"/>
      <c r="B623" s="127"/>
      <c r="L623" s="127"/>
      <c r="V623" s="127"/>
      <c r="AF623" s="127"/>
      <c r="AP623" s="127"/>
      <c r="AZ623" s="127"/>
      <c r="BJ623" s="127"/>
      <c r="BK623" s="127"/>
      <c r="BL623" s="127"/>
      <c r="BM623" s="127"/>
      <c r="BN623" s="127"/>
      <c r="BO623" s="127"/>
      <c r="BP623" s="127"/>
      <c r="BQ623" s="127"/>
      <c r="BT623" s="127"/>
      <c r="BU623" s="127"/>
      <c r="BV623" s="127"/>
      <c r="BW623" s="127"/>
      <c r="BX623" s="127"/>
      <c r="BY623" s="127"/>
      <c r="BZ623" s="127"/>
      <c r="CA623" s="127"/>
      <c r="CD623" s="127"/>
      <c r="CN623" s="127"/>
      <c r="CX623" s="127"/>
      <c r="DH623" s="127"/>
      <c r="DR623" s="127"/>
      <c r="EB623" s="127"/>
      <c r="EL623" s="127"/>
      <c r="EV623" s="127"/>
      <c r="FF623" s="127"/>
      <c r="FP623" s="127"/>
      <c r="FZ623" s="127"/>
      <c r="GJ623" s="127"/>
      <c r="GT623" s="127"/>
      <c r="HD623" s="127"/>
      <c r="HN623" s="127"/>
      <c r="HX623" s="127"/>
      <c r="IH623" s="127"/>
      <c r="IR623" s="127"/>
      <c r="JB623" s="127"/>
    </row>
    <row xmlns:x14ac="http://schemas.microsoft.com/office/spreadsheetml/2009/9/ac" r="624" s="3" customFormat="true" x14ac:dyDescent="0.25">
      <c r="A624" s="414"/>
      <c r="B624" s="127"/>
      <c r="L624" s="127"/>
      <c r="V624" s="127"/>
      <c r="AF624" s="127"/>
      <c r="AP624" s="127"/>
      <c r="AZ624" s="127"/>
      <c r="BJ624" s="127"/>
      <c r="BK624" s="127"/>
      <c r="BL624" s="127"/>
      <c r="BM624" s="127"/>
      <c r="BN624" s="127"/>
      <c r="BO624" s="127"/>
      <c r="BP624" s="127"/>
      <c r="BQ624" s="127"/>
      <c r="BT624" s="127"/>
      <c r="BU624" s="127"/>
      <c r="BV624" s="127"/>
      <c r="BW624" s="127"/>
      <c r="BX624" s="127"/>
      <c r="BY624" s="127"/>
      <c r="BZ624" s="127"/>
      <c r="CA624" s="127"/>
      <c r="CD624" s="127"/>
      <c r="CN624" s="127"/>
      <c r="CX624" s="127"/>
      <c r="DH624" s="127"/>
      <c r="DR624" s="127"/>
      <c r="EB624" s="127"/>
      <c r="EL624" s="127"/>
      <c r="EV624" s="127"/>
      <c r="FF624" s="127"/>
      <c r="FP624" s="127"/>
      <c r="FZ624" s="127"/>
      <c r="GJ624" s="127"/>
      <c r="GT624" s="127"/>
      <c r="HD624" s="127"/>
      <c r="HN624" s="127"/>
      <c r="HX624" s="127"/>
      <c r="IH624" s="127"/>
      <c r="IR624" s="127"/>
      <c r="JB624" s="127"/>
    </row>
    <row xmlns:x14ac="http://schemas.microsoft.com/office/spreadsheetml/2009/9/ac" r="625" s="3" customFormat="true" x14ac:dyDescent="0.25">
      <c r="A625" s="414"/>
      <c r="B625" s="127"/>
      <c r="L625" s="127"/>
      <c r="V625" s="127"/>
      <c r="AF625" s="127"/>
      <c r="AP625" s="127"/>
      <c r="AZ625" s="127"/>
      <c r="BJ625" s="127"/>
      <c r="BK625" s="127"/>
      <c r="BL625" s="127"/>
      <c r="BM625" s="127"/>
      <c r="BN625" s="127"/>
      <c r="BO625" s="127"/>
      <c r="BP625" s="127"/>
      <c r="BQ625" s="127"/>
      <c r="BT625" s="127"/>
      <c r="BU625" s="127"/>
      <c r="BV625" s="127"/>
      <c r="BW625" s="127"/>
      <c r="BX625" s="127"/>
      <c r="BY625" s="127"/>
      <c r="BZ625" s="127"/>
      <c r="CA625" s="127"/>
      <c r="CD625" s="127"/>
      <c r="CN625" s="127"/>
      <c r="CX625" s="127"/>
      <c r="DH625" s="127"/>
      <c r="DR625" s="127"/>
      <c r="EB625" s="127"/>
      <c r="EL625" s="127"/>
      <c r="EV625" s="127"/>
      <c r="FF625" s="127"/>
      <c r="FP625" s="127"/>
      <c r="FZ625" s="127"/>
      <c r="GJ625" s="127"/>
      <c r="GT625" s="127"/>
      <c r="HD625" s="127"/>
      <c r="HN625" s="127"/>
      <c r="HX625" s="127"/>
      <c r="IH625" s="127"/>
      <c r="IR625" s="127"/>
      <c r="JB625" s="127"/>
    </row>
    <row xmlns:x14ac="http://schemas.microsoft.com/office/spreadsheetml/2009/9/ac" r="626" s="3" customFormat="true" x14ac:dyDescent="0.25">
      <c r="A626" s="414"/>
      <c r="B626" s="127"/>
      <c r="L626" s="127"/>
      <c r="V626" s="127"/>
      <c r="AF626" s="127"/>
      <c r="AP626" s="127"/>
      <c r="AZ626" s="127"/>
      <c r="BJ626" s="127"/>
      <c r="BK626" s="127"/>
      <c r="BL626" s="127"/>
      <c r="BM626" s="127"/>
      <c r="BN626" s="127"/>
      <c r="BO626" s="127"/>
      <c r="BP626" s="127"/>
      <c r="BQ626" s="127"/>
      <c r="BT626" s="127"/>
      <c r="BU626" s="127"/>
      <c r="BV626" s="127"/>
      <c r="BW626" s="127"/>
      <c r="BX626" s="127"/>
      <c r="BY626" s="127"/>
      <c r="BZ626" s="127"/>
      <c r="CA626" s="127"/>
      <c r="CD626" s="127"/>
      <c r="CN626" s="127"/>
      <c r="CX626" s="127"/>
      <c r="DH626" s="127"/>
      <c r="DR626" s="127"/>
      <c r="EB626" s="127"/>
      <c r="EL626" s="127"/>
      <c r="EV626" s="127"/>
      <c r="FF626" s="127"/>
      <c r="FP626" s="127"/>
      <c r="FZ626" s="127"/>
      <c r="GJ626" s="127"/>
      <c r="GT626" s="127"/>
      <c r="HD626" s="127"/>
      <c r="HN626" s="127"/>
      <c r="HX626" s="127"/>
      <c r="IH626" s="127"/>
      <c r="IR626" s="127"/>
      <c r="JB626" s="127"/>
    </row>
    <row xmlns:x14ac="http://schemas.microsoft.com/office/spreadsheetml/2009/9/ac" r="627" s="3" customFormat="true" x14ac:dyDescent="0.25">
      <c r="A627" s="414"/>
      <c r="B627" s="127"/>
      <c r="L627" s="127"/>
      <c r="V627" s="127"/>
      <c r="AF627" s="127"/>
      <c r="AP627" s="127"/>
      <c r="AZ627" s="127"/>
      <c r="BJ627" s="127"/>
      <c r="BK627" s="127"/>
      <c r="BL627" s="127"/>
      <c r="BM627" s="127"/>
      <c r="BN627" s="127"/>
      <c r="BO627" s="127"/>
      <c r="BP627" s="127"/>
      <c r="BQ627" s="127"/>
      <c r="BT627" s="127"/>
      <c r="BU627" s="127"/>
      <c r="BV627" s="127"/>
      <c r="BW627" s="127"/>
      <c r="BX627" s="127"/>
      <c r="BY627" s="127"/>
      <c r="BZ627" s="127"/>
      <c r="CA627" s="127"/>
      <c r="CD627" s="127"/>
      <c r="CN627" s="127"/>
      <c r="CX627" s="127"/>
      <c r="DH627" s="127"/>
      <c r="DR627" s="127"/>
      <c r="EB627" s="127"/>
      <c r="EL627" s="127"/>
      <c r="EV627" s="127"/>
      <c r="FF627" s="127"/>
      <c r="FP627" s="127"/>
      <c r="FZ627" s="127"/>
      <c r="GJ627" s="127"/>
      <c r="GT627" s="127"/>
      <c r="HD627" s="127"/>
      <c r="HN627" s="127"/>
      <c r="HX627" s="127"/>
      <c r="IH627" s="127"/>
      <c r="IR627" s="127"/>
      <c r="JB627" s="127"/>
    </row>
    <row xmlns:x14ac="http://schemas.microsoft.com/office/spreadsheetml/2009/9/ac" r="628" s="3" customFormat="true" x14ac:dyDescent="0.25">
      <c r="A628" s="414"/>
      <c r="B628" s="127"/>
      <c r="L628" s="127"/>
      <c r="V628" s="127"/>
      <c r="AF628" s="127"/>
      <c r="AP628" s="127"/>
      <c r="AZ628" s="127"/>
      <c r="BJ628" s="127"/>
      <c r="BK628" s="127"/>
      <c r="BL628" s="127"/>
      <c r="BM628" s="127"/>
      <c r="BN628" s="127"/>
      <c r="BO628" s="127"/>
      <c r="BP628" s="127"/>
      <c r="BQ628" s="127"/>
      <c r="BT628" s="127"/>
      <c r="BU628" s="127"/>
      <c r="BV628" s="127"/>
      <c r="BW628" s="127"/>
      <c r="BX628" s="127"/>
      <c r="BY628" s="127"/>
      <c r="BZ628" s="127"/>
      <c r="CA628" s="127"/>
      <c r="CD628" s="127"/>
      <c r="CN628" s="127"/>
      <c r="CX628" s="127"/>
      <c r="DH628" s="127"/>
      <c r="DR628" s="127"/>
      <c r="EB628" s="127"/>
      <c r="EL628" s="127"/>
      <c r="EV628" s="127"/>
      <c r="FF628" s="127"/>
      <c r="FP628" s="127"/>
      <c r="FZ628" s="127"/>
      <c r="GJ628" s="127"/>
      <c r="GT628" s="127"/>
      <c r="HD628" s="127"/>
      <c r="HN628" s="127"/>
      <c r="HX628" s="127"/>
      <c r="IH628" s="127"/>
      <c r="IR628" s="127"/>
      <c r="JB628" s="127"/>
    </row>
    <row xmlns:x14ac="http://schemas.microsoft.com/office/spreadsheetml/2009/9/ac" r="629" s="3" customFormat="true" x14ac:dyDescent="0.25">
      <c r="A629" s="414"/>
      <c r="B629" s="127"/>
      <c r="L629" s="127"/>
      <c r="V629" s="127"/>
      <c r="AF629" s="127"/>
      <c r="AP629" s="127"/>
      <c r="AZ629" s="127"/>
      <c r="BJ629" s="127"/>
      <c r="BK629" s="127"/>
      <c r="BL629" s="127"/>
      <c r="BM629" s="127"/>
      <c r="BN629" s="127"/>
      <c r="BO629" s="127"/>
      <c r="BP629" s="127"/>
      <c r="BQ629" s="127"/>
      <c r="BT629" s="127"/>
      <c r="BU629" s="127"/>
      <c r="BV629" s="127"/>
      <c r="BW629" s="127"/>
      <c r="BX629" s="127"/>
      <c r="BY629" s="127"/>
      <c r="BZ629" s="127"/>
      <c r="CA629" s="127"/>
      <c r="CD629" s="127"/>
      <c r="CN629" s="127"/>
      <c r="CX629" s="127"/>
      <c r="DH629" s="127"/>
      <c r="DR629" s="127"/>
      <c r="EB629" s="127"/>
      <c r="EL629" s="127"/>
      <c r="EV629" s="127"/>
      <c r="FF629" s="127"/>
      <c r="FP629" s="127"/>
      <c r="FZ629" s="127"/>
      <c r="GJ629" s="127"/>
      <c r="GT629" s="127"/>
      <c r="HD629" s="127"/>
      <c r="HN629" s="127"/>
      <c r="HX629" s="127"/>
      <c r="IH629" s="127"/>
      <c r="IR629" s="127"/>
      <c r="JB629" s="127"/>
    </row>
    <row xmlns:x14ac="http://schemas.microsoft.com/office/spreadsheetml/2009/9/ac" r="630" s="3" customFormat="true" x14ac:dyDescent="0.25">
      <c r="A630" s="414"/>
      <c r="B630" s="127"/>
      <c r="L630" s="127"/>
      <c r="V630" s="127"/>
      <c r="AF630" s="127"/>
      <c r="AP630" s="127"/>
      <c r="AZ630" s="127"/>
      <c r="BJ630" s="127"/>
      <c r="BK630" s="127"/>
      <c r="BL630" s="127"/>
      <c r="BM630" s="127"/>
      <c r="BN630" s="127"/>
      <c r="BO630" s="127"/>
      <c r="BP630" s="127"/>
      <c r="BQ630" s="127"/>
      <c r="BT630" s="127"/>
      <c r="BU630" s="127"/>
      <c r="BV630" s="127"/>
      <c r="BW630" s="127"/>
      <c r="BX630" s="127"/>
      <c r="BY630" s="127"/>
      <c r="BZ630" s="127"/>
      <c r="CA630" s="127"/>
      <c r="CD630" s="127"/>
      <c r="CN630" s="127"/>
      <c r="CX630" s="127"/>
      <c r="DH630" s="127"/>
      <c r="DR630" s="127"/>
      <c r="EB630" s="127"/>
      <c r="EL630" s="127"/>
      <c r="EV630" s="127"/>
      <c r="FF630" s="127"/>
      <c r="FP630" s="127"/>
      <c r="FZ630" s="127"/>
      <c r="GJ630" s="127"/>
      <c r="GT630" s="127"/>
      <c r="HD630" s="127"/>
      <c r="HN630" s="127"/>
      <c r="HX630" s="127"/>
      <c r="IH630" s="127"/>
      <c r="IR630" s="127"/>
      <c r="JB630" s="127"/>
    </row>
    <row xmlns:x14ac="http://schemas.microsoft.com/office/spreadsheetml/2009/9/ac" r="631" s="3" customFormat="true" x14ac:dyDescent="0.25">
      <c r="A631" s="414"/>
      <c r="B631" s="127"/>
      <c r="L631" s="127"/>
      <c r="V631" s="127"/>
      <c r="AF631" s="127"/>
      <c r="AP631" s="127"/>
      <c r="AZ631" s="127"/>
      <c r="BJ631" s="127"/>
      <c r="BK631" s="127"/>
      <c r="BL631" s="127"/>
      <c r="BM631" s="127"/>
      <c r="BN631" s="127"/>
      <c r="BO631" s="127"/>
      <c r="BP631" s="127"/>
      <c r="BQ631" s="127"/>
      <c r="BT631" s="127"/>
      <c r="BU631" s="127"/>
      <c r="BV631" s="127"/>
      <c r="BW631" s="127"/>
      <c r="BX631" s="127"/>
      <c r="BY631" s="127"/>
      <c r="BZ631" s="127"/>
      <c r="CA631" s="127"/>
      <c r="CD631" s="127"/>
      <c r="CN631" s="127"/>
      <c r="CX631" s="127"/>
      <c r="DH631" s="127"/>
      <c r="DR631" s="127"/>
      <c r="EB631" s="127"/>
      <c r="EL631" s="127"/>
      <c r="EV631" s="127"/>
      <c r="FF631" s="127"/>
      <c r="FP631" s="127"/>
      <c r="FZ631" s="127"/>
      <c r="GJ631" s="127"/>
      <c r="GT631" s="127"/>
      <c r="HD631" s="127"/>
      <c r="HN631" s="127"/>
      <c r="HX631" s="127"/>
      <c r="IH631" s="127"/>
      <c r="IR631" s="127"/>
      <c r="JB631" s="127"/>
    </row>
    <row xmlns:x14ac="http://schemas.microsoft.com/office/spreadsheetml/2009/9/ac" r="632" s="3" customFormat="true" x14ac:dyDescent="0.25">
      <c r="A632" s="414"/>
      <c r="B632" s="127"/>
      <c r="L632" s="127"/>
      <c r="V632" s="127"/>
      <c r="AF632" s="127"/>
      <c r="AP632" s="127"/>
      <c r="AZ632" s="127"/>
      <c r="BJ632" s="127"/>
      <c r="BK632" s="127"/>
      <c r="BL632" s="127"/>
      <c r="BM632" s="127"/>
      <c r="BN632" s="127"/>
      <c r="BO632" s="127"/>
      <c r="BP632" s="127"/>
      <c r="BQ632" s="127"/>
      <c r="BT632" s="127"/>
      <c r="BU632" s="127"/>
      <c r="BV632" s="127"/>
      <c r="BW632" s="127"/>
      <c r="BX632" s="127"/>
      <c r="BY632" s="127"/>
      <c r="BZ632" s="127"/>
      <c r="CA632" s="127"/>
      <c r="CD632" s="127"/>
      <c r="CN632" s="127"/>
      <c r="CX632" s="127"/>
      <c r="DH632" s="127"/>
      <c r="DR632" s="127"/>
      <c r="EB632" s="127"/>
      <c r="EL632" s="127"/>
      <c r="EV632" s="127"/>
      <c r="FF632" s="127"/>
      <c r="FP632" s="127"/>
      <c r="FZ632" s="127"/>
      <c r="GJ632" s="127"/>
      <c r="GT632" s="127"/>
      <c r="HD632" s="127"/>
      <c r="HN632" s="127"/>
      <c r="HX632" s="127"/>
      <c r="IH632" s="127"/>
      <c r="IR632" s="127"/>
      <c r="JB632" s="127"/>
    </row>
    <row xmlns:x14ac="http://schemas.microsoft.com/office/spreadsheetml/2009/9/ac" r="633" s="3" customFormat="true" x14ac:dyDescent="0.25">
      <c r="A633" s="414"/>
      <c r="B633" s="127"/>
      <c r="L633" s="127"/>
      <c r="V633" s="127"/>
      <c r="AF633" s="127"/>
      <c r="AP633" s="127"/>
      <c r="AZ633" s="127"/>
      <c r="BJ633" s="127"/>
      <c r="BK633" s="127"/>
      <c r="BL633" s="127"/>
      <c r="BM633" s="127"/>
      <c r="BN633" s="127"/>
      <c r="BO633" s="127"/>
      <c r="BP633" s="127"/>
      <c r="BQ633" s="127"/>
      <c r="BT633" s="127"/>
      <c r="BU633" s="127"/>
      <c r="BV633" s="127"/>
      <c r="BW633" s="127"/>
      <c r="BX633" s="127"/>
      <c r="BY633" s="127"/>
      <c r="BZ633" s="127"/>
      <c r="CA633" s="127"/>
      <c r="CD633" s="127"/>
      <c r="CN633" s="127"/>
      <c r="CX633" s="127"/>
      <c r="DH633" s="127"/>
      <c r="DR633" s="127"/>
      <c r="EB633" s="127"/>
      <c r="EL633" s="127"/>
      <c r="EV633" s="127"/>
      <c r="FF633" s="127"/>
      <c r="FP633" s="127"/>
      <c r="FZ633" s="127"/>
      <c r="GJ633" s="127"/>
      <c r="GT633" s="127"/>
      <c r="HD633" s="127"/>
      <c r="HN633" s="127"/>
      <c r="HX633" s="127"/>
      <c r="IH633" s="127"/>
      <c r="IR633" s="127"/>
      <c r="JB633" s="127"/>
    </row>
    <row xmlns:x14ac="http://schemas.microsoft.com/office/spreadsheetml/2009/9/ac" r="634" s="3" customFormat="true" x14ac:dyDescent="0.25">
      <c r="A634" s="414"/>
      <c r="B634" s="127"/>
      <c r="L634" s="127"/>
      <c r="V634" s="127"/>
      <c r="AF634" s="127"/>
      <c r="AP634" s="127"/>
      <c r="AZ634" s="127"/>
      <c r="BJ634" s="127"/>
      <c r="BK634" s="127"/>
      <c r="BL634" s="127"/>
      <c r="BM634" s="127"/>
      <c r="BN634" s="127"/>
      <c r="BO634" s="127"/>
      <c r="BP634" s="127"/>
      <c r="BQ634" s="127"/>
      <c r="BT634" s="127"/>
      <c r="BU634" s="127"/>
      <c r="BV634" s="127"/>
      <c r="BW634" s="127"/>
      <c r="BX634" s="127"/>
      <c r="BY634" s="127"/>
      <c r="BZ634" s="127"/>
      <c r="CA634" s="127"/>
      <c r="CD634" s="127"/>
      <c r="CN634" s="127"/>
      <c r="CX634" s="127"/>
      <c r="DH634" s="127"/>
      <c r="DR634" s="127"/>
      <c r="EB634" s="127"/>
      <c r="EL634" s="127"/>
      <c r="EV634" s="127"/>
      <c r="FF634" s="127"/>
      <c r="FP634" s="127"/>
      <c r="FZ634" s="127"/>
      <c r="GJ634" s="127"/>
      <c r="GT634" s="127"/>
      <c r="HD634" s="127"/>
      <c r="HN634" s="127"/>
      <c r="HX634" s="127"/>
      <c r="IH634" s="127"/>
      <c r="IR634" s="127"/>
      <c r="JB634" s="127"/>
    </row>
    <row xmlns:x14ac="http://schemas.microsoft.com/office/spreadsheetml/2009/9/ac" r="635" s="3" customFormat="true" x14ac:dyDescent="0.25">
      <c r="A635" s="414"/>
      <c r="B635" s="127"/>
      <c r="L635" s="127"/>
      <c r="V635" s="127"/>
      <c r="AF635" s="127"/>
      <c r="AP635" s="127"/>
      <c r="AZ635" s="127"/>
      <c r="BJ635" s="127"/>
      <c r="BK635" s="127"/>
      <c r="BL635" s="127"/>
      <c r="BM635" s="127"/>
      <c r="BN635" s="127"/>
      <c r="BO635" s="127"/>
      <c r="BP635" s="127"/>
      <c r="BQ635" s="127"/>
      <c r="BT635" s="127"/>
      <c r="BU635" s="127"/>
      <c r="BV635" s="127"/>
      <c r="BW635" s="127"/>
      <c r="BX635" s="127"/>
      <c r="BY635" s="127"/>
      <c r="BZ635" s="127"/>
      <c r="CA635" s="127"/>
      <c r="CD635" s="127"/>
      <c r="CN635" s="127"/>
      <c r="CX635" s="127"/>
      <c r="DH635" s="127"/>
      <c r="DR635" s="127"/>
      <c r="EB635" s="127"/>
      <c r="EL635" s="127"/>
      <c r="EV635" s="127"/>
      <c r="FF635" s="127"/>
      <c r="FP635" s="127"/>
      <c r="FZ635" s="127"/>
      <c r="GJ635" s="127"/>
      <c r="GT635" s="127"/>
      <c r="HD635" s="127"/>
      <c r="HN635" s="127"/>
      <c r="HX635" s="127"/>
      <c r="IH635" s="127"/>
      <c r="IR635" s="127"/>
      <c r="JB635" s="127"/>
    </row>
    <row xmlns:x14ac="http://schemas.microsoft.com/office/spreadsheetml/2009/9/ac" r="636" s="3" customFormat="true" x14ac:dyDescent="0.25">
      <c r="A636" s="414"/>
      <c r="B636" s="127"/>
      <c r="L636" s="127"/>
      <c r="V636" s="127"/>
      <c r="AF636" s="127"/>
      <c r="AP636" s="127"/>
      <c r="AZ636" s="127"/>
      <c r="BJ636" s="127"/>
      <c r="BK636" s="127"/>
      <c r="BL636" s="127"/>
      <c r="BM636" s="127"/>
      <c r="BN636" s="127"/>
      <c r="BO636" s="127"/>
      <c r="BP636" s="127"/>
      <c r="BQ636" s="127"/>
      <c r="BT636" s="127"/>
      <c r="BU636" s="127"/>
      <c r="BV636" s="127"/>
      <c r="BW636" s="127"/>
      <c r="BX636" s="127"/>
      <c r="BY636" s="127"/>
      <c r="BZ636" s="127"/>
      <c r="CA636" s="127"/>
      <c r="CD636" s="127"/>
      <c r="CN636" s="127"/>
      <c r="CX636" s="127"/>
      <c r="DH636" s="127"/>
      <c r="DR636" s="127"/>
      <c r="EB636" s="127"/>
      <c r="EL636" s="127"/>
      <c r="EV636" s="127"/>
      <c r="FF636" s="127"/>
      <c r="FP636" s="127"/>
      <c r="FZ636" s="127"/>
      <c r="GJ636" s="127"/>
      <c r="GT636" s="127"/>
      <c r="HD636" s="127"/>
      <c r="HN636" s="127"/>
      <c r="HX636" s="127"/>
      <c r="IH636" s="127"/>
      <c r="IR636" s="127"/>
      <c r="JB636" s="127"/>
    </row>
    <row xmlns:x14ac="http://schemas.microsoft.com/office/spreadsheetml/2009/9/ac" r="637" s="3" customFormat="true" x14ac:dyDescent="0.25">
      <c r="A637" s="414"/>
      <c r="B637" s="127"/>
      <c r="L637" s="127"/>
      <c r="V637" s="127"/>
      <c r="AF637" s="127"/>
      <c r="AP637" s="127"/>
      <c r="AZ637" s="127"/>
      <c r="BJ637" s="127"/>
      <c r="BK637" s="127"/>
      <c r="BL637" s="127"/>
      <c r="BM637" s="127"/>
      <c r="BN637" s="127"/>
      <c r="BO637" s="127"/>
      <c r="BP637" s="127"/>
      <c r="BQ637" s="127"/>
      <c r="BT637" s="127"/>
      <c r="BU637" s="127"/>
      <c r="BV637" s="127"/>
      <c r="BW637" s="127"/>
      <c r="BX637" s="127"/>
      <c r="BY637" s="127"/>
      <c r="BZ637" s="127"/>
      <c r="CA637" s="127"/>
      <c r="CD637" s="127"/>
      <c r="CN637" s="127"/>
      <c r="CX637" s="127"/>
      <c r="DH637" s="127"/>
      <c r="DR637" s="127"/>
      <c r="EB637" s="127"/>
      <c r="EL637" s="127"/>
      <c r="EV637" s="127"/>
      <c r="FF637" s="127"/>
      <c r="FP637" s="127"/>
      <c r="FZ637" s="127"/>
      <c r="GJ637" s="127"/>
      <c r="GT637" s="127"/>
      <c r="HD637" s="127"/>
      <c r="HN637" s="127"/>
      <c r="HX637" s="127"/>
      <c r="IH637" s="127"/>
      <c r="IR637" s="127"/>
      <c r="JB637" s="127"/>
    </row>
    <row xmlns:x14ac="http://schemas.microsoft.com/office/spreadsheetml/2009/9/ac" r="638" s="3" customFormat="true" x14ac:dyDescent="0.25">
      <c r="A638" s="414"/>
      <c r="B638" s="127"/>
      <c r="L638" s="127"/>
      <c r="V638" s="127"/>
      <c r="AF638" s="127"/>
      <c r="AP638" s="127"/>
      <c r="AZ638" s="127"/>
      <c r="BJ638" s="127"/>
      <c r="BK638" s="127"/>
      <c r="BL638" s="127"/>
      <c r="BM638" s="127"/>
      <c r="BN638" s="127"/>
      <c r="BO638" s="127"/>
      <c r="BP638" s="127"/>
      <c r="BQ638" s="127"/>
      <c r="BT638" s="127"/>
      <c r="BU638" s="127"/>
      <c r="BV638" s="127"/>
      <c r="BW638" s="127"/>
      <c r="BX638" s="127"/>
      <c r="BY638" s="127"/>
      <c r="BZ638" s="127"/>
      <c r="CA638" s="127"/>
      <c r="CD638" s="127"/>
      <c r="CN638" s="127"/>
      <c r="CX638" s="127"/>
      <c r="DH638" s="127"/>
      <c r="DR638" s="127"/>
      <c r="EB638" s="127"/>
      <c r="EL638" s="127"/>
      <c r="EV638" s="127"/>
      <c r="FF638" s="127"/>
      <c r="FP638" s="127"/>
      <c r="FZ638" s="127"/>
      <c r="GJ638" s="127"/>
      <c r="GT638" s="127"/>
      <c r="HD638" s="127"/>
      <c r="HN638" s="127"/>
      <c r="HX638" s="127"/>
      <c r="IH638" s="127"/>
      <c r="IR638" s="127"/>
      <c r="JB638" s="127"/>
    </row>
    <row xmlns:x14ac="http://schemas.microsoft.com/office/spreadsheetml/2009/9/ac" r="639" s="3" customFormat="true" x14ac:dyDescent="0.25">
      <c r="A639" s="414"/>
      <c r="B639" s="127"/>
      <c r="L639" s="127"/>
      <c r="V639" s="127"/>
      <c r="AF639" s="127"/>
      <c r="AP639" s="127"/>
      <c r="AZ639" s="127"/>
      <c r="BJ639" s="127"/>
      <c r="BK639" s="127"/>
      <c r="BL639" s="127"/>
      <c r="BM639" s="127"/>
      <c r="BN639" s="127"/>
      <c r="BO639" s="127"/>
      <c r="BP639" s="127"/>
      <c r="BQ639" s="127"/>
      <c r="BT639" s="127"/>
      <c r="BU639" s="127"/>
      <c r="BV639" s="127"/>
      <c r="BW639" s="127"/>
      <c r="BX639" s="127"/>
      <c r="BY639" s="127"/>
      <c r="BZ639" s="127"/>
      <c r="CA639" s="127"/>
      <c r="CD639" s="127"/>
      <c r="CN639" s="127"/>
      <c r="CX639" s="127"/>
      <c r="DH639" s="127"/>
      <c r="DR639" s="127"/>
      <c r="EB639" s="127"/>
      <c r="EL639" s="127"/>
      <c r="EV639" s="127"/>
      <c r="FF639" s="127"/>
      <c r="FP639" s="127"/>
      <c r="FZ639" s="127"/>
      <c r="GJ639" s="127"/>
      <c r="GT639" s="127"/>
      <c r="HD639" s="127"/>
      <c r="HN639" s="127"/>
      <c r="HX639" s="127"/>
      <c r="IH639" s="127"/>
      <c r="IR639" s="127"/>
      <c r="JB639" s="127"/>
    </row>
    <row xmlns:x14ac="http://schemas.microsoft.com/office/spreadsheetml/2009/9/ac" r="640" s="3" customFormat="true" x14ac:dyDescent="0.25">
      <c r="A640" s="414"/>
      <c r="B640" s="127"/>
      <c r="L640" s="127"/>
      <c r="V640" s="127"/>
      <c r="AF640" s="127"/>
      <c r="AP640" s="127"/>
      <c r="AZ640" s="127"/>
      <c r="BJ640" s="127"/>
      <c r="BK640" s="127"/>
      <c r="BL640" s="127"/>
      <c r="BM640" s="127"/>
      <c r="BN640" s="127"/>
      <c r="BO640" s="127"/>
      <c r="BP640" s="127"/>
      <c r="BQ640" s="127"/>
      <c r="BT640" s="127"/>
      <c r="BU640" s="127"/>
      <c r="BV640" s="127"/>
      <c r="BW640" s="127"/>
      <c r="BX640" s="127"/>
      <c r="BY640" s="127"/>
      <c r="BZ640" s="127"/>
      <c r="CA640" s="127"/>
      <c r="CD640" s="127"/>
      <c r="CN640" s="127"/>
      <c r="CX640" s="127"/>
      <c r="DH640" s="127"/>
      <c r="DR640" s="127"/>
      <c r="EB640" s="127"/>
      <c r="EL640" s="127"/>
      <c r="EV640" s="127"/>
      <c r="FF640" s="127"/>
      <c r="FP640" s="127"/>
      <c r="FZ640" s="127"/>
      <c r="GJ640" s="127"/>
      <c r="GT640" s="127"/>
      <c r="HD640" s="127"/>
      <c r="HN640" s="127"/>
      <c r="HX640" s="127"/>
      <c r="IH640" s="127"/>
      <c r="IR640" s="127"/>
      <c r="JB640" s="127"/>
    </row>
  </sheetData>
  <mergeCells count="26">
    <mergeCell ref="HY27:IE27"/>
    <mergeCell ref="II27:IO27"/>
    <mergeCell ref="HO27:HU27"/>
    <mergeCell ref="FG27:FM27"/>
    <mergeCell ref="EC27:EI27"/>
    <mergeCell ref="EW27:FC27"/>
    <mergeCell ref="GU27:HA27"/>
    <mergeCell ref="HE27:HK27"/>
    <mergeCell ref="GK27:GQ27"/>
    <mergeCell ref="GA27:GG27"/>
    <mergeCell ref="FQ27:FW27"/>
    <mergeCell ref="EM27:ES27"/>
    <mergeCell ref="A2:A3"/>
    <mergeCell ref="BK27:BQ27"/>
    <mergeCell ref="CE27:CK27"/>
    <mergeCell ref="CO27:CU27"/>
    <mergeCell ref="DS27:DY27"/>
    <mergeCell ref="CY27:DE27"/>
    <mergeCell ref="DI27:DO27"/>
    <mergeCell ref="C27:I27"/>
    <mergeCell ref="W27:AC27"/>
    <mergeCell ref="AG27:AM27"/>
    <mergeCell ref="AQ27:AW27"/>
    <mergeCell ref="BA27:BG27"/>
    <mergeCell ref="M27:S27"/>
    <mergeCell ref="BU27:CA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75</vt:i4>
      </vt:variant>
    </vt:vector>
  </HeadingPairs>
  <TitlesOfParts>
    <vt:vector size="8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2024-04-24T06:19:09Z</dcterms:modified>
</cp:coreProperties>
</file>